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r20\"/>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<sst xmlns="http://schemas.openxmlformats.org/spreadsheetml/2006/main" count="4039" uniqueCount="1427">
  <si>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</si>
  <si>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</si>
  <si>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</si>
  <si>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</si>
  <si>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</si>
  <si>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</si>
  <si>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</si>
  <si>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</si>
  <si>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</si>
  <si>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</si>
  <si>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</si>
  <si>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</si>
  <si>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</si>
  <si>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</si>
  <si>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</si>
  <si>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</si>
  <si>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</si>
  <si>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</si>
  <si>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</si>
  <si>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</si>
  <si>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</si>
  <si>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</si>
  <si>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</si>
  <si>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</si>
  <si>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</si>
  <si>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</si>
  <si>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</si>
  <si>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</si>
  <si>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</si>
  <si>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</si>
  <si>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</si>
  <si>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</si>
  <si>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</si>
  <si>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</si>
  <si>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</si>
  <si>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</si>
  <si>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</si>
  <si>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</si>
  <si>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</si>
  <si>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</si>
  <si>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</si>
  <si>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</si>
  <si>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</si>
  <si>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</si>
  <si>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</si>
  <si>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</si>
  <si>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</si>
  <si>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</si>
  <si>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</si>
  <si>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</si>
  <si>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</si>
  <si>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</si>
  <si>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</si>
  <si>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</si>
  <si>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</si>
  <si>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</si>
  <si>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</si>
  <si>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</si>
  <si>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</si>
  <si>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</si>
  <si>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</si>
  <si>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</si>
  <si>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</si>
  <si>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</si>
  <si>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</si>
  <si>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</si>
  <si>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</si>
  <si>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</si>
  <si>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</si>
  <si>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</si>
  <si>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</si>
  <si>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</si>
  <si>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</si>
  <si>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</si>
  <si>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</si>
  <si>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</si>
  <si>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</si>
  <si>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</si>
  <si>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</si>
  <si>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</si>
  <si>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</si>
  <si>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</si>
  <si>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</si>
  <si>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</si>
  <si>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</si>
  <si>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</si>
  <si>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</si>
  <si>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</si>
  <si>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</si>
  <si>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</si>
  <si>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</si>
  <si>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</si>
  <si>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</si>
  <si>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</si>
  <si>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</si>
  <si>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</si>
  <si>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</si>
  <si>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</si>
  <si>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</si>
  <si>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</si>
  <si>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</si>
  <si>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</si>
  <si>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</si>
  <si>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</si>
  <si>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</si>
  <si>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</si>
  <si>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</si>
  <si>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</si>
  <si>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</si>
  <si>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</si>
  <si>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</si>
  <si>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</si>
  <si>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</si>
  <si>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</si>
  <si>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</si>
  <si>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</si>
  <si>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</si>
  <si>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</si>
  <si>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</si>
  <si>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</si>
  <si>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</si>
  <si>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</si>
  <si>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</si>
  <si>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</si>
  <si>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</si>
  <si>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</si>
  <si>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</si>
  <si>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</si>
  <si>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</si>
  <si>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</si>
  <si>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</si>
  <si>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</si>
  <si>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</si>
  <si>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</si>
  <si>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</si>
  <si>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</si>
  <si>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</si>
  <si>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</si>
  <si>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</si>
  <si>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</si>
  <si>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</si>
  <si>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</si>
  <si>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</si>
  <si>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</si>
  <si>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</si>
  <si>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</si>
  <si>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</si>
  <si>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</si>
  <si>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</si>
  <si>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</si>
  <si>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</si>
  <si>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</si>
  <si>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</si>
  <si>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</si>
  <si>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</si>
  <si>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</si>
  <si>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</si>
  <si>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</si>
  <si>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</si>
  <si>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</si>
  <si>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</si>
  <si>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</si>
  <si>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</si>
  <si>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</si>
  <si>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</si>
  <si>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</si>
  <si>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</si>
  <si>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</si>
  <si>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</si>
  <si>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</si>
  <si>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</si>
  <si>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</si>
  <si>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</si>
  <si>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</si>
  <si>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</si>
  <si>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</si>
  <si>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</si>
  <si>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</si>
  <si>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</si>
  <si>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</si>
  <si>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</si>
  <si>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</si>
  <si>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</si>
  <si>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</si>
  <si>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</si>
  <si>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</si>
  <si>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</si>
  <si>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</si>
  <si>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</si>
  <si>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</si>
  <si>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</si>
  <si>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</si>
  <si>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</si>
  <si>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</si>
  <si>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</si>
  <si>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</si>
  <si>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</si>
  <si>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</si>
  <si>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</si>
  <si>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</si>
  <si>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</si>
  <si>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</si>
  <si>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</si>
  <si>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</si>
  <si>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</si>
  <si>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</si>
  <si>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</si>
  <si>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</si>
  <si>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</si>
  <si>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</si>
  <si>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</si>
  <si>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</si>
  <si>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</si>
  <si>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</si>
  <si>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</si>
  <si>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</si>
  <si>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</si>
  <si>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</si>
  <si>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</si>
  <si>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</si>
  <si>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</si>
  <si>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</si>
  <si>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</si>
  <si>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</si>
  <si>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</si>
  <si>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</si>
  <si>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</si>
  <si>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</si>
  <si>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</si>
  <si>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</si>
  <si>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</si>
  <si>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</si>
  <si>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</si>
  <si>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</si>
  <si>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</si>
  <si>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</si>
  <si>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</si>
  <si>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</si>
  <si>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</si>
  <si>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</si>
  <si>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</si>
  <si>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</si>
  <si>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</si>
  <si>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</si>
  <si>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</si>
  <si>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</si>
  <si>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</si>
  <si>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</si>
  <si>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</si>
  <si>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</si>
  <si>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</si>
  <si>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</si>
  <si>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</si>
  <si>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</si>
  <si>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</si>
  <si>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</si>
  <si>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</si>
  <si>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</si>
  <si>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</si>
  <si>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</si>
  <si>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</si>
  <si>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</si>
  <si>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</si>
  <si>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</si>
  <si>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</si>
  <si>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</si>
  <si>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</si>
  <si>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</si>
  <si>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</si>
  <si>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</si>
  <si>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</si>
  <si>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</si>
  <si>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</si>
  <si>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</si>
  <si>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</si>
  <si>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</si>
  <si>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</si>
  <si>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</si>
  <si>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</si>
  <si>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</si>
  <si>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</si>
  <si>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</si>
  <si>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</si>
  <si>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</si>
  <si>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</si>
  <si>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</si>
  <si>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</si>
  <si>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</si>
  <si>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</si>
  <si>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</si>
  <si>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</si>
  <si>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</si>
  <si>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</si>
  <si>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</si>
  <si>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</si>
  <si>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</si>
  <si>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</si>
  <si>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</si>
  <si>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</si>
  <si>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</si>
  <si>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</si>
  <si>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</si>
  <si>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</si>
  <si>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</si>
  <si>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</si>
  <si>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</si>
  <si>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</si>
  <si>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</si>
  <si>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</si>
  <si>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</si>
  <si>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</si>
  <si>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</si>
  <si>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</si>
  <si>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</si>
  <si>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</si>
  <si>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</si>
  <si>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</si>
  <si>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</si>
  <si>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</si>
  <si>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</si>
  <si>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</si>
  <si>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</si>
  <si>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</si>
  <si>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</si>
  <si>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</si>
  <si>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</si>
  <si>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</si>
  <si>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</si>
  <si>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</si>
  <si>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</si>
  <si>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</si>
  <si>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</si>
  <si>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</si>
  <si>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</si>
  <si>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</si>
  <si>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</si>
  <si>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</si>
  <si>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</si>
  <si>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</si>
  <si>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</si>
  <si>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</si>
  <si>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</si>
  <si>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</si>
  <si>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</si>
  <si>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</si>
  <si>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</si>
  <si>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</si>
  <si>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</si>
  <si>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</si>
  <si>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</si>
  <si>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</si>
  <si>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</si>
  <si>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</si>
  <si>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</si>
  <si>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</si>
  <si>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</si>
  <si>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</si>
  <si>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</si>
  <si>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</si>
  <si>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</si>
  <si>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</si>
  <si>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</si>
  <si>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</si>
  <si>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</si>
  <si>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</si>
  <si>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</si>
  <si>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</si>
  <si>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</si>
  <si>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</si>
  <si>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</si>
  <si>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</si>
  <si>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</si>
  <si>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</si>
  <si>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</si>
  <si>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</si>
  <si>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</si>
  <si>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</si>
  <si>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</si>
  <si>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</si>
  <si>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</si>
  <si>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</si>
  <si>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</si>
  <si>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</si>
  <si>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</si>
  <si>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</si>
  <si>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</si>
  <si>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</si>
  <si>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</si>
  <si>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</si>
  <si>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</si>
  <si>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</si>
  <si>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</si>
  <si>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</si>
  <si>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</si>
  <si>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</si>
  <si>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</si>
  <si>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</si>
  <si>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</si>
  <si>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</si>
  <si>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</si>
  <si>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</si>
  <si>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</si>
  <si>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</si>
  <si>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</si>
  <si>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</si>
  <si>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</si>
  <si>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</si>
  <si>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</si>
  <si>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</si>
  <si>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</si>
  <si>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</si>
  <si>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</si>
  <si>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</si>
  <si>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</si>
  <si>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</si>
  <si>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</si>
  <si>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</si>
  <si>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</si>
  <si>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</si>
  <si>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</si>
  <si>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</si>
  <si>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</si>
  <si>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</si>
  <si>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</si>
  <si>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</si>
  <si>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</si>
  <si>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</si>
  <si>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</si>
  <si>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</si>
  <si>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</si>
  <si>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</si>
  <si>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</si>
  <si>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</si>
  <si>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</si>
  <si>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</si>
  <si>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</si>
  <si>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</si>
  <si>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</si>
  <si>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</si>
  <si>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</si>
  <si>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</si>
  <si>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</si>
  <si>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</si>
  <si>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</si>
  <si>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</si>
  <si>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</si>
  <si>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</si>
  <si>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</si>
  <si>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</si>
  <si>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</si>
  <si>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</si>
  <si>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</si>
  <si>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</si>
  <si>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</si>
  <si>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</si>
  <si>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</si>
  <si>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</si>
  <si>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</si>
  <si>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</si>
  <si>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</si>
  <si>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</si>
  <si>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</si>
  <si>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</si>
  <si>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</si>
  <si>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</si>
  <si>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</si>
  <si>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</si>
  <si>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</si>
  <si>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</si>
  <si>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</si>
  <si>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</si>
  <si>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</si>
  <si>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</si>
  <si>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</si>
  <si>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</si>
  <si>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</si>
  <si>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</si>
  <si>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</si>
  <si>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</si>
  <si>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</si>
  <si>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</si>
  <si>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</si>
  <si>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</si>
  <si>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</si>
  <si>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</si>
  <si>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</si>
  <si>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</si>
  <si>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</si>
  <si>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</si>
  <si>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</si>
  <si>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</si>
  <si>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</si>
  <si>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</si>
  <si>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</si>
  <si>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</si>
  <si>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</si>
  <si>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</si>
  <si>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</si>
  <si>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</si>
  <si>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</si>
  <si>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</si>
  <si>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</si>
  <si>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</si>
  <si>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</si>
  <si>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</si>
  <si>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</si>
  <si>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</si>
  <si>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</si>
  <si>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</si>
  <si>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</si>
  <si>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</si>
  <si>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</si>
  <si>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</si>
  <si>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</si>
  <si>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</si>
  <si>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</si>
  <si>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</si>
  <si>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</si>
  <si>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</si>
  <si>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</si>
  <si>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</si>
  <si>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</si>
  <si>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</si>
  <si>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</si>
  <si>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</si>
  <si>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</si>
  <si>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</si>
  <si>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</si>
  <si>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</si>
  <si>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</si>
  <si>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</si>
  <si>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</si>
  <si>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</si>
  <si>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</si>
  <si>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</si>
  <si>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</si>
  <si>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</si>
  <si>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</si>
  <si>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</si>
  <si>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</si>
  <si>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</si>
  <si>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</si>
  <si>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</si>
  <si>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</si>
  <si>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</si>
  <si>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</si>
  <si>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</si>
  <si>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</si>
  <si>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</si>
  <si>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</si>
  <si>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</si>
  <si>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</si>
  <si>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</si>
  <si>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</si>
  <si>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</si>
  <si>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</si>
  <si>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</si>
  <si>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</si>
  <si>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</si>
  <si>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</si>
  <si>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</si>
  <si>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</si>
  <si>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</si>
  <si>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</si>
  <si>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</si>
  <si>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</si>
  <si>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</si>
  <si>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</si>
  <si>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</si>
  <si>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</si>
  <si>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</si>
  <si>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</si>
  <si>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</si>
  <si>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</si>
  <si>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</si>
  <si>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</si>
  <si>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</si>
  <si>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</si>
  <si>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</si>
  <si>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</si>
  <si>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</si>
  <si>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</si>
  <si>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</si>
  <si>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</si>
  <si>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</si>
  <si>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</si>
  <si>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</si>
  <si>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</si>
  <si>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</si>
  <si>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</si>
  <si>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</si>
  <si>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</si>
  <si>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</si>
  <si>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</si>
  <si>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</si>
  <si>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</si>
  <si>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</si>
  <si>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</si>
  <si>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</si>
  <si>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</si>
  <si>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</si>
  <si>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</si>
  <si>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</si>
  <si>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</si>
  <si>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</si>
  <si>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</si>
  <si>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</si>
  <si>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</si>
  <si>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</si>
  <si>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</si>
  <si>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</si>
  <si>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</si>
  <si>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</si>
  <si>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</si>
  <si>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</si>
  <si>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</si>
  <si>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</si>
  <si>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</si>
  <si>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</si>
  <si>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</si>
  <si>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</si>
  <si>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</si>
  <si>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</si>
  <si>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</si>
  <si>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</si>
  <si>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</si>
  <si>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</si>
  <si>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</si>
  <si>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</si>
  <si>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</si>
  <si>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</si>
  <si>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</si>
  <si>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</si>
  <si>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</si>
  <si>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</si>
  <si>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</si>
  <si>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</si>
  <si>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</si>
  <si>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</si>
  <si>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</si>
  <si>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</si>
  <si>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</si>
  <si>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</si>
  <si>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</si>
  <si>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</si>
  <si>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</si>
  <si>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</si>
  <si>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</si>
  <si>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</si>
  <si>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</si>
  <si>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</si>
  <si>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</si>
  <si>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</si>
  <si>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</si>
  <si>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</si>
  <si>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</si>
  <si>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</si>
  <si>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</si>
  <si>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</si>
  <si>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</si>
  <si>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</si>
  <si>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</si>
  <si>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</si>
  <si>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</si>
  <si>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</si>
  <si>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</si>
  <si>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</si>
  <si>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</si>
  <si>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</si>
  <si>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</si>
  <si>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</si>
  <si>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</si>
  <si>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</si>
  <si>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</si>
  <si>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</si>
  <si>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</si>
  <si>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</si>
  <si>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</si>
  <si>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</si>
  <si>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</si>
  <si>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</si>
  <si>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</si>
  <si>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</si>
  <si>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</si>
  <si>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</si>
  <si>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</si>
  <si>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</si>
  <si>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</si>
  <si>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</si>
  <si>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</si>
  <si>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</si>
  <si>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</si>
  <si>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</si>
  <si>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</si>
  <si>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</si>
  <si>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</si>
  <si>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</si>
  <si>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</si>
  <si>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</si>
  <si>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</si>
  <si>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</si>
  <si>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</si>
  <si>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</si>
  <si>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</si>
  <si>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</si>
  <si>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</si>
  <si>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</si>
  <si>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</si>
  <si>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</si>
  <si>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</si>
  <si>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</si>
  <si>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</si>
  <si>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</si>
  <si>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</si>
  <si>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</si>
  <si>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</si>
  <si>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</si>
  <si>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</si>
  <si>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</si>
  <si>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</si>
  <si>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</si>
  <si>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</si>
  <si>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</si>
  <si>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</si>
  <si>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</si>
  <si>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</si>
  <si>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</si>
  <si>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</si>
  <si>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</si>
  <si>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</si>
  <si>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</si>
  <si>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</si>
  <si>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</si>
  <si>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</si>
  <si>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</si>
  <si>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</si>
  <si>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</si>
  <si>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</si>
  <si>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</si>
  <si>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</si>
  <si>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</si>
  <si>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</si>
  <si>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</si>
  <si>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</si>
  <si>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</si>
  <si>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</si>
  <si>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</si>
  <si>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</si>
  <si>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</si>
  <si>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</si>
  <si>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</si>
  <si>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</si>
  <si>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</si>
  <si>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</si>
  <si>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</si>
  <si>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</si>
  <si>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</si>
  <si>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</si>
  <si>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</si>
  <si>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</si>
  <si>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</si>
  <si>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</si>
  <si>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</si>
  <si>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</si>
  <si>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</si>
  <si>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</si>
  <si>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</si>
  <si>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</si>
  <si>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</si>
  <si>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</si>
  <si>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</si>
  <si>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</si>
  <si>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</si>
  <si>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</si>
  <si>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</si>
  <si>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</si>
  <si>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</si>
  <si>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</si>
  <si>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</si>
  <si>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</si>
  <si>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</si>
  <si>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</si>
  <si>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</si>
  <si>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</si>
  <si>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</si>
  <si>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</si>
  <si>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</si>
  <si>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</si>
  <si>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</si>
  <si>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</si>
  <si>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</si>
  <si>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</si>
  <si>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</si>
  <si>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</si>
  <si>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</si>
  <si>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</si>
  <si>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</si>
  <si>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</si>
  <si>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</si>
  <si>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</si>
  <si>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</si>
  <si>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</si>
  <si>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</si>
  <si>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</si>
  <si>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</si>
  <si>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</si>
  <si>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</si>
  <si>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</si>
  <si>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</si>
  <si>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</si>
  <si>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</si>
  <si>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</si>
  <si>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</si>
  <si>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</si>
  <si>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</si>
  <si>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</si>
  <si>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</si>
  <si>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</si>
  <si>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</si>
  <si>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</si>
  <si>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</si>
  <si>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</si>
  <si>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</si>
  <si>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</si>
  <si>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</si>
  <si>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</si>
  <si>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</si>
  <si>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</si>
  <si>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</si>
  <si>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</si>
  <si>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</si>
  <si>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</si>
  <si>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</si>
  <si>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</si>
  <si>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</si>
  <si>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</si>
  <si>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</si>
  <si>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</si>
  <si>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</si>
  <si>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</si>
  <si>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</si>
  <si>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</si>
  <si>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</si>
  <si>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</si>
  <si>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</si>
  <si>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</si>
  <si>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</si>
  <si>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</si>
  <si>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</si>
  <si>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</si>
  <si>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</si>
  <si>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</si>
  <si>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</si>
  <si>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</si>
  <si>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</si>
  <si>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</si>
  <si>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</si>
  <si>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</si>
  <si>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</si>
  <si>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</si>
  <si>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</si>
  <si>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</si>
  <si>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</si>
  <si>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</si>
  <si>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</si>
  <si>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</si>
  <si>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</si>
  <si>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</si>
  <si>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</si>
  <si>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</si>
  <si>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</si>
  <si>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</si>
  <si>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</si>
  <si>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</si>
  <si>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</si>
  <si>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</si>
  <si>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</si>
  <si>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</si>
  <si>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</si>
  <si>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</si>
  <si>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</si>
  <si>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</si>
  <si>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</si>
  <si>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</si>
  <si>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</si>
  <si>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</si>
  <si>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</si>
  <si>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</si>
  <si>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</si>
  <si>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</si>
  <si>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</si>
  <si>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</si>
  <si>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</si>
  <si>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</si>
  <si>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</si>
  <si>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</si>
  <si>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</si>
  <si>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</si>
  <si>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</si>
  <si>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</si>
  <si>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</si>
  <si>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</si>
  <si>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</si>
  <si>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</si>
  <si>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</si>
  <si>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</si>
  <si>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</si>
  <si>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</si>
  <si>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</si>
  <si>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</si>
  <si>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</si>
  <si>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</si>
  <si>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</si>
  <si>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</si>
  <si>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</si>
  <si>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</si>
  <si>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</si>
  <si>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</si>
  <si>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</si>
  <si>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</si>
  <si>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</si>
  <si>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</si>
  <si>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</si>
  <si>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</si>
  <si>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</si>
  <si>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</si>
  <si>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</si>
  <si>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</si>
  <si>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</si>
  <si>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</si>
  <si>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</si>
  <si>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</si>
  <si>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</si>
  <si>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</si>
  <si>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</si>
  <si>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</si>
  <si>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</si>
  <si>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</si>
  <si>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</si>
  <si>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</si>
  <si>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</si>
  <si>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</si>
  <si>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</si>
  <si>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</si>
  <si>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</si>
  <si>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</si>
  <si>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</si>
  <si>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</si>
  <si>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</si>
  <si>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</si>
  <si>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</si>
  <si>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</si>
  <si>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</si>
  <si>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</si>
  <si>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</si>
  <si>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</si>
  <si>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</si>
  <si>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</si>
  <si>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</si>
  <si>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</si>
  <si>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</si>
  <si>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</si>
  <si>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</si>
  <si>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</si>
  <si>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</si>
  <si>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</si>
  <si>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</si>
  <si>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</si>
  <si>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</si>
  <si>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</si>
  <si>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</si>
  <si>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</si>
  <si>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</si>
  <si>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</si>
  <si>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</si>
  <si>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</si>
  <si>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</si>
  <si>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</si>
  <si>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</si>
  <si>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</si>
  <si>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</si>
  <si>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</si>
  <si>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</si>
  <si>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</si>
  <si>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</si>
  <si>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</si>
  <si>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</si>
  <si>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</si>
  <si>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</si>
  <si>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</si>
  <si>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</si>
  <si>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</si>
  <si>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</si>
  <si>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</si>
  <si>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</si>
  <si>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</si>
  <si>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</si>
  <si>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</si>
  <si>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</si>
  <si>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</si>
  <si>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</si>
  <si>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</si>
  <si>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</si>
  <si>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</si>
  <si>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</si>
  <si>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</si>
  <si>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</si>
  <si>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</si>
  <si>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</si>
  <si>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</si>
  <si>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</si>
  <si>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</si>
  <si>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</si>
  <si>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</si>
  <si>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</si>
  <si>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</si>
  <si>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</si>
  <si>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</si>
  <si>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</si>
  <si>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</si>
  <si>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</si>
  <si>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</si>
  <si>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</si>
  <si>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</si>
  <si>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</si>
  <si>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</si>
  <si>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</si>
  <si>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</si>
  <si>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</si>
  <si>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</si>
  <si>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</si>
  <si>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</si>
  <si>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</si>
  <si>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</si>
  <si>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</si>
  <si>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</si>
  <si>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</si>
  <si>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</si>
  <si>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</si>
  <si>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</si>
  <si>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</si>
  <si>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</si>
  <si>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</si>
  <si>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</si>
  <si>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</si>
  <si>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</si>
  <si>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</si>
  <si>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</si>
  <si>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</si>
  <si>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</si>
  <si>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</si>
  <si>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</si>
  <si>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</si>
  <si>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</si>
  <si>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</si>
  <si>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</si>
  <si>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</si>
  <si>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</si>
  <si>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</si>
  <si>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</si>
  <si>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</si>
  <si>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</si>
  <si>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</si>
  <si>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</si>
  <si>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</si>
  <si>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</si>
  <si>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</si>
  <si>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</si>
  <si>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</si>
  <si>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</si>
  <si>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</si>
  <si>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</si>
  <si>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</si>
  <si>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</si>
  <si>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</si>
  <si>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</si>
  <si>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</si>
  <si>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</si>
  <si>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</si>
  <si>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</si>
  <si>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</si>
  <si>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</si>
  <si>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</si>
  <si>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</si>
  <si>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</si>
  <si>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</si>
  <si>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</si>
  <si>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</si>
  <si>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</si>
  <si>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</si>
  <si>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</si>
  <si>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</si>
  <si>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</si>
  <si>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</si>
  <si>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</si>
  <si>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</si>
  <si>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</si>
  <si>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</si>
  <si>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</si>
  <si>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</si>
  <si>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</si>
  <si>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</si>
  <si>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</si>
  <si>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</si>
  <si>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</si>
  <si>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</si>
  <si>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</si>
  <si>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</si>
  <si>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</si>
  <si>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</si>
  <si>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</si>
  <si>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</si>
  <si>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</si>
  <si>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</si>
  <si>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</si>
  <si>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</si>
  <si>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</si>
  <si>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</si>
  <si>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</si>
  <si>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</si>
  <si>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</si>
  <si>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</si>
  <si>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</si>
  <si>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</si>
  <si>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</si>
  <si>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</si>
  <si>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</si>
  <si>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</si>
  <si>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</si>
  <si>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</si>
  <si>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</si>
  <si>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</si>
  <si>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</si>
  <si>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</si>
  <si>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</si>
  <si>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</si>
  <si>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</si>
  <si>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</si>
  <si>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</si>
  <si>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</si>
  <si>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</si>
  <si>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</si>
  <si>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</si>
  <si>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</si>
  <si>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</si>
  <si>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</si>
  <si>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</si>
  <si>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</si>
  <si>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</si>
  <si>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</si>
  <si>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</si>
  <si>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</si>
  <si>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</si>
  <si>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</si>
  <si>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</si>
  <si>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</si>
  <si>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</si>
  <si>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</si>
  <si>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</si>
  <si>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</si>
  <si>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</si>
  <si>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</si>
  <si>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</si>
  <si>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</si>
  <si>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</si>
  <si>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</si>
  <si>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</si>
  <si>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</si>
  <si>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</si>
  <si>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</si>
  <si>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</si>
  <si>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</si>
  <si>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</si>
  <si>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</si>
  <si>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</si>
  <si>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</si>
  <si>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</si>
  <si>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</si>
  <si>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</si>
  <si>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</si>
  <si>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</si>
  <si>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</si>
  <si>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</si>
  <si>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</si>
  <si>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</si>
  <si>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</si>
  <si>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</si>
  <si>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</si>
  <si>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</si>
  <si>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</si>
  <si>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</si>
  <si>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</si>
  <si>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</si>
  <si>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</si>
  <si>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</si>
  <si>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</si>
  <si>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</si>
  <si>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</si>
  <si>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</si>
  <si>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</si>
  <si>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</si>
  <si>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</si>
  <si>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</si>
  <si>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</si>
  <si>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</si>
  <si>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</si>
  <si>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</si>
  <si>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</si>
  <si>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</si>
  <si>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</si>
  <si>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</si>
  <si>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</si>
  <si>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</si>
  <si>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</si>
  <si>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</si>
  <si>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</si>
  <si>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</si>
  <si>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</si>
  <si>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</si>
  <si>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</si>
  <si>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</si>
  <si>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</si>
  <si>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</si>
  <si>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</si>
  <si>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</si>
  <si>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</si>
  <si>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</si>
  <si>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</si>
  <si>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</si>
  <si>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</si>
  <si>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</si>
  <si>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</si>
  <si>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</si>
  <si>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</si>
  <si>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</si>
  <si>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</si>
  <si>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</si>
  <si>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</si>
  <si>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</si>
  <si>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</si>
  <si>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</si>
  <si>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</si>
  <si>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</si>
  <si>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</si>
  <si>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</si>
  <si>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</si>
  <si>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</si>
  <si>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</si>
  <si>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</si>
  <si>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</si>
  <si>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</si>
  <si>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</si>
  <si>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</si>
  <si>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</si>
  <si>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</si>
  <si>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</si>
  <si>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</si>
  <si>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</si>
  <si>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</si>
  <si>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</si>
  <si>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</si>
  <si>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</si>
  <si>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</si>
  <si>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</si>
  <si>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</si>
  <si>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</si>
  <si>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</si>
  <si>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</si>
  <si>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</si>
  <si>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</si>
  <si>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</si>
  <si>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</si>
  <si>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</si>
  <si>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</si>
  <si>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</si>
  <si>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</si>
  <si>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</si>
  <si>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</si>
  <si>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</si>
  <si>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</si>
  <si>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</si>
  <si>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</si>
  <si>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</si>
  <si>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</si>
  <si>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</si>
  <si>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</si>
  <si>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</si>
  <si>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</si>
  <si>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</si>
  <si>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</si>
  <si>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</si>
  <si>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</si>
  <si>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</si>
  <si>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</si>
  <si>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</si>
  <si>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</si>
  <si>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</si>
  <si>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</si>
  <si>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</si>
  <si>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</si>
  <si>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</si>
  <si>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</si>
  <si>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</si>
  <si>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</si>
  <si>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</si>
  <si>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</si>
  <si>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</si>
  <si>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</si>
  <si>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</si>
  <si>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</si>
  <si>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</si>
  <si>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</si>
  <si>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</si>
  <si>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</si>
  <si>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</si>
  <si>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</si>
  <si>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</si>
  <si>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</si>
  <si>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</si>
  <si>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</si>
  <si>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</si>
  <si>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</si>
  <si>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</si>
  <si>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</si>
  <si>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</si>
  <si>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</si>
  <si>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</si>
  <si>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</si>
  <si>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</si>
  <si>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</si>
  <si>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</si>
  <si>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</si>
  <si>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</si>
  <si>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</si>
  <si>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</si>
  <si>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</si>
  <si>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</si>
  <si>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</si>
  <si>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</si>
  <si>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</si>
  <si>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</si>
  <si>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</si>
  <si>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</si>
  <si>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</si>
  <si>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</si>
  <si>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</si>
  <si>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</si>
  <si>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</si>
  <si>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</si>
  <si>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</si>
  <si>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</si>
  <si>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</si>
  <si>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</si>
  <si>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</si>
  <si>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</si>
  <si>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</si>
  <si>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</si>
  <si>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</si>
  <si>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</si>
  <si>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</si>
  <si>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</si>
  <si>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</si>
  <si>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</si>
  <si>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</si>
  <si>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</si>
  <si>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</si>
  <si>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</si>
  <si>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</si>
  <si>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</si>
  <si>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</si>
  <si>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</si>
  <si>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</si>
  <si>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</si>
  <si>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</si>
  <si>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</si>
  <si>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</si>
  <si>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</si>
  <si>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</si>
  <si>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</si>
  <si>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</si>
  <si>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</si>
  <si>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</si>
  <si>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</si>
  <si>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</si>
  <si>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</si>
  <si>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</si>
  <si>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</si>
  <si>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</si>
  <si>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</si>
  <si>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</si>
  <si>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</si>
  <si>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</si>
  <si>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</si>
  <si>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</si>
  <si>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</si>
  <si>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</si>
  <si>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</si>
  <si>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</si>
  <si>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</si>
  <si>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</si>
  <si>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</si>
  <si>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</si>
  <si>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</si>
  <si>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</si>
  <si>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</si>
  <si>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</si>
  <si>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</si>
  <si>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</si>
  <si>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</si>
  <si>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</si>
  <si>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</si>
  <si>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</si>
  <si>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</si>
  <si>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</si>
  <si>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</si>
  <si>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</si>
  <si>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</si>
  <si>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</si>
  <si>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</si>
  <si>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</si>
  <si>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</si>
  <si>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</si>
  <si>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</si>
  <si>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</si>
  <si>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March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</si>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</sst>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C1" sqref="C1"/>
    </sheetView>
  </sheetViews>
  <sheetFormatPr defaultRowHeight="13.2" x14ac:dyDescent="0.25"/>
  <cols>
    <col min="1" max="1" width="6.44140625" customWidth="1"/>
    <col min="2" max="2" width="14" customWidth="1"/>
  </cols>
  <sheetData>
    <row r="1" spans="1:74" x14ac:dyDescent="0.25">
      <c r="A1" s="266" t="s">
        <v>233</v>
      </c>
      <c r="B1" s="267"/>
      <c r="C1" s="267"/>
      <c r="D1" s="605" t="s">
        <v>1424</v>
      </c>
      <c r="E1" s="267"/>
      <c r="F1" s="267"/>
      <c r="G1" s="267"/>
      <c r="H1" s="267"/>
      <c r="I1" s="267"/>
      <c r="J1" s="267"/>
      <c r="K1" s="267"/>
      <c r="L1" s="267"/>
      <c r="M1" s="267"/>
      <c r="N1" s="267"/>
      <c r="O1" s="267"/>
      <c r="P1" s="267"/>
    </row>
    <row r="3" spans="1:74" x14ac:dyDescent="0.25">
      <c r="A3" t="s">
        <v>108</v>
      </c>
      <c r="D3" s="715">
        <f>YEAR(D1)-4</f>
        <v>2016</v>
      </c>
    </row>
    <row r="4" spans="1:74" x14ac:dyDescent="0.25">
      <c r="D4" s="264"/>
    </row>
    <row r="5" spans="1:74" x14ac:dyDescent="0.25">
      <c r="A5" t="s">
        <v>1071</v>
      </c>
      <c r="D5" s="264">
        <f>+D3*100+1</f>
        <v>201601</v>
      </c>
    </row>
    <row r="7" spans="1:74" x14ac:dyDescent="0.25">
      <c r="A7" t="s">
        <v>1073</v>
      </c>
      <c r="D7" s="714">
        <f>IF(MONTH(D1)&gt;1,100*YEAR(D1)+MONTH(D1)-1,100*(YEAR(D1)-1)+12)</f>
        <v>202002</v>
      </c>
    </row>
    <row r="10" spans="1:74" s="294" customFormat="1" x14ac:dyDescent="0.25">
      <c r="A10" s="294" t="s">
        <v>234</v>
      </c>
    </row>
    <row r="11" spans="1:74" s="12" customFormat="1" ht="10.199999999999999" x14ac:dyDescent="0.2">
      <c r="A11" s="43"/>
      <c r="B11" s="44" t="s">
        <v>772</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240</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P5" activePane="bottomRight" state="frozen"/>
      <selection activeCell="BF63" sqref="BF63"/>
      <selection pane="topRight" activeCell="BF63" sqref="BF63"/>
      <selection pane="bottomLeft" activeCell="BF63" sqref="BF63"/>
      <selection pane="bottomRight" activeCell="BC26" sqref="BC26:BC27"/>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2" t="s">
        <v>817</v>
      </c>
      <c r="B1" s="831" t="s">
        <v>1017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1.8353330000000001</v>
      </c>
      <c r="AX7" s="213">
        <v>1.843774</v>
      </c>
      <c r="AY7" s="213">
        <v>1.9553549768</v>
      </c>
      <c r="AZ7" s="213">
        <v>1.9634198721</v>
      </c>
      <c r="BA7" s="351">
        <v>2.0043350000000002</v>
      </c>
      <c r="BB7" s="351">
        <v>2.041982</v>
      </c>
      <c r="BC7" s="351">
        <v>2.033191</v>
      </c>
      <c r="BD7" s="351">
        <v>2.008753</v>
      </c>
      <c r="BE7" s="351">
        <v>2.0509909999999998</v>
      </c>
      <c r="BF7" s="351">
        <v>2.130036</v>
      </c>
      <c r="BG7" s="351">
        <v>2.1567789999999998</v>
      </c>
      <c r="BH7" s="351">
        <v>2.1774810000000002</v>
      </c>
      <c r="BI7" s="351">
        <v>2.228666</v>
      </c>
      <c r="BJ7" s="351">
        <v>2.2365089999999999</v>
      </c>
      <c r="BK7" s="351">
        <v>2.203881</v>
      </c>
      <c r="BL7" s="351">
        <v>2.2542550000000001</v>
      </c>
      <c r="BM7" s="351">
        <v>2.2600500000000001</v>
      </c>
      <c r="BN7" s="351">
        <v>2.3004440000000002</v>
      </c>
      <c r="BO7" s="351">
        <v>2.2573479999999999</v>
      </c>
      <c r="BP7" s="351">
        <v>2.2253609999999999</v>
      </c>
      <c r="BQ7" s="351">
        <v>2.272119</v>
      </c>
      <c r="BR7" s="351">
        <v>2.357246</v>
      </c>
      <c r="BS7" s="351">
        <v>2.3880270000000001</v>
      </c>
      <c r="BT7" s="351">
        <v>2.4053810000000002</v>
      </c>
      <c r="BU7" s="351">
        <v>2.4786899999999998</v>
      </c>
      <c r="BV7" s="351">
        <v>2.4460280000000001</v>
      </c>
    </row>
    <row r="8" spans="1:74" x14ac:dyDescent="0.2">
      <c r="A8" s="616" t="s">
        <v>968</v>
      </c>
      <c r="B8" s="617" t="s">
        <v>969</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1.6731</v>
      </c>
      <c r="AX8" s="213">
        <v>1.676968</v>
      </c>
      <c r="AY8" s="213">
        <v>1.6905402681999999</v>
      </c>
      <c r="AZ8" s="213">
        <v>1.6939630228</v>
      </c>
      <c r="BA8" s="351">
        <v>1.712885</v>
      </c>
      <c r="BB8" s="351">
        <v>1.725813</v>
      </c>
      <c r="BC8" s="351">
        <v>1.751609</v>
      </c>
      <c r="BD8" s="351">
        <v>1.774913</v>
      </c>
      <c r="BE8" s="351">
        <v>1.7717270000000001</v>
      </c>
      <c r="BF8" s="351">
        <v>1.7764770000000001</v>
      </c>
      <c r="BG8" s="351">
        <v>1.7671300000000001</v>
      </c>
      <c r="BH8" s="351">
        <v>1.760256</v>
      </c>
      <c r="BI8" s="351">
        <v>1.7472129999999999</v>
      </c>
      <c r="BJ8" s="351">
        <v>1.696979</v>
      </c>
      <c r="BK8" s="351">
        <v>1.657624</v>
      </c>
      <c r="BL8" s="351">
        <v>1.642352</v>
      </c>
      <c r="BM8" s="351">
        <v>1.6425620000000001</v>
      </c>
      <c r="BN8" s="351">
        <v>1.645087</v>
      </c>
      <c r="BO8" s="351">
        <v>1.6706529999999999</v>
      </c>
      <c r="BP8" s="351">
        <v>1.6878359999999999</v>
      </c>
      <c r="BQ8" s="351">
        <v>1.6969350000000001</v>
      </c>
      <c r="BR8" s="351">
        <v>1.717643</v>
      </c>
      <c r="BS8" s="351">
        <v>1.7267699999999999</v>
      </c>
      <c r="BT8" s="351">
        <v>1.735735</v>
      </c>
      <c r="BU8" s="351">
        <v>1.711487</v>
      </c>
      <c r="BV8" s="351">
        <v>1.6830830000000001</v>
      </c>
    </row>
    <row r="9" spans="1:74" x14ac:dyDescent="0.2">
      <c r="A9" s="616" t="s">
        <v>970</v>
      </c>
      <c r="B9" s="617" t="s">
        <v>997</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0.86548400000000003</v>
      </c>
      <c r="AU9" s="213">
        <v>0.8972</v>
      </c>
      <c r="AV9" s="213">
        <v>0.89122599999999996</v>
      </c>
      <c r="AW9" s="213">
        <v>0.88983400000000001</v>
      </c>
      <c r="AX9" s="213">
        <v>0.89296799999999998</v>
      </c>
      <c r="AY9" s="213">
        <v>0.87860523501999999</v>
      </c>
      <c r="AZ9" s="213">
        <v>0.88334577586999996</v>
      </c>
      <c r="BA9" s="351">
        <v>0.9086185</v>
      </c>
      <c r="BB9" s="351">
        <v>0.91883599999999999</v>
      </c>
      <c r="BC9" s="351">
        <v>0.93055169999999998</v>
      </c>
      <c r="BD9" s="351">
        <v>0.94536390000000003</v>
      </c>
      <c r="BE9" s="351">
        <v>0.94291130000000001</v>
      </c>
      <c r="BF9" s="351">
        <v>0.94714989999999999</v>
      </c>
      <c r="BG9" s="351">
        <v>0.94519059999999999</v>
      </c>
      <c r="BH9" s="351">
        <v>0.93840239999999997</v>
      </c>
      <c r="BI9" s="351">
        <v>0.92984009999999995</v>
      </c>
      <c r="BJ9" s="351">
        <v>0.9004704</v>
      </c>
      <c r="BK9" s="351">
        <v>0.84919849999999997</v>
      </c>
      <c r="BL9" s="351">
        <v>0.86924250000000003</v>
      </c>
      <c r="BM9" s="351">
        <v>0.87317750000000005</v>
      </c>
      <c r="BN9" s="351">
        <v>0.8781523</v>
      </c>
      <c r="BO9" s="351">
        <v>0.88975190000000004</v>
      </c>
      <c r="BP9" s="351">
        <v>0.90147900000000003</v>
      </c>
      <c r="BQ9" s="351">
        <v>0.90521810000000003</v>
      </c>
      <c r="BR9" s="351">
        <v>0.91749890000000001</v>
      </c>
      <c r="BS9" s="351">
        <v>0.92484980000000006</v>
      </c>
      <c r="BT9" s="351">
        <v>0.92604470000000005</v>
      </c>
      <c r="BU9" s="351">
        <v>0.9118349</v>
      </c>
      <c r="BV9" s="351">
        <v>0.89346729999999996</v>
      </c>
    </row>
    <row r="10" spans="1:74" x14ac:dyDescent="0.2">
      <c r="A10" s="616" t="s">
        <v>972</v>
      </c>
      <c r="B10" s="617" t="s">
        <v>973</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0.60709599999999997</v>
      </c>
      <c r="AU10" s="213">
        <v>0.61546699999999999</v>
      </c>
      <c r="AV10" s="213">
        <v>0.59054799999999996</v>
      </c>
      <c r="AW10" s="213">
        <v>0.57379999999999998</v>
      </c>
      <c r="AX10" s="213">
        <v>0.55703199999999997</v>
      </c>
      <c r="AY10" s="213">
        <v>0.55402503870999997</v>
      </c>
      <c r="AZ10" s="213">
        <v>0.55327242758999995</v>
      </c>
      <c r="BA10" s="351">
        <v>0.56433670000000002</v>
      </c>
      <c r="BB10" s="351">
        <v>0.58810090000000004</v>
      </c>
      <c r="BC10" s="351">
        <v>0.60559320000000005</v>
      </c>
      <c r="BD10" s="351">
        <v>0.62845580000000001</v>
      </c>
      <c r="BE10" s="351">
        <v>0.62750470000000003</v>
      </c>
      <c r="BF10" s="351">
        <v>0.63504170000000004</v>
      </c>
      <c r="BG10" s="351">
        <v>0.62916059999999996</v>
      </c>
      <c r="BH10" s="351">
        <v>0.62342229999999998</v>
      </c>
      <c r="BI10" s="351">
        <v>0.60127419999999998</v>
      </c>
      <c r="BJ10" s="351">
        <v>0.57630939999999997</v>
      </c>
      <c r="BK10" s="351">
        <v>0.55230460000000003</v>
      </c>
      <c r="BL10" s="351">
        <v>0.54807490000000003</v>
      </c>
      <c r="BM10" s="351">
        <v>0.55649740000000003</v>
      </c>
      <c r="BN10" s="351">
        <v>0.56838449999999996</v>
      </c>
      <c r="BO10" s="351">
        <v>0.58625839999999996</v>
      </c>
      <c r="BP10" s="351">
        <v>0.60636579999999995</v>
      </c>
      <c r="BQ10" s="351">
        <v>0.6093305</v>
      </c>
      <c r="BR10" s="351">
        <v>0.62196340000000006</v>
      </c>
      <c r="BS10" s="351">
        <v>0.62177519999999997</v>
      </c>
      <c r="BT10" s="351">
        <v>0.61991719999999995</v>
      </c>
      <c r="BU10" s="351">
        <v>0.594495</v>
      </c>
      <c r="BV10" s="351">
        <v>0.57593930000000004</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4.38062E-3</v>
      </c>
      <c r="AZ12" s="213">
        <v>4.1901899999999999E-3</v>
      </c>
      <c r="BA12" s="351">
        <v>4.6997899999999997E-3</v>
      </c>
      <c r="BB12" s="351">
        <v>5.6002500000000002E-3</v>
      </c>
      <c r="BC12" s="351">
        <v>5.8132399999999999E-3</v>
      </c>
      <c r="BD12" s="351">
        <v>4.4169999999999999E-3</v>
      </c>
      <c r="BE12" s="351">
        <v>5.1735699999999997E-3</v>
      </c>
      <c r="BF12" s="351">
        <v>5.2516799999999999E-3</v>
      </c>
      <c r="BG12" s="351">
        <v>4.5036299999999998E-3</v>
      </c>
      <c r="BH12" s="351">
        <v>5.3644000000000001E-3</v>
      </c>
      <c r="BI12" s="351">
        <v>4.19894E-3</v>
      </c>
      <c r="BJ12" s="351">
        <v>3.8533999999999999E-3</v>
      </c>
      <c r="BK12" s="351">
        <v>4.8111600000000001E-3</v>
      </c>
      <c r="BL12" s="351">
        <v>4.2749800000000003E-3</v>
      </c>
      <c r="BM12" s="351">
        <v>4.6630700000000001E-3</v>
      </c>
      <c r="BN12" s="351">
        <v>5.5436699999999997E-3</v>
      </c>
      <c r="BO12" s="351">
        <v>5.6906700000000001E-3</v>
      </c>
      <c r="BP12" s="351">
        <v>4.6066800000000001E-3</v>
      </c>
      <c r="BQ12" s="351">
        <v>5.2370300000000002E-3</v>
      </c>
      <c r="BR12" s="351">
        <v>5.5544599999999998E-3</v>
      </c>
      <c r="BS12" s="351">
        <v>4.7716900000000003E-3</v>
      </c>
      <c r="BT12" s="351">
        <v>5.58466E-3</v>
      </c>
      <c r="BU12" s="351">
        <v>4.3481300000000004E-3</v>
      </c>
      <c r="BV12" s="351">
        <v>3.9114500000000003E-3</v>
      </c>
    </row>
    <row r="13" spans="1:74" x14ac:dyDescent="0.2">
      <c r="A13" s="616" t="s">
        <v>1141</v>
      </c>
      <c r="B13" s="617" t="s">
        <v>969</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0.28092600000000001</v>
      </c>
      <c r="AZ13" s="213">
        <v>0.27777239999999997</v>
      </c>
      <c r="BA13" s="351">
        <v>0.28116590000000002</v>
      </c>
      <c r="BB13" s="351">
        <v>0.29052879999999998</v>
      </c>
      <c r="BC13" s="351">
        <v>0.3077184</v>
      </c>
      <c r="BD13" s="351">
        <v>0.30323990000000001</v>
      </c>
      <c r="BE13" s="351">
        <v>0.29846859999999997</v>
      </c>
      <c r="BF13" s="351">
        <v>0.29388209999999998</v>
      </c>
      <c r="BG13" s="351">
        <v>0.29073640000000001</v>
      </c>
      <c r="BH13" s="351">
        <v>0.2783043</v>
      </c>
      <c r="BI13" s="351">
        <v>0.29294120000000001</v>
      </c>
      <c r="BJ13" s="351">
        <v>0.30463279999999998</v>
      </c>
      <c r="BK13" s="351">
        <v>0.2830548</v>
      </c>
      <c r="BL13" s="351">
        <v>0.27774910000000003</v>
      </c>
      <c r="BM13" s="351">
        <v>0.28882859999999999</v>
      </c>
      <c r="BN13" s="351">
        <v>0.30000189999999999</v>
      </c>
      <c r="BO13" s="351">
        <v>0.31619360000000002</v>
      </c>
      <c r="BP13" s="351">
        <v>0.31041400000000002</v>
      </c>
      <c r="BQ13" s="351">
        <v>0.30539189999999999</v>
      </c>
      <c r="BR13" s="351">
        <v>0.29796230000000001</v>
      </c>
      <c r="BS13" s="351">
        <v>0.29345860000000001</v>
      </c>
      <c r="BT13" s="351">
        <v>0.28091559999999999</v>
      </c>
      <c r="BU13" s="351">
        <v>0.29627300000000001</v>
      </c>
      <c r="BV13" s="351">
        <v>0.30835689999999999</v>
      </c>
    </row>
    <row r="14" spans="1:74" x14ac:dyDescent="0.2">
      <c r="A14" s="616" t="s">
        <v>1142</v>
      </c>
      <c r="B14" s="617" t="s">
        <v>1143</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0.28034940000000003</v>
      </c>
      <c r="AZ14" s="213">
        <v>0.27043279999999997</v>
      </c>
      <c r="BA14" s="351">
        <v>0.27636820000000001</v>
      </c>
      <c r="BB14" s="351">
        <v>0.28903410000000002</v>
      </c>
      <c r="BC14" s="351">
        <v>0.2877729</v>
      </c>
      <c r="BD14" s="351">
        <v>0.2874661</v>
      </c>
      <c r="BE14" s="351">
        <v>0.29277789999999998</v>
      </c>
      <c r="BF14" s="351">
        <v>0.290296</v>
      </c>
      <c r="BG14" s="351">
        <v>0.2673468</v>
      </c>
      <c r="BH14" s="351">
        <v>0.2767617</v>
      </c>
      <c r="BI14" s="351">
        <v>0.29015679999999999</v>
      </c>
      <c r="BJ14" s="351">
        <v>0.30565910000000002</v>
      </c>
      <c r="BK14" s="351">
        <v>0.27865269999999998</v>
      </c>
      <c r="BL14" s="351">
        <v>0.27377390000000001</v>
      </c>
      <c r="BM14" s="351">
        <v>0.27413920000000003</v>
      </c>
      <c r="BN14" s="351">
        <v>0.28762450000000001</v>
      </c>
      <c r="BO14" s="351">
        <v>0.286381</v>
      </c>
      <c r="BP14" s="351">
        <v>0.2833947</v>
      </c>
      <c r="BQ14" s="351">
        <v>0.2898327</v>
      </c>
      <c r="BR14" s="351">
        <v>0.28531089999999998</v>
      </c>
      <c r="BS14" s="351">
        <v>0.26202370000000003</v>
      </c>
      <c r="BT14" s="351">
        <v>0.2718313</v>
      </c>
      <c r="BU14" s="351">
        <v>0.28638980000000003</v>
      </c>
      <c r="BV14" s="351">
        <v>0.30325819999999998</v>
      </c>
    </row>
    <row r="15" spans="1:74" x14ac:dyDescent="0.2">
      <c r="A15" s="616" t="s">
        <v>977</v>
      </c>
      <c r="B15" s="617" t="s">
        <v>971</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-0.193773</v>
      </c>
      <c r="AZ15" s="213">
        <v>-0.1185638</v>
      </c>
      <c r="BA15" s="351">
        <v>7.5407799999999997E-2</v>
      </c>
      <c r="BB15" s="351">
        <v>0.2342436</v>
      </c>
      <c r="BC15" s="351">
        <v>0.27872360000000002</v>
      </c>
      <c r="BD15" s="351">
        <v>0.27743659999999998</v>
      </c>
      <c r="BE15" s="351">
        <v>0.27047840000000001</v>
      </c>
      <c r="BF15" s="351">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-2.0270699999999999E-2</v>
      </c>
      <c r="AZ17" s="213">
        <v>-2.0102499999999999E-2</v>
      </c>
      <c r="BA17" s="351">
        <v>-2.05913E-2</v>
      </c>
      <c r="BB17" s="351">
        <v>-2.06538E-2</v>
      </c>
      <c r="BC17" s="351">
        <v>-2.06246E-2</v>
      </c>
      <c r="BD17" s="351">
        <v>-2.13782E-2</v>
      </c>
      <c r="BE17" s="351">
        <v>-2.0535399999999999E-2</v>
      </c>
      <c r="BF17" s="351">
        <v>-2.1342400000000001E-2</v>
      </c>
      <c r="BG17" s="351">
        <v>-1.95187E-2</v>
      </c>
      <c r="BH17" s="351">
        <v>-2.01881E-2</v>
      </c>
      <c r="BI17" s="351">
        <v>-2.1031500000000002E-2</v>
      </c>
      <c r="BJ17" s="351">
        <v>-2.0782499999999999E-2</v>
      </c>
      <c r="BK17" s="351">
        <v>-2.0377599999999999E-2</v>
      </c>
      <c r="BL17" s="351">
        <v>-2.0297300000000001E-2</v>
      </c>
      <c r="BM17" s="351">
        <v>-2.0470599999999999E-2</v>
      </c>
      <c r="BN17" s="351">
        <v>-2.02635E-2</v>
      </c>
      <c r="BO17" s="351">
        <v>-2.0591600000000002E-2</v>
      </c>
      <c r="BP17" s="351">
        <v>-2.11002E-2</v>
      </c>
      <c r="BQ17" s="351">
        <v>-2.0636499999999999E-2</v>
      </c>
      <c r="BR17" s="351">
        <v>-2.10773E-2</v>
      </c>
      <c r="BS17" s="351">
        <v>-2.0120099999999998E-2</v>
      </c>
      <c r="BT17" s="351">
        <v>-2.0295500000000001E-2</v>
      </c>
      <c r="BU17" s="351">
        <v>-2.0789499999999999E-2</v>
      </c>
      <c r="BV17" s="351">
        <v>-2.09109E-2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-0.26988450000000003</v>
      </c>
      <c r="AZ20" s="213">
        <v>-0.2706422</v>
      </c>
      <c r="BA20" s="351">
        <v>-0.28524100000000002</v>
      </c>
      <c r="BB20" s="351">
        <v>-0.33596179999999998</v>
      </c>
      <c r="BC20" s="351">
        <v>-0.35840179999999999</v>
      </c>
      <c r="BD20" s="351">
        <v>-0.35524260000000002</v>
      </c>
      <c r="BE20" s="351">
        <v>-0.35224129999999998</v>
      </c>
      <c r="BF20" s="351">
        <v>-0.37413079999999999</v>
      </c>
      <c r="BG20" s="351">
        <v>-0.38092549999999997</v>
      </c>
      <c r="BH20" s="351">
        <v>-0.3561029</v>
      </c>
      <c r="BI20" s="351">
        <v>-0.35833120000000002</v>
      </c>
      <c r="BJ20" s="351">
        <v>-0.41578710000000002</v>
      </c>
      <c r="BK20" s="351">
        <v>-0.36144589999999999</v>
      </c>
      <c r="BL20" s="351">
        <v>-0.3727396</v>
      </c>
      <c r="BM20" s="351">
        <v>-0.35964439999999998</v>
      </c>
      <c r="BN20" s="351">
        <v>-0.3950456</v>
      </c>
      <c r="BO20" s="351">
        <v>-0.3907525</v>
      </c>
      <c r="BP20" s="351">
        <v>-0.37569229999999998</v>
      </c>
      <c r="BQ20" s="351">
        <v>-0.36485640000000003</v>
      </c>
      <c r="BR20" s="351">
        <v>-0.3805287</v>
      </c>
      <c r="BS20" s="351">
        <v>-0.38540770000000002</v>
      </c>
      <c r="BT20" s="351">
        <v>-0.36785459999999998</v>
      </c>
      <c r="BU20" s="351">
        <v>-0.39711829999999998</v>
      </c>
      <c r="BV20" s="351">
        <v>-0.45270690000000002</v>
      </c>
    </row>
    <row r="21" spans="1:74" x14ac:dyDescent="0.2">
      <c r="A21" s="616" t="s">
        <v>983</v>
      </c>
      <c r="B21" s="617" t="s">
        <v>992</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-0.89581699999999997</v>
      </c>
      <c r="AU21" s="213">
        <v>-0.99429599999999996</v>
      </c>
      <c r="AV21" s="213">
        <v>-1.0492239999999999</v>
      </c>
      <c r="AW21" s="213">
        <v>-1.0588789999999999</v>
      </c>
      <c r="AX21" s="213">
        <v>-1.091275</v>
      </c>
      <c r="AY21" s="213">
        <v>-1.0932258065</v>
      </c>
      <c r="AZ21" s="213">
        <v>-0.99881006897000002</v>
      </c>
      <c r="BA21" s="351">
        <v>-1.0965860000000001</v>
      </c>
      <c r="BB21" s="351">
        <v>-1.196623</v>
      </c>
      <c r="BC21" s="351">
        <v>-1.2507539999999999</v>
      </c>
      <c r="BD21" s="351">
        <v>-1.2281040000000001</v>
      </c>
      <c r="BE21" s="351">
        <v>-1.1901120000000001</v>
      </c>
      <c r="BF21" s="351">
        <v>-1.1610910000000001</v>
      </c>
      <c r="BG21" s="351">
        <v>-1.1534519999999999</v>
      </c>
      <c r="BH21" s="351">
        <v>-1.173624</v>
      </c>
      <c r="BI21" s="351">
        <v>-1.1849350000000001</v>
      </c>
      <c r="BJ21" s="351">
        <v>-1.267242</v>
      </c>
      <c r="BK21" s="351">
        <v>-1.0434460000000001</v>
      </c>
      <c r="BL21" s="351">
        <v>-1.0272969999999999</v>
      </c>
      <c r="BM21" s="351">
        <v>-1.0033829999999999</v>
      </c>
      <c r="BN21" s="351">
        <v>-1.0878080000000001</v>
      </c>
      <c r="BO21" s="351">
        <v>-1.1575850000000001</v>
      </c>
      <c r="BP21" s="351">
        <v>-1.1593450000000001</v>
      </c>
      <c r="BQ21" s="351">
        <v>-1.1301669999999999</v>
      </c>
      <c r="BR21" s="351">
        <v>-1.164334</v>
      </c>
      <c r="BS21" s="351">
        <v>-1.126172</v>
      </c>
      <c r="BT21" s="351">
        <v>-1.1418550000000001</v>
      </c>
      <c r="BU21" s="351">
        <v>-1.153597</v>
      </c>
      <c r="BV21" s="351">
        <v>-1.251382</v>
      </c>
    </row>
    <row r="22" spans="1:74" x14ac:dyDescent="0.2">
      <c r="A22" s="616" t="s">
        <v>984</v>
      </c>
      <c r="B22" s="617" t="s">
        <v>985</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-0.274922</v>
      </c>
      <c r="AU22" s="213">
        <v>-0.28055999999999998</v>
      </c>
      <c r="AV22" s="213">
        <v>-0.28055000000000002</v>
      </c>
      <c r="AW22" s="213">
        <v>-0.25242300000000001</v>
      </c>
      <c r="AX22" s="213">
        <v>-0.21335499999999999</v>
      </c>
      <c r="AY22" s="213">
        <v>-0.34197610000000001</v>
      </c>
      <c r="AZ22" s="213">
        <v>-0.33313979999999999</v>
      </c>
      <c r="BA22" s="351">
        <v>-0.33340439999999999</v>
      </c>
      <c r="BB22" s="351">
        <v>-0.33043869999999997</v>
      </c>
      <c r="BC22" s="351">
        <v>-0.31096659999999998</v>
      </c>
      <c r="BD22" s="351">
        <v>-0.35280410000000001</v>
      </c>
      <c r="BE22" s="351">
        <v>-0.32854359999999999</v>
      </c>
      <c r="BF22" s="351">
        <v>-0.32656760000000001</v>
      </c>
      <c r="BG22" s="351">
        <v>-0.32494879999999998</v>
      </c>
      <c r="BH22" s="351">
        <v>-0.3761565</v>
      </c>
      <c r="BI22" s="351">
        <v>-0.30909750000000003</v>
      </c>
      <c r="BJ22" s="351">
        <v>-0.29519649999999997</v>
      </c>
      <c r="BK22" s="351">
        <v>-0.30043530000000002</v>
      </c>
      <c r="BL22" s="351">
        <v>-0.30006169999999999</v>
      </c>
      <c r="BM22" s="351">
        <v>-0.30491380000000001</v>
      </c>
      <c r="BN22" s="351">
        <v>-0.3026354</v>
      </c>
      <c r="BO22" s="351">
        <v>-0.28731570000000001</v>
      </c>
      <c r="BP22" s="351">
        <v>-0.32569559999999997</v>
      </c>
      <c r="BQ22" s="351">
        <v>-0.30886629999999998</v>
      </c>
      <c r="BR22" s="351">
        <v>-0.3253627</v>
      </c>
      <c r="BS22" s="351">
        <v>-0.3340631</v>
      </c>
      <c r="BT22" s="351">
        <v>-0.38749410000000001</v>
      </c>
      <c r="BU22" s="351">
        <v>-0.31259540000000002</v>
      </c>
      <c r="BV22" s="351">
        <v>-0.30727589999999999</v>
      </c>
    </row>
    <row r="23" spans="1:74" x14ac:dyDescent="0.2">
      <c r="A23" s="616" t="s">
        <v>185</v>
      </c>
      <c r="B23" s="617" t="s">
        <v>986</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-0.148311</v>
      </c>
      <c r="AU23" s="213">
        <v>-0.172211</v>
      </c>
      <c r="AV23" s="213">
        <v>-0.21870500000000001</v>
      </c>
      <c r="AW23" s="213">
        <v>-0.24849399999999999</v>
      </c>
      <c r="AX23" s="213">
        <v>-0.15956400000000001</v>
      </c>
      <c r="AY23" s="213">
        <v>-0.29554849999999999</v>
      </c>
      <c r="AZ23" s="213">
        <v>-0.30978080000000002</v>
      </c>
      <c r="BA23" s="351">
        <v>-0.2805627</v>
      </c>
      <c r="BB23" s="351">
        <v>-0.2831688</v>
      </c>
      <c r="BC23" s="351">
        <v>-0.28162409999999999</v>
      </c>
      <c r="BD23" s="351">
        <v>-0.28726230000000003</v>
      </c>
      <c r="BE23" s="351">
        <v>-0.29706959999999999</v>
      </c>
      <c r="BF23" s="351">
        <v>-0.2919156</v>
      </c>
      <c r="BG23" s="351">
        <v>-0.29528090000000001</v>
      </c>
      <c r="BH23" s="351">
        <v>-0.26719169999999998</v>
      </c>
      <c r="BI23" s="351">
        <v>-0.27266109999999999</v>
      </c>
      <c r="BJ23" s="351">
        <v>-0.25372610000000001</v>
      </c>
      <c r="BK23" s="351">
        <v>-0.2817192</v>
      </c>
      <c r="BL23" s="351">
        <v>-0.3014386</v>
      </c>
      <c r="BM23" s="351">
        <v>-0.26880039999999999</v>
      </c>
      <c r="BN23" s="351">
        <v>-0.27184009999999997</v>
      </c>
      <c r="BO23" s="351">
        <v>-0.27707549999999997</v>
      </c>
      <c r="BP23" s="351">
        <v>-0.27106659999999999</v>
      </c>
      <c r="BQ23" s="351">
        <v>-0.29115590000000002</v>
      </c>
      <c r="BR23" s="351">
        <v>-0.29404049999999998</v>
      </c>
      <c r="BS23" s="351">
        <v>-0.30351040000000001</v>
      </c>
      <c r="BT23" s="351">
        <v>-0.27278960000000002</v>
      </c>
      <c r="BU23" s="351">
        <v>-0.27631739999999999</v>
      </c>
      <c r="BV23" s="351">
        <v>-0.26645439999999998</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0.47870269999999998</v>
      </c>
      <c r="AZ26" s="213">
        <v>0.42370869999999999</v>
      </c>
      <c r="BA26" s="351">
        <v>0.3518271</v>
      </c>
      <c r="BB26" s="351">
        <v>0.31440040000000002</v>
      </c>
      <c r="BC26" s="351">
        <v>0.29293560000000002</v>
      </c>
      <c r="BD26" s="351">
        <v>0.30392419999999998</v>
      </c>
      <c r="BE26" s="351">
        <v>0.29576669999999999</v>
      </c>
      <c r="BF26" s="351">
        <v>0.31023390000000001</v>
      </c>
      <c r="BG26" s="351">
        <v>0.40671380000000001</v>
      </c>
      <c r="BH26" s="351">
        <v>0.45268920000000001</v>
      </c>
      <c r="BI26" s="351">
        <v>0.5513055</v>
      </c>
      <c r="BJ26" s="351">
        <v>0.52590380000000003</v>
      </c>
      <c r="BK26" s="351">
        <v>0.47445090000000001</v>
      </c>
      <c r="BL26" s="351">
        <v>0.41984709999999997</v>
      </c>
      <c r="BM26" s="351">
        <v>0.3442501</v>
      </c>
      <c r="BN26" s="351">
        <v>0.31108819999999998</v>
      </c>
      <c r="BO26" s="351">
        <v>0.29040670000000002</v>
      </c>
      <c r="BP26" s="351">
        <v>0.29540689999999997</v>
      </c>
      <c r="BQ26" s="351">
        <v>0.29103109999999999</v>
      </c>
      <c r="BR26" s="351">
        <v>0.29903760000000001</v>
      </c>
      <c r="BS26" s="351">
        <v>0.39573259999999999</v>
      </c>
      <c r="BT26" s="351">
        <v>0.44207469999999999</v>
      </c>
      <c r="BU26" s="351">
        <v>0.54349329999999996</v>
      </c>
      <c r="BV26" s="351">
        <v>0.52171940000000006</v>
      </c>
    </row>
    <row r="27" spans="1:74" x14ac:dyDescent="0.2">
      <c r="A27" s="616" t="s">
        <v>775</v>
      </c>
      <c r="B27" s="617" t="s">
        <v>986</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0.18196699999999999</v>
      </c>
      <c r="AU27" s="213">
        <v>0.18029999999999999</v>
      </c>
      <c r="AV27" s="213">
        <v>0.200516</v>
      </c>
      <c r="AW27" s="213">
        <v>0.17403299999999999</v>
      </c>
      <c r="AX27" s="213">
        <v>0.165129</v>
      </c>
      <c r="AY27" s="213">
        <v>0.15576580000000001</v>
      </c>
      <c r="AZ27" s="213">
        <v>0.1562355</v>
      </c>
      <c r="BA27" s="351">
        <v>0.16822480000000001</v>
      </c>
      <c r="BB27" s="351">
        <v>0.16073779999999999</v>
      </c>
      <c r="BC27" s="351">
        <v>0.16714010000000001</v>
      </c>
      <c r="BD27" s="351">
        <v>0.16729930000000001</v>
      </c>
      <c r="BE27" s="351">
        <v>0.16169040000000001</v>
      </c>
      <c r="BF27" s="351">
        <v>0.17189090000000001</v>
      </c>
      <c r="BG27" s="351">
        <v>0.18436</v>
      </c>
      <c r="BH27" s="351">
        <v>0.17701800000000001</v>
      </c>
      <c r="BI27" s="351">
        <v>0.16951240000000001</v>
      </c>
      <c r="BJ27" s="351">
        <v>0.1698046</v>
      </c>
      <c r="BK27" s="351">
        <v>0.15575510000000001</v>
      </c>
      <c r="BL27" s="351">
        <v>0.15708420000000001</v>
      </c>
      <c r="BM27" s="351">
        <v>0.17091990000000001</v>
      </c>
      <c r="BN27" s="351">
        <v>0.16311300000000001</v>
      </c>
      <c r="BO27" s="351">
        <v>0.1686966</v>
      </c>
      <c r="BP27" s="351">
        <v>0.1706133</v>
      </c>
      <c r="BQ27" s="351">
        <v>0.1641657</v>
      </c>
      <c r="BR27" s="351">
        <v>0.17637990000000001</v>
      </c>
      <c r="BS27" s="351">
        <v>0.1885899</v>
      </c>
      <c r="BT27" s="351">
        <v>0.1818845</v>
      </c>
      <c r="BU27" s="351">
        <v>0.1739906</v>
      </c>
      <c r="BV27" s="351">
        <v>0.17258319999999999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1.5188440000000001</v>
      </c>
      <c r="AX30" s="213">
        <v>1.639454</v>
      </c>
      <c r="AY30" s="213">
        <v>1.7683409999999999</v>
      </c>
      <c r="AZ30" s="213">
        <v>1.7281820000000001</v>
      </c>
      <c r="BA30" s="351">
        <v>1.6729400000000001</v>
      </c>
      <c r="BB30" s="351">
        <v>1.6450039999999999</v>
      </c>
      <c r="BC30" s="351">
        <v>1.656393</v>
      </c>
      <c r="BD30" s="351">
        <v>1.6873499999999999</v>
      </c>
      <c r="BE30" s="351">
        <v>1.769228</v>
      </c>
      <c r="BF30" s="351">
        <v>1.759531</v>
      </c>
      <c r="BG30" s="351">
        <v>1.773536</v>
      </c>
      <c r="BH30" s="351">
        <v>1.802084</v>
      </c>
      <c r="BI30" s="351">
        <v>1.842573</v>
      </c>
      <c r="BJ30" s="351">
        <v>1.906493</v>
      </c>
      <c r="BK30" s="351">
        <v>1.8927449999999999</v>
      </c>
      <c r="BL30" s="351">
        <v>1.875621</v>
      </c>
      <c r="BM30" s="351">
        <v>1.861259</v>
      </c>
      <c r="BN30" s="351">
        <v>1.8384050000000001</v>
      </c>
      <c r="BO30" s="351">
        <v>1.8355889999999999</v>
      </c>
      <c r="BP30" s="351">
        <v>1.8762810000000001</v>
      </c>
      <c r="BQ30" s="351">
        <v>1.9727440000000001</v>
      </c>
      <c r="BR30" s="351">
        <v>1.975498</v>
      </c>
      <c r="BS30" s="351">
        <v>1.9933719999999999</v>
      </c>
      <c r="BT30" s="351">
        <v>2.0049899999999998</v>
      </c>
      <c r="BU30" s="351">
        <v>2.0473599999999998</v>
      </c>
      <c r="BV30" s="351">
        <v>2.052848</v>
      </c>
    </row>
    <row r="31" spans="1:74" x14ac:dyDescent="0.2">
      <c r="A31" s="616" t="s">
        <v>1144</v>
      </c>
      <c r="B31" s="617" t="s">
        <v>1146</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1.1114550000000001</v>
      </c>
      <c r="AX31" s="213">
        <v>1.1630469999999999</v>
      </c>
      <c r="AY31" s="213">
        <v>1.1424478096999999</v>
      </c>
      <c r="AZ31" s="213">
        <v>1.3755673069000001</v>
      </c>
      <c r="BA31" s="351">
        <v>1.0057069999999999</v>
      </c>
      <c r="BB31" s="351">
        <v>0.73741880000000004</v>
      </c>
      <c r="BC31" s="351">
        <v>0.55480030000000002</v>
      </c>
      <c r="BD31" s="351">
        <v>0.54862509999999998</v>
      </c>
      <c r="BE31" s="351">
        <v>0.67036799999999996</v>
      </c>
      <c r="BF31" s="351">
        <v>0.6334031</v>
      </c>
      <c r="BG31" s="351">
        <v>0.75514939999999997</v>
      </c>
      <c r="BH31" s="351">
        <v>0.85582720000000001</v>
      </c>
      <c r="BI31" s="351">
        <v>0.94714010000000004</v>
      </c>
      <c r="BJ31" s="351">
        <v>1.065855</v>
      </c>
      <c r="BK31" s="351">
        <v>1.382388</v>
      </c>
      <c r="BL31" s="351">
        <v>1.1813739999999999</v>
      </c>
      <c r="BM31" s="351">
        <v>0.98480310000000004</v>
      </c>
      <c r="BN31" s="351">
        <v>0.75802230000000004</v>
      </c>
      <c r="BO31" s="351">
        <v>0.54179619999999995</v>
      </c>
      <c r="BP31" s="351">
        <v>0.50680080000000005</v>
      </c>
      <c r="BQ31" s="351">
        <v>0.64918100000000001</v>
      </c>
      <c r="BR31" s="351">
        <v>0.54171659999999999</v>
      </c>
      <c r="BS31" s="351">
        <v>0.75497879999999995</v>
      </c>
      <c r="BT31" s="351">
        <v>0.84112010000000004</v>
      </c>
      <c r="BU31" s="351">
        <v>0.92912589999999995</v>
      </c>
      <c r="BV31" s="351">
        <v>1.063008</v>
      </c>
    </row>
    <row r="32" spans="1:74" x14ac:dyDescent="0.2">
      <c r="A32" s="616" t="s">
        <v>1145</v>
      </c>
      <c r="B32" s="617" t="s">
        <v>1147</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0.29803600000000002</v>
      </c>
      <c r="AC32" s="213">
        <v>0.33138699999999999</v>
      </c>
      <c r="AD32" s="213">
        <v>0.285833</v>
      </c>
      <c r="AE32" s="213">
        <v>0.306807</v>
      </c>
      <c r="AF32" s="213">
        <v>0.32803300000000002</v>
      </c>
      <c r="AG32" s="213">
        <v>0.30525799999999997</v>
      </c>
      <c r="AH32" s="213">
        <v>0.31587100000000001</v>
      </c>
      <c r="AI32" s="213">
        <v>0.30096699999999998</v>
      </c>
      <c r="AJ32" s="213">
        <v>0.26316099999999998</v>
      </c>
      <c r="AK32" s="213">
        <v>0.30033300000000002</v>
      </c>
      <c r="AL32" s="213">
        <v>0.30106500000000003</v>
      </c>
      <c r="AM32" s="213">
        <v>0.3</v>
      </c>
      <c r="AN32" s="213">
        <v>0.26932099999999998</v>
      </c>
      <c r="AO32" s="213">
        <v>0.27971000000000001</v>
      </c>
      <c r="AP32" s="213">
        <v>0.29993300000000001</v>
      </c>
      <c r="AQ32" s="213">
        <v>0.33193600000000001</v>
      </c>
      <c r="AR32" s="213">
        <v>0.306033</v>
      </c>
      <c r="AS32" s="213">
        <v>0.32303199999999999</v>
      </c>
      <c r="AT32" s="213">
        <v>0.29064499999999999</v>
      </c>
      <c r="AU32" s="213">
        <v>0.27036700000000002</v>
      </c>
      <c r="AV32" s="213">
        <v>0.30612899999999998</v>
      </c>
      <c r="AW32" s="213">
        <v>0.27746700000000002</v>
      </c>
      <c r="AX32" s="213">
        <v>0.28458099999999997</v>
      </c>
      <c r="AY32" s="213">
        <v>0.2873909</v>
      </c>
      <c r="AZ32" s="213">
        <v>0.28034490000000001</v>
      </c>
      <c r="BA32" s="351">
        <v>0.29430580000000001</v>
      </c>
      <c r="BB32" s="351">
        <v>0.3213396</v>
      </c>
      <c r="BC32" s="351">
        <v>0.31555460000000002</v>
      </c>
      <c r="BD32" s="351">
        <v>0.31922729999999999</v>
      </c>
      <c r="BE32" s="351">
        <v>0.33049800000000001</v>
      </c>
      <c r="BF32" s="351">
        <v>0.30465370000000003</v>
      </c>
      <c r="BG32" s="351">
        <v>0.28325889999999998</v>
      </c>
      <c r="BH32" s="351">
        <v>0.2941724</v>
      </c>
      <c r="BI32" s="351">
        <v>0.28324850000000001</v>
      </c>
      <c r="BJ32" s="351">
        <v>0.3164671</v>
      </c>
      <c r="BK32" s="351">
        <v>0.30388959999999998</v>
      </c>
      <c r="BL32" s="351">
        <v>0.28137440000000002</v>
      </c>
      <c r="BM32" s="351">
        <v>0.27637479999999998</v>
      </c>
      <c r="BN32" s="351">
        <v>0.31268750000000001</v>
      </c>
      <c r="BO32" s="351">
        <v>0.31492989999999998</v>
      </c>
      <c r="BP32" s="351">
        <v>0.31321510000000002</v>
      </c>
      <c r="BQ32" s="351">
        <v>0.32875739999999998</v>
      </c>
      <c r="BR32" s="351">
        <v>0.30513580000000001</v>
      </c>
      <c r="BS32" s="351">
        <v>0.28474490000000002</v>
      </c>
      <c r="BT32" s="351">
        <v>0.2910353</v>
      </c>
      <c r="BU32" s="351">
        <v>0.2784123</v>
      </c>
      <c r="BV32" s="351">
        <v>0.31047449999999999</v>
      </c>
    </row>
    <row r="33" spans="1:77" x14ac:dyDescent="0.2">
      <c r="A33" s="616" t="s">
        <v>993</v>
      </c>
      <c r="B33" s="617" t="s">
        <v>985</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0.17447199999999999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0.19017700000000001</v>
      </c>
      <c r="AN33" s="213">
        <v>0.198351</v>
      </c>
      <c r="AO33" s="213">
        <v>0.20047000000000001</v>
      </c>
      <c r="AP33" s="213">
        <v>0.16420799999999999</v>
      </c>
      <c r="AQ33" s="213">
        <v>0.19509199999999999</v>
      </c>
      <c r="AR33" s="213">
        <v>0.27128200000000002</v>
      </c>
      <c r="AS33" s="213">
        <v>0.30851299999999998</v>
      </c>
      <c r="AT33" s="213">
        <v>0.30456100000000003</v>
      </c>
      <c r="AU33" s="213">
        <v>0.27903800000000001</v>
      </c>
      <c r="AV33" s="213">
        <v>0.31045</v>
      </c>
      <c r="AW33" s="213">
        <v>0.216308</v>
      </c>
      <c r="AX33" s="213">
        <v>0.178871</v>
      </c>
      <c r="AY33" s="213">
        <v>0.17133870000000001</v>
      </c>
      <c r="AZ33" s="213">
        <v>0.16458990000000001</v>
      </c>
      <c r="BA33" s="351">
        <v>0.20782980000000001</v>
      </c>
      <c r="BB33" s="351">
        <v>0.26185829999999999</v>
      </c>
      <c r="BC33" s="351">
        <v>0.28866170000000002</v>
      </c>
      <c r="BD33" s="351">
        <v>0.27652779999999999</v>
      </c>
      <c r="BE33" s="351">
        <v>0.28915829999999998</v>
      </c>
      <c r="BF33" s="351">
        <v>0.258747</v>
      </c>
      <c r="BG33" s="351">
        <v>0.24589820000000001</v>
      </c>
      <c r="BH33" s="351">
        <v>0.24230479999999999</v>
      </c>
      <c r="BI33" s="351">
        <v>0.24148700000000001</v>
      </c>
      <c r="BJ33" s="351">
        <v>0.21603510000000001</v>
      </c>
      <c r="BK33" s="351">
        <v>0.19687470000000001</v>
      </c>
      <c r="BL33" s="351">
        <v>0.18460550000000001</v>
      </c>
      <c r="BM33" s="351">
        <v>0.2084474</v>
      </c>
      <c r="BN33" s="351">
        <v>0.25228539999999999</v>
      </c>
      <c r="BO33" s="351">
        <v>0.27405010000000002</v>
      </c>
      <c r="BP33" s="351">
        <v>0.26825959999999999</v>
      </c>
      <c r="BQ33" s="351">
        <v>0.27587640000000002</v>
      </c>
      <c r="BR33" s="351">
        <v>0.24149300000000001</v>
      </c>
      <c r="BS33" s="351">
        <v>0.22740959999999999</v>
      </c>
      <c r="BT33" s="351">
        <v>0.22921749999999999</v>
      </c>
      <c r="BU33" s="351">
        <v>0.2277998</v>
      </c>
      <c r="BV33" s="351">
        <v>0.20112579999999999</v>
      </c>
    </row>
    <row r="34" spans="1:77" x14ac:dyDescent="0.2">
      <c r="A34" s="616" t="s">
        <v>762</v>
      </c>
      <c r="B34" s="617" t="s">
        <v>986</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0.24607599999999999</v>
      </c>
      <c r="AU34" s="213">
        <v>0.221056</v>
      </c>
      <c r="AV34" s="213">
        <v>0.16600500000000001</v>
      </c>
      <c r="AW34" s="213">
        <v>0.13700599999999999</v>
      </c>
      <c r="AX34" s="213">
        <v>0.201404</v>
      </c>
      <c r="AY34" s="213">
        <v>8.7225700000000003E-2</v>
      </c>
      <c r="AZ34" s="213">
        <v>8.8189799999999999E-2</v>
      </c>
      <c r="BA34" s="351">
        <v>0.1139288</v>
      </c>
      <c r="BB34" s="351">
        <v>0.1194265</v>
      </c>
      <c r="BC34" s="351">
        <v>0.11945600000000001</v>
      </c>
      <c r="BD34" s="351">
        <v>0.1303126</v>
      </c>
      <c r="BE34" s="351">
        <v>0.11711009999999999</v>
      </c>
      <c r="BF34" s="351">
        <v>0.14108129999999999</v>
      </c>
      <c r="BG34" s="351">
        <v>0.13624240000000001</v>
      </c>
      <c r="BH34" s="351">
        <v>0.16755129999999999</v>
      </c>
      <c r="BI34" s="351">
        <v>0.14063419999999999</v>
      </c>
      <c r="BJ34" s="351">
        <v>0.14033509999999999</v>
      </c>
      <c r="BK34" s="351">
        <v>0.11682579999999999</v>
      </c>
      <c r="BL34" s="351">
        <v>0.111391</v>
      </c>
      <c r="BM34" s="351">
        <v>0.1146446</v>
      </c>
      <c r="BN34" s="351">
        <v>0.10833</v>
      </c>
      <c r="BO34" s="351">
        <v>0.10251879999999999</v>
      </c>
      <c r="BP34" s="351">
        <v>0.1207285</v>
      </c>
      <c r="BQ34" s="351">
        <v>0.10171429999999999</v>
      </c>
      <c r="BR34" s="351">
        <v>0.1210812</v>
      </c>
      <c r="BS34" s="351">
        <v>0.11481130000000001</v>
      </c>
      <c r="BT34" s="351">
        <v>0.15238119999999999</v>
      </c>
      <c r="BU34" s="351">
        <v>0.12476859999999999</v>
      </c>
      <c r="BV34" s="351">
        <v>0.12305290000000001</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713"/>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995</v>
      </c>
      <c r="B37" s="617" t="s">
        <v>982</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54.965812999999997</v>
      </c>
      <c r="AZ37" s="213">
        <v>54.060603</v>
      </c>
      <c r="BA37" s="351">
        <v>55.637070000000001</v>
      </c>
      <c r="BB37" s="351">
        <v>57.635559999999998</v>
      </c>
      <c r="BC37" s="351">
        <v>58.386049999999997</v>
      </c>
      <c r="BD37" s="351">
        <v>57.503369999999997</v>
      </c>
      <c r="BE37" s="351">
        <v>55.478940000000001</v>
      </c>
      <c r="BF37" s="351">
        <v>55.529330000000002</v>
      </c>
      <c r="BG37" s="351">
        <v>55.733960000000003</v>
      </c>
      <c r="BH37" s="351">
        <v>56.498359999999998</v>
      </c>
      <c r="BI37" s="351">
        <v>57.457160000000002</v>
      </c>
      <c r="BJ37" s="351">
        <v>54.91771</v>
      </c>
      <c r="BK37" s="351">
        <v>53.507260000000002</v>
      </c>
      <c r="BL37" s="351">
        <v>53.792000000000002</v>
      </c>
      <c r="BM37" s="351">
        <v>55.150100000000002</v>
      </c>
      <c r="BN37" s="351">
        <v>57.326230000000002</v>
      </c>
      <c r="BO37" s="351">
        <v>58.463830000000002</v>
      </c>
      <c r="BP37" s="351">
        <v>57.803640000000001</v>
      </c>
      <c r="BQ37" s="351">
        <v>55.93609</v>
      </c>
      <c r="BR37" s="351">
        <v>56.146079999999998</v>
      </c>
      <c r="BS37" s="351">
        <v>56.566650000000003</v>
      </c>
      <c r="BT37" s="351">
        <v>57.748390000000001</v>
      </c>
      <c r="BU37" s="351">
        <v>58.905180000000001</v>
      </c>
      <c r="BV37" s="351">
        <v>57.181089999999998</v>
      </c>
    </row>
    <row r="38" spans="1:77" x14ac:dyDescent="0.2">
      <c r="A38" s="616" t="s">
        <v>1148</v>
      </c>
      <c r="B38" s="617" t="s">
        <v>1146</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45.466999999999999</v>
      </c>
      <c r="AB38" s="213">
        <v>38.540999999999997</v>
      </c>
      <c r="AC38" s="213">
        <v>34.064999999999998</v>
      </c>
      <c r="AD38" s="213">
        <v>35.378</v>
      </c>
      <c r="AE38" s="213">
        <v>43.741</v>
      </c>
      <c r="AF38" s="213">
        <v>56.518000000000001</v>
      </c>
      <c r="AG38" s="213">
        <v>60.146000000000001</v>
      </c>
      <c r="AH38" s="213">
        <v>66.733999999999995</v>
      </c>
      <c r="AI38" s="213">
        <v>75.257999999999996</v>
      </c>
      <c r="AJ38" s="213">
        <v>78.837000000000003</v>
      </c>
      <c r="AK38" s="213">
        <v>73.995000000000005</v>
      </c>
      <c r="AL38" s="213">
        <v>63.750999999999998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79.626000000000005</v>
      </c>
      <c r="AY38" s="213">
        <v>70.727554613999999</v>
      </c>
      <c r="AZ38" s="213">
        <v>58.424615476</v>
      </c>
      <c r="BA38" s="351">
        <v>54.365589999999997</v>
      </c>
      <c r="BB38" s="351">
        <v>56.057830000000003</v>
      </c>
      <c r="BC38" s="351">
        <v>63.147460000000002</v>
      </c>
      <c r="BD38" s="351">
        <v>71.455439999999996</v>
      </c>
      <c r="BE38" s="351">
        <v>77.159570000000002</v>
      </c>
      <c r="BF38" s="351">
        <v>85.116169999999997</v>
      </c>
      <c r="BG38" s="351">
        <v>89.057779999999994</v>
      </c>
      <c r="BH38" s="351">
        <v>88.955820000000003</v>
      </c>
      <c r="BI38" s="351">
        <v>85.642189999999999</v>
      </c>
      <c r="BJ38" s="351">
        <v>74.759469999999993</v>
      </c>
      <c r="BK38" s="351">
        <v>59.011609999999997</v>
      </c>
      <c r="BL38" s="351">
        <v>50.326909999999998</v>
      </c>
      <c r="BM38" s="351">
        <v>47.862729999999999</v>
      </c>
      <c r="BN38" s="351">
        <v>50.063749999999999</v>
      </c>
      <c r="BO38" s="351">
        <v>58.197839999999999</v>
      </c>
      <c r="BP38" s="351">
        <v>67.426199999999994</v>
      </c>
      <c r="BQ38" s="351">
        <v>73.541510000000002</v>
      </c>
      <c r="BR38" s="351">
        <v>82.542509999999993</v>
      </c>
      <c r="BS38" s="351">
        <v>86.1785</v>
      </c>
      <c r="BT38" s="351">
        <v>86.838089999999994</v>
      </c>
      <c r="BU38" s="351">
        <v>84.033169999999998</v>
      </c>
      <c r="BV38" s="351">
        <v>73.415040000000005</v>
      </c>
    </row>
    <row r="39" spans="1:77" x14ac:dyDescent="0.2">
      <c r="A39" s="616" t="s">
        <v>1149</v>
      </c>
      <c r="B39" s="617" t="s">
        <v>1147</v>
      </c>
      <c r="C39" s="213">
        <v>4.6680000000000001</v>
      </c>
      <c r="D39" s="213">
        <v>4.391</v>
      </c>
      <c r="E39" s="213">
        <v>5.1920000000000002</v>
      </c>
      <c r="F39" s="213">
        <v>5.6120000000000001</v>
      </c>
      <c r="G39" s="213">
        <v>5.7649999999999997</v>
      </c>
      <c r="H39" s="213">
        <v>5.5890000000000004</v>
      </c>
      <c r="I39" s="213">
        <v>5.101</v>
      </c>
      <c r="J39" s="213">
        <v>4.8419999999999996</v>
      </c>
      <c r="K39" s="213">
        <v>5.3620000000000001</v>
      </c>
      <c r="L39" s="213">
        <v>6.6079999999999997</v>
      </c>
      <c r="M39" s="213">
        <v>7.2160000000000002</v>
      </c>
      <c r="N39" s="213">
        <v>7.0309999999999997</v>
      </c>
      <c r="O39" s="213">
        <v>5.8310000000000004</v>
      </c>
      <c r="P39" s="213">
        <v>3.456</v>
      </c>
      <c r="Q39" s="213">
        <v>3.6890000000000001</v>
      </c>
      <c r="R39" s="213">
        <v>4.2789999999999999</v>
      </c>
      <c r="S39" s="213">
        <v>3.88</v>
      </c>
      <c r="T39" s="213">
        <v>3.875</v>
      </c>
      <c r="U39" s="213">
        <v>4.5730000000000004</v>
      </c>
      <c r="V39" s="213">
        <v>5.3890000000000002</v>
      </c>
      <c r="W39" s="213">
        <v>4.93</v>
      </c>
      <c r="X39" s="213">
        <v>4.6440000000000001</v>
      </c>
      <c r="Y39" s="213">
        <v>4.7750000000000004</v>
      </c>
      <c r="Z39" s="213">
        <v>4.6390000000000002</v>
      </c>
      <c r="AA39" s="213">
        <v>4.8280000000000003</v>
      </c>
      <c r="AB39" s="213">
        <v>4.7960000000000003</v>
      </c>
      <c r="AC39" s="213">
        <v>3.7879999999999998</v>
      </c>
      <c r="AD39" s="213">
        <v>4.0730000000000004</v>
      </c>
      <c r="AE39" s="213">
        <v>4.266</v>
      </c>
      <c r="AF39" s="213">
        <v>3.6349999999999998</v>
      </c>
      <c r="AG39" s="213">
        <v>3.6789999999999998</v>
      </c>
      <c r="AH39" s="213">
        <v>3.6659999999999999</v>
      </c>
      <c r="AI39" s="213">
        <v>3.8610000000000002</v>
      </c>
      <c r="AJ39" s="213">
        <v>5.2789999999999999</v>
      </c>
      <c r="AK39" s="213">
        <v>6.0979999999999999</v>
      </c>
      <c r="AL39" s="213">
        <v>6.94</v>
      </c>
      <c r="AM39" s="213">
        <v>7.16</v>
      </c>
      <c r="AN39" s="213">
        <v>8.0649999999999995</v>
      </c>
      <c r="AO39" s="213">
        <v>7.8230000000000004</v>
      </c>
      <c r="AP39" s="213">
        <v>7.5380000000000003</v>
      </c>
      <c r="AQ39" s="213">
        <v>6.6790000000000003</v>
      </c>
      <c r="AR39" s="213">
        <v>6.5720000000000001</v>
      </c>
      <c r="AS39" s="213">
        <v>5.9269999999999996</v>
      </c>
      <c r="AT39" s="213">
        <v>6.2619999999999996</v>
      </c>
      <c r="AU39" s="213">
        <v>6.9539999999999997</v>
      </c>
      <c r="AV39" s="213">
        <v>6.6529999999999996</v>
      </c>
      <c r="AW39" s="213">
        <v>7.3209999999999997</v>
      </c>
      <c r="AX39" s="213">
        <v>7.6459999999999999</v>
      </c>
      <c r="AY39" s="213">
        <v>8.1357310999999992</v>
      </c>
      <c r="AZ39" s="213">
        <v>8.4746027000000002</v>
      </c>
      <c r="BA39" s="351">
        <v>8.6220549999999996</v>
      </c>
      <c r="BB39" s="351">
        <v>8.4296360000000004</v>
      </c>
      <c r="BC39" s="351">
        <v>8.3457360000000005</v>
      </c>
      <c r="BD39" s="351">
        <v>8.1276499999999992</v>
      </c>
      <c r="BE39" s="351">
        <v>7.7553640000000001</v>
      </c>
      <c r="BF39" s="351">
        <v>7.9054630000000001</v>
      </c>
      <c r="BG39" s="351">
        <v>7.9644450000000004</v>
      </c>
      <c r="BH39" s="351">
        <v>7.8090590000000004</v>
      </c>
      <c r="BI39" s="351">
        <v>8.5723149999999997</v>
      </c>
      <c r="BJ39" s="351">
        <v>8.8439549999999993</v>
      </c>
      <c r="BK39" s="351">
        <v>8.7696299999999994</v>
      </c>
      <c r="BL39" s="351">
        <v>9.1615409999999997</v>
      </c>
      <c r="BM39" s="351">
        <v>9.7957560000000008</v>
      </c>
      <c r="BN39" s="351">
        <v>9.8206089999999993</v>
      </c>
      <c r="BO39" s="351">
        <v>9.7129259999999995</v>
      </c>
      <c r="BP39" s="351">
        <v>9.5530650000000001</v>
      </c>
      <c r="BQ39" s="351">
        <v>9.1434359999999995</v>
      </c>
      <c r="BR39" s="351">
        <v>9.124053</v>
      </c>
      <c r="BS39" s="351">
        <v>8.9787599999999994</v>
      </c>
      <c r="BT39" s="351">
        <v>8.7677809999999994</v>
      </c>
      <c r="BU39" s="351">
        <v>9.5631140000000006</v>
      </c>
      <c r="BV39" s="351">
        <v>9.9460990000000002</v>
      </c>
    </row>
    <row r="40" spans="1:77" x14ac:dyDescent="0.2">
      <c r="A40" s="616" t="s">
        <v>996</v>
      </c>
      <c r="B40" s="617" t="s">
        <v>985</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52.152999999999999</v>
      </c>
      <c r="AY40" s="213">
        <v>42.630256785999997</v>
      </c>
      <c r="AZ40" s="213">
        <v>38.087220486</v>
      </c>
      <c r="BA40" s="351">
        <v>40.907139999999998</v>
      </c>
      <c r="BB40" s="351">
        <v>48.2986</v>
      </c>
      <c r="BC40" s="351">
        <v>58.11665</v>
      </c>
      <c r="BD40" s="351">
        <v>66.802989999999994</v>
      </c>
      <c r="BE40" s="351">
        <v>76.100539999999995</v>
      </c>
      <c r="BF40" s="351">
        <v>85.421199999999999</v>
      </c>
      <c r="BG40" s="351">
        <v>85.502970000000005</v>
      </c>
      <c r="BH40" s="351">
        <v>78.470169999999996</v>
      </c>
      <c r="BI40" s="351">
        <v>65.79777</v>
      </c>
      <c r="BJ40" s="351">
        <v>53.483429999999998</v>
      </c>
      <c r="BK40" s="351">
        <v>43.677030000000002</v>
      </c>
      <c r="BL40" s="351">
        <v>39.369639999999997</v>
      </c>
      <c r="BM40" s="351">
        <v>42.189830000000001</v>
      </c>
      <c r="BN40" s="351">
        <v>49.581440000000001</v>
      </c>
      <c r="BO40" s="351">
        <v>59.399230000000003</v>
      </c>
      <c r="BP40" s="351">
        <v>68.085830000000001</v>
      </c>
      <c r="BQ40" s="351">
        <v>77.383439999999993</v>
      </c>
      <c r="BR40" s="351">
        <v>86.704229999999995</v>
      </c>
      <c r="BS40" s="351">
        <v>86.786429999999996</v>
      </c>
      <c r="BT40" s="351">
        <v>79.753829999999994</v>
      </c>
      <c r="BU40" s="351">
        <v>67.081320000000005</v>
      </c>
      <c r="BV40" s="351">
        <v>54.767330000000001</v>
      </c>
    </row>
    <row r="41" spans="1:77" x14ac:dyDescent="0.2">
      <c r="A41" s="616" t="s">
        <v>769</v>
      </c>
      <c r="B41" s="617" t="s">
        <v>986</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20.749644499999999</v>
      </c>
      <c r="AZ41" s="213">
        <v>20.139595499999999</v>
      </c>
      <c r="BA41" s="351">
        <v>19.551500000000001</v>
      </c>
      <c r="BB41" s="351">
        <v>19.67492</v>
      </c>
      <c r="BC41" s="351">
        <v>20.194120000000002</v>
      </c>
      <c r="BD41" s="351">
        <v>20.860220000000002</v>
      </c>
      <c r="BE41" s="351">
        <v>21.824300000000001</v>
      </c>
      <c r="BF41" s="351">
        <v>22.097460000000002</v>
      </c>
      <c r="BG41" s="351">
        <v>21.910219999999999</v>
      </c>
      <c r="BH41" s="351">
        <v>21.645879999999998</v>
      </c>
      <c r="BI41" s="351">
        <v>21.568930000000002</v>
      </c>
      <c r="BJ41" s="351">
        <v>21.31043</v>
      </c>
      <c r="BK41" s="351">
        <v>20.616859999999999</v>
      </c>
      <c r="BL41" s="351">
        <v>19.43704</v>
      </c>
      <c r="BM41" s="351">
        <v>18.868559999999999</v>
      </c>
      <c r="BN41" s="351">
        <v>19.0137</v>
      </c>
      <c r="BO41" s="351">
        <v>19.552350000000001</v>
      </c>
      <c r="BP41" s="351">
        <v>20.238060000000001</v>
      </c>
      <c r="BQ41" s="351">
        <v>21.219460000000002</v>
      </c>
      <c r="BR41" s="351">
        <v>21.510390000000001</v>
      </c>
      <c r="BS41" s="351">
        <v>21.352689999999999</v>
      </c>
      <c r="BT41" s="351">
        <v>21.122250000000001</v>
      </c>
      <c r="BU41" s="351">
        <v>21.081109999999999</v>
      </c>
      <c r="BV41" s="351">
        <v>20.862179999999999</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1"/>
      <c r="BB42" s="621"/>
      <c r="BC42" s="621"/>
      <c r="BD42" s="621"/>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9"/>
      <c r="BB43" s="619"/>
      <c r="BC43" s="619"/>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520</v>
      </c>
      <c r="B44" s="179" t="s">
        <v>418</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17.300322000000001</v>
      </c>
      <c r="AU44" s="213">
        <v>16.403500000000001</v>
      </c>
      <c r="AV44" s="213">
        <v>15.680871</v>
      </c>
      <c r="AW44" s="213">
        <v>16.482167</v>
      </c>
      <c r="AX44" s="213">
        <v>16.792645</v>
      </c>
      <c r="AY44" s="213">
        <v>16.448258065000001</v>
      </c>
      <c r="AZ44" s="213">
        <v>15.983688966000001</v>
      </c>
      <c r="BA44" s="351">
        <v>16.367570000000001</v>
      </c>
      <c r="BB44" s="351">
        <v>16.762180000000001</v>
      </c>
      <c r="BC44" s="351">
        <v>16.979959999999998</v>
      </c>
      <c r="BD44" s="351">
        <v>17.396540000000002</v>
      </c>
      <c r="BE44" s="351">
        <v>17.463629999999998</v>
      </c>
      <c r="BF44" s="351">
        <v>17.548269999999999</v>
      </c>
      <c r="BG44" s="351">
        <v>17.129480000000001</v>
      </c>
      <c r="BH44" s="351">
        <v>16.512869999999999</v>
      </c>
      <c r="BI44" s="351">
        <v>16.914750000000002</v>
      </c>
      <c r="BJ44" s="351">
        <v>17.397570000000002</v>
      </c>
      <c r="BK44" s="351">
        <v>16.424710000000001</v>
      </c>
      <c r="BL44" s="351">
        <v>15.90892</v>
      </c>
      <c r="BM44" s="351">
        <v>16.40896</v>
      </c>
      <c r="BN44" s="351">
        <v>16.825939999999999</v>
      </c>
      <c r="BO44" s="351">
        <v>17.118099999999998</v>
      </c>
      <c r="BP44" s="351">
        <v>17.182759999999998</v>
      </c>
      <c r="BQ44" s="351">
        <v>17.392109999999999</v>
      </c>
      <c r="BR44" s="351">
        <v>17.20701</v>
      </c>
      <c r="BS44" s="351">
        <v>16.827349999999999</v>
      </c>
      <c r="BT44" s="351">
        <v>16.264620000000001</v>
      </c>
      <c r="BU44" s="351">
        <v>16.746600000000001</v>
      </c>
      <c r="BV44" s="351">
        <v>17.332149999999999</v>
      </c>
      <c r="BX44" s="775"/>
      <c r="BY44" s="775"/>
    </row>
    <row r="45" spans="1:77" ht="11.1" customHeight="1" x14ac:dyDescent="0.2">
      <c r="A45" s="616" t="s">
        <v>1010</v>
      </c>
      <c r="B45" s="617" t="s">
        <v>1003</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0.48074099999999997</v>
      </c>
      <c r="AU45" s="213">
        <v>0.60056699999999996</v>
      </c>
      <c r="AV45" s="213">
        <v>0.71135499999999996</v>
      </c>
      <c r="AW45" s="213">
        <v>0.74303300000000005</v>
      </c>
      <c r="AX45" s="213">
        <v>0.71528999999999998</v>
      </c>
      <c r="AY45" s="213">
        <v>0.63446849999999999</v>
      </c>
      <c r="AZ45" s="213">
        <v>0.57994420000000002</v>
      </c>
      <c r="BA45" s="351">
        <v>0.52005190000000001</v>
      </c>
      <c r="BB45" s="351">
        <v>0.47513820000000001</v>
      </c>
      <c r="BC45" s="351">
        <v>0.46007559999999997</v>
      </c>
      <c r="BD45" s="351">
        <v>0.47122350000000002</v>
      </c>
      <c r="BE45" s="351">
        <v>0.45745710000000001</v>
      </c>
      <c r="BF45" s="351">
        <v>0.48212480000000002</v>
      </c>
      <c r="BG45" s="351">
        <v>0.59107379999999998</v>
      </c>
      <c r="BH45" s="351">
        <v>0.62970720000000002</v>
      </c>
      <c r="BI45" s="351">
        <v>0.72081790000000001</v>
      </c>
      <c r="BJ45" s="351">
        <v>0.69570829999999995</v>
      </c>
      <c r="BK45" s="351">
        <v>0.63020600000000004</v>
      </c>
      <c r="BL45" s="351">
        <v>0.57693130000000004</v>
      </c>
      <c r="BM45" s="351">
        <v>0.51517000000000002</v>
      </c>
      <c r="BN45" s="351">
        <v>0.47420129999999999</v>
      </c>
      <c r="BO45" s="351">
        <v>0.45910329999999999</v>
      </c>
      <c r="BP45" s="351">
        <v>0.4660203</v>
      </c>
      <c r="BQ45" s="351">
        <v>0.45519680000000001</v>
      </c>
      <c r="BR45" s="351">
        <v>0.47541749999999999</v>
      </c>
      <c r="BS45" s="351">
        <v>0.58432249999999997</v>
      </c>
      <c r="BT45" s="351">
        <v>0.62395920000000005</v>
      </c>
      <c r="BU45" s="351">
        <v>0.71748389999999995</v>
      </c>
      <c r="BV45" s="351">
        <v>0.69430259999999999</v>
      </c>
      <c r="BX45" s="775"/>
      <c r="BY45" s="775"/>
    </row>
    <row r="46" spans="1:77" ht="11.1" customHeight="1" x14ac:dyDescent="0.2">
      <c r="A46" s="61" t="s">
        <v>913</v>
      </c>
      <c r="B46" s="179" t="s">
        <v>419</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1.2144189999999999</v>
      </c>
      <c r="AR46" s="213">
        <v>1.2203999999999999</v>
      </c>
      <c r="AS46" s="213">
        <v>1.2298389999999999</v>
      </c>
      <c r="AT46" s="213">
        <v>1.245096</v>
      </c>
      <c r="AU46" s="213">
        <v>1.1779329999999999</v>
      </c>
      <c r="AV46" s="213">
        <v>1.1888069999999999</v>
      </c>
      <c r="AW46" s="213">
        <v>1.2012670000000001</v>
      </c>
      <c r="AX46" s="213">
        <v>1.1796450000000001</v>
      </c>
      <c r="AY46" s="213">
        <v>1.2031541548</v>
      </c>
      <c r="AZ46" s="213">
        <v>1.2254229758999999</v>
      </c>
      <c r="BA46" s="351">
        <v>1.179683</v>
      </c>
      <c r="BB46" s="351">
        <v>1.2100219999999999</v>
      </c>
      <c r="BC46" s="351">
        <v>1.225498</v>
      </c>
      <c r="BD46" s="351">
        <v>1.2611250000000001</v>
      </c>
      <c r="BE46" s="351">
        <v>1.2139150000000001</v>
      </c>
      <c r="BF46" s="351">
        <v>1.2551019999999999</v>
      </c>
      <c r="BG46" s="351">
        <v>1.172553</v>
      </c>
      <c r="BH46" s="351">
        <v>1.199133</v>
      </c>
      <c r="BI46" s="351">
        <v>1.198923</v>
      </c>
      <c r="BJ46" s="351">
        <v>1.204329</v>
      </c>
      <c r="BK46" s="351">
        <v>1.153651</v>
      </c>
      <c r="BL46" s="351">
        <v>1.1847620000000001</v>
      </c>
      <c r="BM46" s="351">
        <v>1.202412</v>
      </c>
      <c r="BN46" s="351">
        <v>1.2329369999999999</v>
      </c>
      <c r="BO46" s="351">
        <v>1.2477959999999999</v>
      </c>
      <c r="BP46" s="351">
        <v>1.2745409999999999</v>
      </c>
      <c r="BQ46" s="351">
        <v>1.2380739999999999</v>
      </c>
      <c r="BR46" s="351">
        <v>1.2606759999999999</v>
      </c>
      <c r="BS46" s="351">
        <v>1.1868380000000001</v>
      </c>
      <c r="BT46" s="351">
        <v>1.2075340000000001</v>
      </c>
      <c r="BU46" s="351">
        <v>1.206917</v>
      </c>
      <c r="BV46" s="351">
        <v>1.2207300000000001</v>
      </c>
      <c r="BX46" s="775"/>
      <c r="BY46" s="775"/>
    </row>
    <row r="47" spans="1:77" ht="11.1" customHeight="1" x14ac:dyDescent="0.2">
      <c r="A47" s="61" t="s">
        <v>776</v>
      </c>
      <c r="B47" s="617" t="s">
        <v>420</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0.420483</v>
      </c>
      <c r="AU47" s="213">
        <v>0.37740000000000001</v>
      </c>
      <c r="AV47" s="213">
        <v>0.19709699999999999</v>
      </c>
      <c r="AW47" s="213">
        <v>0.49263299999999999</v>
      </c>
      <c r="AX47" s="213">
        <v>0.61370999999999998</v>
      </c>
      <c r="AY47" s="213">
        <v>0.18139250657</v>
      </c>
      <c r="AZ47" s="213">
        <v>6.4444971657E-2</v>
      </c>
      <c r="BA47" s="351">
        <v>0.29491270000000003</v>
      </c>
      <c r="BB47" s="351">
        <v>0.42598439999999999</v>
      </c>
      <c r="BC47" s="351">
        <v>0.52924530000000003</v>
      </c>
      <c r="BD47" s="351">
        <v>0.64314269999999996</v>
      </c>
      <c r="BE47" s="351">
        <v>0.59748489999999999</v>
      </c>
      <c r="BF47" s="351">
        <v>0.53291549999999999</v>
      </c>
      <c r="BG47" s="351">
        <v>0.48440939999999999</v>
      </c>
      <c r="BH47" s="351">
        <v>0.42892229999999998</v>
      </c>
      <c r="BI47" s="351">
        <v>0.44301370000000001</v>
      </c>
      <c r="BJ47" s="351">
        <v>0.49439309999999997</v>
      </c>
      <c r="BK47" s="351">
        <v>0.17017189999999999</v>
      </c>
      <c r="BL47" s="351">
        <v>0.24067930000000001</v>
      </c>
      <c r="BM47" s="351">
        <v>0.31041970000000002</v>
      </c>
      <c r="BN47" s="351">
        <v>0.39393070000000002</v>
      </c>
      <c r="BO47" s="351">
        <v>0.4795661</v>
      </c>
      <c r="BP47" s="351">
        <v>0.56409180000000003</v>
      </c>
      <c r="BQ47" s="351">
        <v>0.50487740000000003</v>
      </c>
      <c r="BR47" s="351">
        <v>0.45469809999999999</v>
      </c>
      <c r="BS47" s="351">
        <v>0.39306269999999999</v>
      </c>
      <c r="BT47" s="351">
        <v>0.3523906</v>
      </c>
      <c r="BU47" s="351">
        <v>0.36778230000000001</v>
      </c>
      <c r="BV47" s="351">
        <v>0.41907129999999998</v>
      </c>
      <c r="BX47" s="775"/>
      <c r="BY47" s="775"/>
    </row>
    <row r="48" spans="1:77" ht="11.1" customHeight="1" x14ac:dyDescent="0.2">
      <c r="A48" s="61" t="s">
        <v>777</v>
      </c>
      <c r="B48" s="179" t="s">
        <v>827</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0.21296774194000001</v>
      </c>
      <c r="AZ48" s="213">
        <v>0.67624891724000002</v>
      </c>
      <c r="BA48" s="351">
        <v>0.74770210000000004</v>
      </c>
      <c r="BB48" s="351">
        <v>0.81460969999999999</v>
      </c>
      <c r="BC48" s="351">
        <v>0.87974819999999998</v>
      </c>
      <c r="BD48" s="351">
        <v>0.81987049999999995</v>
      </c>
      <c r="BE48" s="351">
        <v>0.71403510000000003</v>
      </c>
      <c r="BF48" s="351">
        <v>0.73328879999999996</v>
      </c>
      <c r="BG48" s="351">
        <v>0.54315369999999996</v>
      </c>
      <c r="BH48" s="351">
        <v>0.7357494</v>
      </c>
      <c r="BI48" s="351">
        <v>0.25683640000000002</v>
      </c>
      <c r="BJ48" s="351">
        <v>-0.21185989999999999</v>
      </c>
      <c r="BK48" s="351">
        <v>0.38482460000000002</v>
      </c>
      <c r="BL48" s="351">
        <v>0.60481309999999999</v>
      </c>
      <c r="BM48" s="351">
        <v>0.73031190000000001</v>
      </c>
      <c r="BN48" s="351">
        <v>0.81039600000000001</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778</v>
      </c>
      <c r="B49" s="179" t="s">
        <v>828</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6.1200000000000002E-4</v>
      </c>
      <c r="AU49" s="213">
        <v>5.9999999999999995E-4</v>
      </c>
      <c r="AV49" s="213">
        <v>1.5809999999999999E-3</v>
      </c>
      <c r="AW49" s="213">
        <v>2.0330000000000001E-3</v>
      </c>
      <c r="AX49" s="213">
        <v>9.68E-4</v>
      </c>
      <c r="AY49" s="213">
        <v>-4.29667E-4</v>
      </c>
      <c r="AZ49" s="213">
        <v>-7.1333299999999997E-5</v>
      </c>
      <c r="BA49" s="351">
        <v>2.36333E-4</v>
      </c>
      <c r="BB49" s="351">
        <v>1.3300000000000001E-4</v>
      </c>
      <c r="BC49" s="351">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779</v>
      </c>
      <c r="B50" s="179" t="s">
        <v>590</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19.687743000000001</v>
      </c>
      <c r="AR50" s="213">
        <v>20.127065999999999</v>
      </c>
      <c r="AS50" s="213">
        <v>20.213549</v>
      </c>
      <c r="AT50" s="213">
        <v>20.358253999999999</v>
      </c>
      <c r="AU50" s="213">
        <v>19.1875</v>
      </c>
      <c r="AV50" s="213">
        <v>18.743936999999999</v>
      </c>
      <c r="AW50" s="213">
        <v>19.197800000000001</v>
      </c>
      <c r="AX50" s="213">
        <v>19.258322</v>
      </c>
      <c r="AY50" s="213">
        <v>18.679811301000001</v>
      </c>
      <c r="AZ50" s="213">
        <v>18.529678697000001</v>
      </c>
      <c r="BA50" s="351">
        <v>19.11016</v>
      </c>
      <c r="BB50" s="351">
        <v>19.68807</v>
      </c>
      <c r="BC50" s="351">
        <v>20.07471</v>
      </c>
      <c r="BD50" s="351">
        <v>20.59207</v>
      </c>
      <c r="BE50" s="351">
        <v>20.446580000000001</v>
      </c>
      <c r="BF50" s="351">
        <v>20.5517</v>
      </c>
      <c r="BG50" s="351">
        <v>19.920850000000002</v>
      </c>
      <c r="BH50" s="351">
        <v>19.50637</v>
      </c>
      <c r="BI50" s="351">
        <v>19.534289999999999</v>
      </c>
      <c r="BJ50" s="351">
        <v>19.57996</v>
      </c>
      <c r="BK50" s="351">
        <v>18.76313</v>
      </c>
      <c r="BL50" s="351">
        <v>18.51604</v>
      </c>
      <c r="BM50" s="351">
        <v>19.1675</v>
      </c>
      <c r="BN50" s="351">
        <v>19.737539999999999</v>
      </c>
      <c r="BO50" s="351">
        <v>20.18347</v>
      </c>
      <c r="BP50" s="351">
        <v>20.307200000000002</v>
      </c>
      <c r="BQ50" s="351">
        <v>20.304290000000002</v>
      </c>
      <c r="BR50" s="351">
        <v>20.131080000000001</v>
      </c>
      <c r="BS50" s="351">
        <v>19.53491</v>
      </c>
      <c r="BT50" s="351">
        <v>19.184239999999999</v>
      </c>
      <c r="BU50" s="351">
        <v>19.295570000000001</v>
      </c>
      <c r="BV50" s="351">
        <v>19.45421</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1.063774</v>
      </c>
      <c r="AR52" s="213">
        <v>1.089367</v>
      </c>
      <c r="AS52" s="213">
        <v>1.0777749999999999</v>
      </c>
      <c r="AT52" s="213">
        <v>1.1120300000000001</v>
      </c>
      <c r="AU52" s="213">
        <v>1.029633</v>
      </c>
      <c r="AV52" s="213">
        <v>1.024902</v>
      </c>
      <c r="AW52" s="213">
        <v>1.1355</v>
      </c>
      <c r="AX52" s="213">
        <v>1.1498390000000001</v>
      </c>
      <c r="AY52" s="213">
        <v>1.1197550000000001</v>
      </c>
      <c r="AZ52" s="213">
        <v>1.1175010000000001</v>
      </c>
      <c r="BA52" s="351">
        <v>1.113834</v>
      </c>
      <c r="BB52" s="351">
        <v>1.159062</v>
      </c>
      <c r="BC52" s="351">
        <v>1.18398</v>
      </c>
      <c r="BD52" s="351">
        <v>1.2185589999999999</v>
      </c>
      <c r="BE52" s="351">
        <v>1.236224</v>
      </c>
      <c r="BF52" s="351">
        <v>1.2358309999999999</v>
      </c>
      <c r="BG52" s="351">
        <v>1.1931149999999999</v>
      </c>
      <c r="BH52" s="351">
        <v>1.192893</v>
      </c>
      <c r="BI52" s="351">
        <v>1.220661</v>
      </c>
      <c r="BJ52" s="351">
        <v>1.2651399999999999</v>
      </c>
      <c r="BK52" s="351">
        <v>1.2097290000000001</v>
      </c>
      <c r="BL52" s="351">
        <v>1.145445</v>
      </c>
      <c r="BM52" s="351">
        <v>1.1544179999999999</v>
      </c>
      <c r="BN52" s="351">
        <v>1.1926559999999999</v>
      </c>
      <c r="BO52" s="351">
        <v>1.211015</v>
      </c>
      <c r="BP52" s="351">
        <v>1.227322</v>
      </c>
      <c r="BQ52" s="351">
        <v>1.253728</v>
      </c>
      <c r="BR52" s="351">
        <v>1.2519990000000001</v>
      </c>
      <c r="BS52" s="351">
        <v>1.2075899999999999</v>
      </c>
      <c r="BT52" s="351">
        <v>1.2086049999999999</v>
      </c>
      <c r="BU52" s="351">
        <v>1.2421070000000001</v>
      </c>
      <c r="BV52" s="351">
        <v>1.289973</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0.37188302000000001</v>
      </c>
      <c r="AZ55" s="213">
        <v>0.43383158999999999</v>
      </c>
      <c r="BA55" s="351">
        <v>0.63764169999999998</v>
      </c>
      <c r="BB55" s="351">
        <v>0.81940679999999999</v>
      </c>
      <c r="BC55" s="351">
        <v>0.88002809999999998</v>
      </c>
      <c r="BD55" s="351">
        <v>0.87255959999999999</v>
      </c>
      <c r="BE55" s="351">
        <v>0.86689850000000002</v>
      </c>
      <c r="BF55" s="351">
        <v>0.83849499999999999</v>
      </c>
      <c r="BG55" s="351">
        <v>0.59768239999999995</v>
      </c>
      <c r="BH55" s="351">
        <v>0.46631400000000001</v>
      </c>
      <c r="BI55" s="351">
        <v>0.3369335</v>
      </c>
      <c r="BJ55" s="351">
        <v>0.35357379999999999</v>
      </c>
      <c r="BK55" s="351">
        <v>0.37274570000000001</v>
      </c>
      <c r="BL55" s="351">
        <v>0.43723420000000002</v>
      </c>
      <c r="BM55" s="351">
        <v>0.64303860000000002</v>
      </c>
      <c r="BN55" s="351">
        <v>0.82741370000000003</v>
      </c>
      <c r="BO55" s="351">
        <v>0.88698889999999997</v>
      </c>
      <c r="BP55" s="351">
        <v>0.87585199999999996</v>
      </c>
      <c r="BQ55" s="351">
        <v>0.87094009999999999</v>
      </c>
      <c r="BR55" s="351">
        <v>0.83789290000000005</v>
      </c>
      <c r="BS55" s="351">
        <v>0.59534949999999998</v>
      </c>
      <c r="BT55" s="351">
        <v>0.46421519999999999</v>
      </c>
      <c r="BU55" s="351">
        <v>0.33664749999999999</v>
      </c>
      <c r="BV55" s="351">
        <v>0.35495510000000002</v>
      </c>
    </row>
    <row r="56" spans="1:79" ht="11.1" customHeight="1" x14ac:dyDescent="0.2">
      <c r="A56" s="61" t="s">
        <v>780</v>
      </c>
      <c r="B56" s="179" t="s">
        <v>422</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9.6861612902999994</v>
      </c>
      <c r="AZ56" s="213">
        <v>9.8245520689999992</v>
      </c>
      <c r="BA56" s="351">
        <v>10.04824</v>
      </c>
      <c r="BB56" s="351">
        <v>10.131769999999999</v>
      </c>
      <c r="BC56" s="351">
        <v>10.348739999999999</v>
      </c>
      <c r="BD56" s="351">
        <v>10.605180000000001</v>
      </c>
      <c r="BE56" s="351">
        <v>10.367100000000001</v>
      </c>
      <c r="BF56" s="351">
        <v>10.464259999999999</v>
      </c>
      <c r="BG56" s="351">
        <v>10.298500000000001</v>
      </c>
      <c r="BH56" s="351">
        <v>10.392720000000001</v>
      </c>
      <c r="BI56" s="351">
        <v>10.360720000000001</v>
      </c>
      <c r="BJ56" s="351">
        <v>10.09482</v>
      </c>
      <c r="BK56" s="351">
        <v>9.7359279999999995</v>
      </c>
      <c r="BL56" s="351">
        <v>9.7634989999999995</v>
      </c>
      <c r="BM56" s="351">
        <v>9.8651509999999991</v>
      </c>
      <c r="BN56" s="351">
        <v>10.051729999999999</v>
      </c>
      <c r="BO56" s="351">
        <v>10.28763</v>
      </c>
      <c r="BP56" s="351">
        <v>10.39936</v>
      </c>
      <c r="BQ56" s="351">
        <v>10.252660000000001</v>
      </c>
      <c r="BR56" s="351">
        <v>10.193709999999999</v>
      </c>
      <c r="BS56" s="351">
        <v>10.033149999999999</v>
      </c>
      <c r="BT56" s="351">
        <v>10.136229999999999</v>
      </c>
      <c r="BU56" s="351">
        <v>10.171950000000001</v>
      </c>
      <c r="BV56" s="351">
        <v>9.9937129999999996</v>
      </c>
    </row>
    <row r="57" spans="1:79" ht="11.1" customHeight="1" x14ac:dyDescent="0.2">
      <c r="A57" s="61" t="s">
        <v>781</v>
      </c>
      <c r="B57" s="179" t="s">
        <v>423</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1.9244509999999999</v>
      </c>
      <c r="AU57" s="213">
        <v>1.7987</v>
      </c>
      <c r="AV57" s="213">
        <v>1.6533869999999999</v>
      </c>
      <c r="AW57" s="213">
        <v>1.833467</v>
      </c>
      <c r="AX57" s="213">
        <v>1.89</v>
      </c>
      <c r="AY57" s="213">
        <v>1.7991935483999999</v>
      </c>
      <c r="AZ57" s="213">
        <v>1.6836581379</v>
      </c>
      <c r="BA57" s="351">
        <v>1.6914130000000001</v>
      </c>
      <c r="BB57" s="351">
        <v>1.739838</v>
      </c>
      <c r="BC57" s="351">
        <v>1.788697</v>
      </c>
      <c r="BD57" s="351">
        <v>1.863982</v>
      </c>
      <c r="BE57" s="351">
        <v>1.900647</v>
      </c>
      <c r="BF57" s="351">
        <v>1.9345779999999999</v>
      </c>
      <c r="BG57" s="351">
        <v>1.8667860000000001</v>
      </c>
      <c r="BH57" s="351">
        <v>1.765209</v>
      </c>
      <c r="BI57" s="351">
        <v>1.8028580000000001</v>
      </c>
      <c r="BJ57" s="351">
        <v>1.862379</v>
      </c>
      <c r="BK57" s="351">
        <v>1.726</v>
      </c>
      <c r="BL57" s="351">
        <v>1.6580429999999999</v>
      </c>
      <c r="BM57" s="351">
        <v>1.729857</v>
      </c>
      <c r="BN57" s="351">
        <v>1.750837</v>
      </c>
      <c r="BO57" s="351">
        <v>1.773652</v>
      </c>
      <c r="BP57" s="351">
        <v>1.8055099999999999</v>
      </c>
      <c r="BQ57" s="351">
        <v>1.8356509999999999</v>
      </c>
      <c r="BR57" s="351">
        <v>1.8007899999999999</v>
      </c>
      <c r="BS57" s="351">
        <v>1.758642</v>
      </c>
      <c r="BT57" s="351">
        <v>1.687495</v>
      </c>
      <c r="BU57" s="351">
        <v>1.729406</v>
      </c>
      <c r="BV57" s="351">
        <v>1.793169</v>
      </c>
    </row>
    <row r="58" spans="1:79" ht="11.1" customHeight="1" x14ac:dyDescent="0.2">
      <c r="A58" s="61" t="s">
        <v>782</v>
      </c>
      <c r="B58" s="179" t="s">
        <v>424</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5.2663219999999997</v>
      </c>
      <c r="AU58" s="213">
        <v>5.0349329999999997</v>
      </c>
      <c r="AV58" s="213">
        <v>4.7927419999999996</v>
      </c>
      <c r="AW58" s="213">
        <v>5.2322329999999999</v>
      </c>
      <c r="AX58" s="213">
        <v>5.3091290000000004</v>
      </c>
      <c r="AY58" s="213">
        <v>5.0883267710000002</v>
      </c>
      <c r="AZ58" s="213">
        <v>4.8449465102999998</v>
      </c>
      <c r="BA58" s="351">
        <v>5.0191020000000002</v>
      </c>
      <c r="BB58" s="351">
        <v>5.2148450000000004</v>
      </c>
      <c r="BC58" s="351">
        <v>5.2757430000000003</v>
      </c>
      <c r="BD58" s="351">
        <v>5.4195779999999996</v>
      </c>
      <c r="BE58" s="351">
        <v>5.3851899999999997</v>
      </c>
      <c r="BF58" s="351">
        <v>5.4032689999999999</v>
      </c>
      <c r="BG58" s="351">
        <v>5.3018140000000002</v>
      </c>
      <c r="BH58" s="351">
        <v>5.1120749999999999</v>
      </c>
      <c r="BI58" s="351">
        <v>5.2717020000000003</v>
      </c>
      <c r="BJ58" s="351">
        <v>5.4271149999999997</v>
      </c>
      <c r="BK58" s="351">
        <v>5.0973389999999998</v>
      </c>
      <c r="BL58" s="351">
        <v>4.9375609999999996</v>
      </c>
      <c r="BM58" s="351">
        <v>5.1060410000000003</v>
      </c>
      <c r="BN58" s="351">
        <v>5.2271530000000004</v>
      </c>
      <c r="BO58" s="351">
        <v>5.3642000000000003</v>
      </c>
      <c r="BP58" s="351">
        <v>5.3570169999999999</v>
      </c>
      <c r="BQ58" s="351">
        <v>5.353783</v>
      </c>
      <c r="BR58" s="351">
        <v>5.3369600000000004</v>
      </c>
      <c r="BS58" s="351">
        <v>5.2413040000000004</v>
      </c>
      <c r="BT58" s="351">
        <v>5.0648150000000003</v>
      </c>
      <c r="BU58" s="351">
        <v>5.2236820000000002</v>
      </c>
      <c r="BV58" s="351">
        <v>5.3910030000000004</v>
      </c>
      <c r="BX58" s="775"/>
      <c r="BY58" s="775"/>
      <c r="BZ58" s="775"/>
      <c r="CA58" s="776"/>
    </row>
    <row r="59" spans="1:79" ht="11.1" customHeight="1" x14ac:dyDescent="0.2">
      <c r="A59" s="61" t="s">
        <v>783</v>
      </c>
      <c r="B59" s="179" t="s">
        <v>425</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0.28561290322999999</v>
      </c>
      <c r="AZ59" s="213">
        <v>0.27562989654999998</v>
      </c>
      <c r="BA59" s="351">
        <v>0.3231793</v>
      </c>
      <c r="BB59" s="351">
        <v>0.35381400000000002</v>
      </c>
      <c r="BC59" s="351">
        <v>0.34641359999999999</v>
      </c>
      <c r="BD59" s="351">
        <v>0.32531019999999999</v>
      </c>
      <c r="BE59" s="351">
        <v>0.34235090000000001</v>
      </c>
      <c r="BF59" s="351">
        <v>0.34400829999999999</v>
      </c>
      <c r="BG59" s="351">
        <v>0.33346910000000002</v>
      </c>
      <c r="BH59" s="351">
        <v>0.32820300000000002</v>
      </c>
      <c r="BI59" s="351">
        <v>0.25241960000000002</v>
      </c>
      <c r="BJ59" s="351">
        <v>0.28568310000000002</v>
      </c>
      <c r="BK59" s="351">
        <v>0.3716817</v>
      </c>
      <c r="BL59" s="351">
        <v>0.30639460000000002</v>
      </c>
      <c r="BM59" s="351">
        <v>0.35254170000000001</v>
      </c>
      <c r="BN59" s="351">
        <v>0.37713140000000001</v>
      </c>
      <c r="BO59" s="351">
        <v>0.37189889999999998</v>
      </c>
      <c r="BP59" s="351">
        <v>0.34254980000000002</v>
      </c>
      <c r="BQ59" s="351">
        <v>0.35339490000000001</v>
      </c>
      <c r="BR59" s="351">
        <v>0.35148580000000001</v>
      </c>
      <c r="BS59" s="351">
        <v>0.34090310000000001</v>
      </c>
      <c r="BT59" s="351">
        <v>0.34585120000000003</v>
      </c>
      <c r="BU59" s="351">
        <v>0.26513039999999999</v>
      </c>
      <c r="BV59" s="351">
        <v>0.29782360000000002</v>
      </c>
    </row>
    <row r="60" spans="1:79" ht="11.1" customHeight="1" x14ac:dyDescent="0.2">
      <c r="A60" s="61" t="s">
        <v>784</v>
      </c>
      <c r="B60" s="617" t="s">
        <v>1012</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2.627802</v>
      </c>
      <c r="AU60" s="213">
        <v>2.4652989999999999</v>
      </c>
      <c r="AV60" s="213">
        <v>2.3195480000000002</v>
      </c>
      <c r="AW60" s="213">
        <v>2.4502999999999999</v>
      </c>
      <c r="AX60" s="213">
        <v>2.5993219999999999</v>
      </c>
      <c r="AY60" s="213">
        <v>2.5683887680000002</v>
      </c>
      <c r="AZ60" s="213">
        <v>2.5845614931999998</v>
      </c>
      <c r="BA60" s="351">
        <v>2.5044149999999998</v>
      </c>
      <c r="BB60" s="351">
        <v>2.5874540000000001</v>
      </c>
      <c r="BC60" s="351">
        <v>2.6190630000000001</v>
      </c>
      <c r="BD60" s="351">
        <v>2.7240250000000001</v>
      </c>
      <c r="BE60" s="351">
        <v>2.820624</v>
      </c>
      <c r="BF60" s="351">
        <v>2.8029229999999998</v>
      </c>
      <c r="BG60" s="351">
        <v>2.7157200000000001</v>
      </c>
      <c r="BH60" s="351">
        <v>2.634744</v>
      </c>
      <c r="BI60" s="351">
        <v>2.7303160000000002</v>
      </c>
      <c r="BJ60" s="351">
        <v>2.8215279999999998</v>
      </c>
      <c r="BK60" s="351">
        <v>2.6691669999999998</v>
      </c>
      <c r="BL60" s="351">
        <v>2.5587499999999999</v>
      </c>
      <c r="BM60" s="351">
        <v>2.6252939999999998</v>
      </c>
      <c r="BN60" s="351">
        <v>2.6959300000000002</v>
      </c>
      <c r="BO60" s="351">
        <v>2.7101139999999999</v>
      </c>
      <c r="BP60" s="351">
        <v>2.7542300000000002</v>
      </c>
      <c r="BQ60" s="351">
        <v>2.8915839999999999</v>
      </c>
      <c r="BR60" s="351">
        <v>2.8622359999999998</v>
      </c>
      <c r="BS60" s="351">
        <v>2.7731539999999999</v>
      </c>
      <c r="BT60" s="351">
        <v>2.6942379999999999</v>
      </c>
      <c r="BU60" s="351">
        <v>2.8108599999999999</v>
      </c>
      <c r="BV60" s="351">
        <v>2.9135239999999998</v>
      </c>
    </row>
    <row r="61" spans="1:79" ht="11.1" customHeight="1" x14ac:dyDescent="0.2">
      <c r="A61" s="61" t="s">
        <v>785</v>
      </c>
      <c r="B61" s="179" t="s">
        <v>592</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21.470283999999999</v>
      </c>
      <c r="AU61" s="213">
        <v>20.217133</v>
      </c>
      <c r="AV61" s="213">
        <v>19.768839</v>
      </c>
      <c r="AW61" s="213">
        <v>20.333300000000001</v>
      </c>
      <c r="AX61" s="213">
        <v>20.408161</v>
      </c>
      <c r="AY61" s="213">
        <v>19.799566300999999</v>
      </c>
      <c r="AZ61" s="213">
        <v>19.647179696999999</v>
      </c>
      <c r="BA61" s="351">
        <v>20.223990000000001</v>
      </c>
      <c r="BB61" s="351">
        <v>20.84713</v>
      </c>
      <c r="BC61" s="351">
        <v>21.258690000000001</v>
      </c>
      <c r="BD61" s="351">
        <v>21.81063</v>
      </c>
      <c r="BE61" s="351">
        <v>21.68281</v>
      </c>
      <c r="BF61" s="351">
        <v>21.78753</v>
      </c>
      <c r="BG61" s="351">
        <v>21.113969999999998</v>
      </c>
      <c r="BH61" s="351">
        <v>20.699259999999999</v>
      </c>
      <c r="BI61" s="351">
        <v>20.754950000000001</v>
      </c>
      <c r="BJ61" s="351">
        <v>20.845099999999999</v>
      </c>
      <c r="BK61" s="351">
        <v>19.972860000000001</v>
      </c>
      <c r="BL61" s="351">
        <v>19.661480000000001</v>
      </c>
      <c r="BM61" s="351">
        <v>20.321919999999999</v>
      </c>
      <c r="BN61" s="351">
        <v>20.930199999999999</v>
      </c>
      <c r="BO61" s="351">
        <v>21.394490000000001</v>
      </c>
      <c r="BP61" s="351">
        <v>21.534520000000001</v>
      </c>
      <c r="BQ61" s="351">
        <v>21.558019999999999</v>
      </c>
      <c r="BR61" s="351">
        <v>21.38308</v>
      </c>
      <c r="BS61" s="351">
        <v>20.7425</v>
      </c>
      <c r="BT61" s="351">
        <v>20.392849999999999</v>
      </c>
      <c r="BU61" s="351">
        <v>20.537669999999999</v>
      </c>
      <c r="BV61" s="351">
        <v>20.74419</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17.846966999999999</v>
      </c>
      <c r="AU63" s="213">
        <v>16.738167000000001</v>
      </c>
      <c r="AV63" s="213">
        <v>16.136483999999999</v>
      </c>
      <c r="AW63" s="213">
        <v>17.058367000000001</v>
      </c>
      <c r="AX63" s="213">
        <v>17.406129</v>
      </c>
      <c r="AY63" s="213">
        <v>16.837709676999999</v>
      </c>
      <c r="AZ63" s="213">
        <v>16.539166897000001</v>
      </c>
      <c r="BA63" s="351">
        <v>16.513089999999998</v>
      </c>
      <c r="BB63" s="351">
        <v>16.956230000000001</v>
      </c>
      <c r="BC63" s="351">
        <v>17.079319999999999</v>
      </c>
      <c r="BD63" s="351">
        <v>17.595330000000001</v>
      </c>
      <c r="BE63" s="351">
        <v>17.674189999999999</v>
      </c>
      <c r="BF63" s="351">
        <v>17.735959999999999</v>
      </c>
      <c r="BG63" s="351">
        <v>17.328389999999999</v>
      </c>
      <c r="BH63" s="351">
        <v>16.70992</v>
      </c>
      <c r="BI63" s="351">
        <v>17.139379999999999</v>
      </c>
      <c r="BJ63" s="351">
        <v>17.56917</v>
      </c>
      <c r="BK63" s="351">
        <v>16.70411</v>
      </c>
      <c r="BL63" s="351">
        <v>16.194479999999999</v>
      </c>
      <c r="BM63" s="351">
        <v>16.551100000000002</v>
      </c>
      <c r="BN63" s="351">
        <v>17.00901</v>
      </c>
      <c r="BO63" s="351">
        <v>17.195709999999998</v>
      </c>
      <c r="BP63" s="351">
        <v>17.399059999999999</v>
      </c>
      <c r="BQ63" s="351">
        <v>17.601669999999999</v>
      </c>
      <c r="BR63" s="351">
        <v>17.427630000000001</v>
      </c>
      <c r="BS63" s="351">
        <v>17.05312</v>
      </c>
      <c r="BT63" s="351">
        <v>16.48359</v>
      </c>
      <c r="BU63" s="351">
        <v>16.983650000000001</v>
      </c>
      <c r="BV63" s="351">
        <v>17.503820000000001</v>
      </c>
    </row>
    <row r="64" spans="1:79" ht="11.1" customHeight="1" x14ac:dyDescent="0.2">
      <c r="A64" s="61" t="s">
        <v>786</v>
      </c>
      <c r="B64" s="180" t="s">
        <v>426</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18.808440000000001</v>
      </c>
      <c r="AZ64" s="213">
        <v>18.808440000000001</v>
      </c>
      <c r="BA64" s="351">
        <v>18.808440000000001</v>
      </c>
      <c r="BB64" s="351">
        <v>18.808440000000001</v>
      </c>
      <c r="BC64" s="351">
        <v>18.808440000000001</v>
      </c>
      <c r="BD64" s="351">
        <v>18.808440000000001</v>
      </c>
      <c r="BE64" s="351">
        <v>18.808440000000001</v>
      </c>
      <c r="BF64" s="351">
        <v>18.808440000000001</v>
      </c>
      <c r="BG64" s="351">
        <v>18.808440000000001</v>
      </c>
      <c r="BH64" s="351">
        <v>18.83644</v>
      </c>
      <c r="BI64" s="351">
        <v>18.83644</v>
      </c>
      <c r="BJ64" s="351">
        <v>18.83644</v>
      </c>
      <c r="BK64" s="351">
        <v>18.83644</v>
      </c>
      <c r="BL64" s="351">
        <v>18.83644</v>
      </c>
      <c r="BM64" s="351">
        <v>18.83644</v>
      </c>
      <c r="BN64" s="351">
        <v>18.83644</v>
      </c>
      <c r="BO64" s="351">
        <v>18.83644</v>
      </c>
      <c r="BP64" s="351">
        <v>18.83644</v>
      </c>
      <c r="BQ64" s="351">
        <v>18.83644</v>
      </c>
      <c r="BR64" s="351">
        <v>18.83644</v>
      </c>
      <c r="BS64" s="351">
        <v>18.83644</v>
      </c>
      <c r="BT64" s="351">
        <v>18.864439999999998</v>
      </c>
      <c r="BU64" s="351">
        <v>18.864439999999998</v>
      </c>
      <c r="BV64" s="351">
        <v>18.864439999999998</v>
      </c>
    </row>
    <row r="65" spans="1:74" ht="11.1" customHeight="1" x14ac:dyDescent="0.2">
      <c r="A65" s="61" t="s">
        <v>787</v>
      </c>
      <c r="B65" s="181" t="s">
        <v>699</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0.94888102067000002</v>
      </c>
      <c r="AU65" s="214">
        <v>0.88992874739000005</v>
      </c>
      <c r="AV65" s="214">
        <v>0.85793868548999996</v>
      </c>
      <c r="AW65" s="214">
        <v>0.906953024</v>
      </c>
      <c r="AX65" s="214">
        <v>0.92544270695999997</v>
      </c>
      <c r="AY65" s="214">
        <v>0.89522095811000002</v>
      </c>
      <c r="AZ65" s="214">
        <v>0.87934814884000001</v>
      </c>
      <c r="BA65" s="380">
        <v>0.87796149999999995</v>
      </c>
      <c r="BB65" s="380">
        <v>0.90152220000000005</v>
      </c>
      <c r="BC65" s="380">
        <v>0.90806690000000001</v>
      </c>
      <c r="BD65" s="380">
        <v>0.9355019</v>
      </c>
      <c r="BE65" s="380">
        <v>0.93969449999999999</v>
      </c>
      <c r="BF65" s="380">
        <v>0.94297889999999995</v>
      </c>
      <c r="BG65" s="380">
        <v>0.92130920000000005</v>
      </c>
      <c r="BH65" s="380">
        <v>0.8871059</v>
      </c>
      <c r="BI65" s="380">
        <v>0.90990550000000003</v>
      </c>
      <c r="BJ65" s="380">
        <v>0.93272250000000001</v>
      </c>
      <c r="BK65" s="380">
        <v>0.88679739999999996</v>
      </c>
      <c r="BL65" s="380">
        <v>0.85974200000000001</v>
      </c>
      <c r="BM65" s="380">
        <v>0.87867459999999997</v>
      </c>
      <c r="BN65" s="380">
        <v>0.90298440000000002</v>
      </c>
      <c r="BO65" s="380">
        <v>0.91289609999999999</v>
      </c>
      <c r="BP65" s="380">
        <v>0.9236917</v>
      </c>
      <c r="BQ65" s="380">
        <v>0.9344481</v>
      </c>
      <c r="BR65" s="380">
        <v>0.92520809999999998</v>
      </c>
      <c r="BS65" s="380">
        <v>0.90532619999999997</v>
      </c>
      <c r="BT65" s="380">
        <v>0.8737914</v>
      </c>
      <c r="BU65" s="380">
        <v>0.90029990000000004</v>
      </c>
      <c r="BV65" s="380">
        <v>0.92787359999999997</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803" t="s">
        <v>834</v>
      </c>
      <c r="C67" s="800"/>
      <c r="D67" s="800"/>
      <c r="E67" s="800"/>
      <c r="F67" s="800"/>
      <c r="G67" s="800"/>
      <c r="H67" s="800"/>
      <c r="I67" s="800"/>
      <c r="J67" s="800"/>
      <c r="K67" s="800"/>
      <c r="L67" s="800"/>
      <c r="M67" s="800"/>
      <c r="N67" s="800"/>
      <c r="O67" s="800"/>
      <c r="P67" s="800"/>
      <c r="Q67" s="800"/>
      <c r="BG67" s="637"/>
      <c r="BH67" s="213"/>
    </row>
    <row r="68" spans="1:74" s="436" customFormat="1" ht="22.35" customHeight="1" x14ac:dyDescent="0.2">
      <c r="A68" s="435"/>
      <c r="B68" s="827" t="s">
        <v>1014</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638"/>
      <c r="BH68" s="213"/>
      <c r="BI68" s="527"/>
      <c r="BJ68" s="527"/>
    </row>
    <row r="69" spans="1:74" s="436" customFormat="1" ht="12" customHeight="1" x14ac:dyDescent="0.2">
      <c r="A69" s="435"/>
      <c r="B69" s="789" t="s">
        <v>859</v>
      </c>
      <c r="C69" s="790"/>
      <c r="D69" s="790"/>
      <c r="E69" s="790"/>
      <c r="F69" s="790"/>
      <c r="G69" s="790"/>
      <c r="H69" s="790"/>
      <c r="I69" s="790"/>
      <c r="J69" s="790"/>
      <c r="K69" s="790"/>
      <c r="L69" s="790"/>
      <c r="M69" s="790"/>
      <c r="N69" s="790"/>
      <c r="O69" s="790"/>
      <c r="P69" s="790"/>
      <c r="Q69" s="786"/>
      <c r="AY69" s="527"/>
      <c r="AZ69" s="527"/>
      <c r="BA69" s="527"/>
      <c r="BB69" s="527"/>
      <c r="BC69" s="527"/>
      <c r="BD69" s="638"/>
      <c r="BE69" s="638"/>
      <c r="BF69" s="638"/>
      <c r="BG69" s="638"/>
      <c r="BH69" s="213"/>
      <c r="BI69" s="527"/>
      <c r="BJ69" s="527"/>
    </row>
    <row r="70" spans="1:74" s="436" customFormat="1" ht="12" customHeight="1" x14ac:dyDescent="0.2">
      <c r="A70" s="435"/>
      <c r="B70" s="789" t="s">
        <v>876</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638"/>
      <c r="BH70" s="213"/>
      <c r="BI70" s="527"/>
      <c r="BJ70" s="527"/>
    </row>
    <row r="71" spans="1:74" s="436" customFormat="1" ht="12" customHeight="1" x14ac:dyDescent="0.2">
      <c r="A71" s="435"/>
      <c r="B71" s="791" t="s">
        <v>878</v>
      </c>
      <c r="C71" s="785"/>
      <c r="D71" s="785"/>
      <c r="E71" s="785"/>
      <c r="F71" s="785"/>
      <c r="G71" s="785"/>
      <c r="H71" s="785"/>
      <c r="I71" s="785"/>
      <c r="J71" s="785"/>
      <c r="K71" s="785"/>
      <c r="L71" s="785"/>
      <c r="M71" s="785"/>
      <c r="N71" s="785"/>
      <c r="O71" s="785"/>
      <c r="P71" s="785"/>
      <c r="Q71" s="786"/>
      <c r="AY71" s="527"/>
      <c r="AZ71" s="527"/>
      <c r="BA71" s="527"/>
      <c r="BB71" s="527"/>
      <c r="BC71" s="527"/>
      <c r="BD71" s="638"/>
      <c r="BE71" s="638"/>
      <c r="BF71" s="638"/>
      <c r="BG71" s="638"/>
      <c r="BH71" s="213"/>
      <c r="BI71" s="527"/>
      <c r="BJ71" s="527"/>
    </row>
    <row r="72" spans="1:74" s="436" customFormat="1" ht="12" customHeight="1" x14ac:dyDescent="0.2">
      <c r="A72" s="435"/>
      <c r="B72" s="784" t="s">
        <v>863</v>
      </c>
      <c r="C72" s="785"/>
      <c r="D72" s="785"/>
      <c r="E72" s="785"/>
      <c r="F72" s="785"/>
      <c r="G72" s="785"/>
      <c r="H72" s="785"/>
      <c r="I72" s="785"/>
      <c r="J72" s="785"/>
      <c r="K72" s="785"/>
      <c r="L72" s="785"/>
      <c r="M72" s="785"/>
      <c r="N72" s="785"/>
      <c r="O72" s="785"/>
      <c r="P72" s="785"/>
      <c r="Q72" s="786"/>
      <c r="AY72" s="527"/>
      <c r="AZ72" s="527"/>
      <c r="BA72" s="527"/>
      <c r="BB72" s="527"/>
      <c r="BC72" s="527"/>
      <c r="BD72" s="638"/>
      <c r="BE72" s="638"/>
      <c r="BF72" s="638"/>
      <c r="BG72" s="638"/>
      <c r="BH72" s="213"/>
      <c r="BI72" s="527"/>
      <c r="BJ72" s="527"/>
    </row>
    <row r="73" spans="1:74" s="436" customFormat="1" ht="12" customHeight="1" x14ac:dyDescent="0.2">
      <c r="A73" s="429"/>
      <c r="B73" s="806" t="s">
        <v>959</v>
      </c>
      <c r="C73" s="786"/>
      <c r="D73" s="786"/>
      <c r="E73" s="786"/>
      <c r="F73" s="786"/>
      <c r="G73" s="786"/>
      <c r="H73" s="786"/>
      <c r="I73" s="786"/>
      <c r="J73" s="786"/>
      <c r="K73" s="786"/>
      <c r="L73" s="786"/>
      <c r="M73" s="786"/>
      <c r="N73" s="786"/>
      <c r="O73" s="786"/>
      <c r="P73" s="786"/>
      <c r="Q73" s="786"/>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13" sqref="BA13"/>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2" t="s">
        <v>817</v>
      </c>
      <c r="B1" s="834" t="s">
        <v>244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s="5" customFormat="1"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0.199999999999999"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174.035</v>
      </c>
      <c r="AZ6" s="238">
        <v>160.4263</v>
      </c>
      <c r="BA6" s="329">
        <v>127.2976</v>
      </c>
      <c r="BB6" s="329">
        <v>123.7949</v>
      </c>
      <c r="BC6" s="329">
        <v>123.4413</v>
      </c>
      <c r="BD6" s="329">
        <v>136.31129999999999</v>
      </c>
      <c r="BE6" s="329">
        <v>136.6704</v>
      </c>
      <c r="BF6" s="329">
        <v>133.0386</v>
      </c>
      <c r="BG6" s="329">
        <v>129.19130000000001</v>
      </c>
      <c r="BH6" s="329">
        <v>135.089</v>
      </c>
      <c r="BI6" s="329">
        <v>131.9015</v>
      </c>
      <c r="BJ6" s="329">
        <v>125.0582</v>
      </c>
      <c r="BK6" s="329">
        <v>124.7561</v>
      </c>
      <c r="BL6" s="329">
        <v>137.49860000000001</v>
      </c>
      <c r="BM6" s="329">
        <v>150.2525</v>
      </c>
      <c r="BN6" s="329">
        <v>159.10579999999999</v>
      </c>
      <c r="BO6" s="329">
        <v>165.70679999999999</v>
      </c>
      <c r="BP6" s="329">
        <v>167.69499999999999</v>
      </c>
      <c r="BQ6" s="329">
        <v>167.6344</v>
      </c>
      <c r="BR6" s="329">
        <v>170.267</v>
      </c>
      <c r="BS6" s="329">
        <v>164.7166</v>
      </c>
      <c r="BT6" s="329">
        <v>163.37979999999999</v>
      </c>
      <c r="BU6" s="329">
        <v>162.0377</v>
      </c>
      <c r="BV6" s="329">
        <v>156.76419999999999</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391"/>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329">
        <v>206.46860000000001</v>
      </c>
      <c r="BB8" s="329">
        <v>185.14099999999999</v>
      </c>
      <c r="BC8" s="329">
        <v>187.65690000000001</v>
      </c>
      <c r="BD8" s="329">
        <v>203.93879999999999</v>
      </c>
      <c r="BE8" s="329">
        <v>204.31319999999999</v>
      </c>
      <c r="BF8" s="329">
        <v>205.07740000000001</v>
      </c>
      <c r="BG8" s="329">
        <v>192.8109</v>
      </c>
      <c r="BH8" s="329">
        <v>195.76650000000001</v>
      </c>
      <c r="BI8" s="329">
        <v>199.03059999999999</v>
      </c>
      <c r="BJ8" s="329">
        <v>197.6172</v>
      </c>
      <c r="BK8" s="329">
        <v>192.87960000000001</v>
      </c>
      <c r="BL8" s="329">
        <v>203.24029999999999</v>
      </c>
      <c r="BM8" s="329">
        <v>210.8304</v>
      </c>
      <c r="BN8" s="329">
        <v>218.00049999999999</v>
      </c>
      <c r="BO8" s="329">
        <v>231.1551</v>
      </c>
      <c r="BP8" s="329">
        <v>238.48179999999999</v>
      </c>
      <c r="BQ8" s="329">
        <v>237.15889999999999</v>
      </c>
      <c r="BR8" s="329">
        <v>244.19669999999999</v>
      </c>
      <c r="BS8" s="329">
        <v>230.1806</v>
      </c>
      <c r="BT8" s="329">
        <v>228.51740000000001</v>
      </c>
      <c r="BU8" s="329">
        <v>231.8818</v>
      </c>
      <c r="BV8" s="329">
        <v>232.0103</v>
      </c>
    </row>
    <row r="9" spans="1:74" ht="11.1" customHeight="1" x14ac:dyDescent="0.2">
      <c r="A9" s="1" t="s">
        <v>509</v>
      </c>
      <c r="B9" s="183" t="s">
        <v>430</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329">
        <v>194.69370000000001</v>
      </c>
      <c r="BB9" s="329">
        <v>181.94589999999999</v>
      </c>
      <c r="BC9" s="329">
        <v>186.75819999999999</v>
      </c>
      <c r="BD9" s="329">
        <v>206.9479</v>
      </c>
      <c r="BE9" s="329">
        <v>206.4075</v>
      </c>
      <c r="BF9" s="329">
        <v>205.21520000000001</v>
      </c>
      <c r="BG9" s="329">
        <v>192.47210000000001</v>
      </c>
      <c r="BH9" s="329">
        <v>197.41630000000001</v>
      </c>
      <c r="BI9" s="329">
        <v>194.80340000000001</v>
      </c>
      <c r="BJ9" s="329">
        <v>191.99590000000001</v>
      </c>
      <c r="BK9" s="329">
        <v>181.83269999999999</v>
      </c>
      <c r="BL9" s="329">
        <v>195.006</v>
      </c>
      <c r="BM9" s="329">
        <v>208.57990000000001</v>
      </c>
      <c r="BN9" s="329">
        <v>224.0076</v>
      </c>
      <c r="BO9" s="329">
        <v>238.15209999999999</v>
      </c>
      <c r="BP9" s="329">
        <v>238.88579999999999</v>
      </c>
      <c r="BQ9" s="329">
        <v>241.2704</v>
      </c>
      <c r="BR9" s="329">
        <v>235.07230000000001</v>
      </c>
      <c r="BS9" s="329">
        <v>228.72499999999999</v>
      </c>
      <c r="BT9" s="329">
        <v>227.83260000000001</v>
      </c>
      <c r="BU9" s="329">
        <v>230.36580000000001</v>
      </c>
      <c r="BV9" s="329">
        <v>215.7713</v>
      </c>
    </row>
    <row r="10" spans="1:74" ht="11.1" customHeight="1" x14ac:dyDescent="0.2">
      <c r="A10" s="1" t="s">
        <v>510</v>
      </c>
      <c r="B10" s="183" t="s">
        <v>431</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329">
        <v>183.46850000000001</v>
      </c>
      <c r="BB10" s="329">
        <v>176.93799999999999</v>
      </c>
      <c r="BC10" s="329">
        <v>173.49600000000001</v>
      </c>
      <c r="BD10" s="329">
        <v>184.12549999999999</v>
      </c>
      <c r="BE10" s="329">
        <v>184.43680000000001</v>
      </c>
      <c r="BF10" s="329">
        <v>183.76439999999999</v>
      </c>
      <c r="BG10" s="329">
        <v>179.23179999999999</v>
      </c>
      <c r="BH10" s="329">
        <v>180.53700000000001</v>
      </c>
      <c r="BI10" s="329">
        <v>180.27950000000001</v>
      </c>
      <c r="BJ10" s="329">
        <v>175.2166</v>
      </c>
      <c r="BK10" s="329">
        <v>175.0829</v>
      </c>
      <c r="BL10" s="329">
        <v>185.13470000000001</v>
      </c>
      <c r="BM10" s="329">
        <v>198.42660000000001</v>
      </c>
      <c r="BN10" s="329">
        <v>209.12260000000001</v>
      </c>
      <c r="BO10" s="329">
        <v>214.09020000000001</v>
      </c>
      <c r="BP10" s="329">
        <v>217.0342</v>
      </c>
      <c r="BQ10" s="329">
        <v>215.62090000000001</v>
      </c>
      <c r="BR10" s="329">
        <v>219.96379999999999</v>
      </c>
      <c r="BS10" s="329">
        <v>214.6678</v>
      </c>
      <c r="BT10" s="329">
        <v>209.76830000000001</v>
      </c>
      <c r="BU10" s="329">
        <v>210.001</v>
      </c>
      <c r="BV10" s="329">
        <v>206.60849999999999</v>
      </c>
    </row>
    <row r="11" spans="1:74" ht="11.1" customHeight="1" x14ac:dyDescent="0.2">
      <c r="A11" s="1" t="s">
        <v>511</v>
      </c>
      <c r="B11" s="183" t="s">
        <v>432</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329">
        <v>215.3734</v>
      </c>
      <c r="BB11" s="329">
        <v>200.17949999999999</v>
      </c>
      <c r="BC11" s="329">
        <v>198.2157</v>
      </c>
      <c r="BD11" s="329">
        <v>199.12360000000001</v>
      </c>
      <c r="BE11" s="329">
        <v>205.8922</v>
      </c>
      <c r="BF11" s="329">
        <v>206.8184</v>
      </c>
      <c r="BG11" s="329">
        <v>207.05240000000001</v>
      </c>
      <c r="BH11" s="329">
        <v>207.1789</v>
      </c>
      <c r="BI11" s="329">
        <v>202.4777</v>
      </c>
      <c r="BJ11" s="329">
        <v>192.3528</v>
      </c>
      <c r="BK11" s="329">
        <v>191.36089999999999</v>
      </c>
      <c r="BL11" s="329">
        <v>199.8777</v>
      </c>
      <c r="BM11" s="329">
        <v>214.59219999999999</v>
      </c>
      <c r="BN11" s="329">
        <v>225.38489999999999</v>
      </c>
      <c r="BO11" s="329">
        <v>237.1183</v>
      </c>
      <c r="BP11" s="329">
        <v>237.16739999999999</v>
      </c>
      <c r="BQ11" s="329">
        <v>239.2953</v>
      </c>
      <c r="BR11" s="329">
        <v>243.17269999999999</v>
      </c>
      <c r="BS11" s="329">
        <v>243.5351</v>
      </c>
      <c r="BT11" s="329">
        <v>238.3758</v>
      </c>
      <c r="BU11" s="329">
        <v>231.7431</v>
      </c>
      <c r="BV11" s="329">
        <v>222.07839999999999</v>
      </c>
    </row>
    <row r="12" spans="1:74" ht="11.1" customHeight="1" x14ac:dyDescent="0.2">
      <c r="A12" s="1" t="s">
        <v>512</v>
      </c>
      <c r="B12" s="183" t="s">
        <v>433</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329">
        <v>283.96839999999997</v>
      </c>
      <c r="BB12" s="329">
        <v>266.5702</v>
      </c>
      <c r="BC12" s="329">
        <v>262.86189999999999</v>
      </c>
      <c r="BD12" s="329">
        <v>273.1474</v>
      </c>
      <c r="BE12" s="329">
        <v>273.58390000000003</v>
      </c>
      <c r="BF12" s="329">
        <v>266.32350000000002</v>
      </c>
      <c r="BG12" s="329">
        <v>266.19220000000001</v>
      </c>
      <c r="BH12" s="329">
        <v>276.00009999999997</v>
      </c>
      <c r="BI12" s="329">
        <v>276.00540000000001</v>
      </c>
      <c r="BJ12" s="329">
        <v>265.03109999999998</v>
      </c>
      <c r="BK12" s="329">
        <v>249.44739999999999</v>
      </c>
      <c r="BL12" s="329">
        <v>258.73919999999998</v>
      </c>
      <c r="BM12" s="329">
        <v>276.68959999999998</v>
      </c>
      <c r="BN12" s="329">
        <v>291.56360000000001</v>
      </c>
      <c r="BO12" s="329">
        <v>299.76060000000001</v>
      </c>
      <c r="BP12" s="329">
        <v>300.25170000000003</v>
      </c>
      <c r="BQ12" s="329">
        <v>297.5924</v>
      </c>
      <c r="BR12" s="329">
        <v>303.65140000000002</v>
      </c>
      <c r="BS12" s="329">
        <v>305.57929999999999</v>
      </c>
      <c r="BT12" s="329">
        <v>304.9169</v>
      </c>
      <c r="BU12" s="329">
        <v>298.98379999999997</v>
      </c>
      <c r="BV12" s="329">
        <v>280.66579999999999</v>
      </c>
    </row>
    <row r="13" spans="1:74" ht="11.1" customHeight="1" x14ac:dyDescent="0.2">
      <c r="A13" s="1" t="s">
        <v>513</v>
      </c>
      <c r="B13" s="183" t="s">
        <v>471</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329">
        <v>213.1874</v>
      </c>
      <c r="BB13" s="329">
        <v>197.4623</v>
      </c>
      <c r="BC13" s="329">
        <v>198.38630000000001</v>
      </c>
      <c r="BD13" s="329">
        <v>213.38040000000001</v>
      </c>
      <c r="BE13" s="329">
        <v>213.6842</v>
      </c>
      <c r="BF13" s="329">
        <v>211.98150000000001</v>
      </c>
      <c r="BG13" s="329">
        <v>203.697</v>
      </c>
      <c r="BH13" s="329">
        <v>207.85919999999999</v>
      </c>
      <c r="BI13" s="329">
        <v>207.83680000000001</v>
      </c>
      <c r="BJ13" s="329">
        <v>203.6294</v>
      </c>
      <c r="BK13" s="329">
        <v>196.47929999999999</v>
      </c>
      <c r="BL13" s="329">
        <v>207.37819999999999</v>
      </c>
      <c r="BM13" s="329">
        <v>219.74369999999999</v>
      </c>
      <c r="BN13" s="329">
        <v>231.1814</v>
      </c>
      <c r="BO13" s="329">
        <v>242.41720000000001</v>
      </c>
      <c r="BP13" s="329">
        <v>245.76150000000001</v>
      </c>
      <c r="BQ13" s="329">
        <v>245.37039999999999</v>
      </c>
      <c r="BR13" s="329">
        <v>247.58680000000001</v>
      </c>
      <c r="BS13" s="329">
        <v>240.75409999999999</v>
      </c>
      <c r="BT13" s="329">
        <v>238.6728</v>
      </c>
      <c r="BU13" s="329">
        <v>239.1593</v>
      </c>
      <c r="BV13" s="329">
        <v>231.15260000000001</v>
      </c>
    </row>
    <row r="14" spans="1:74" ht="11.1" customHeight="1" x14ac:dyDescent="0.2">
      <c r="A14" s="1" t="s">
        <v>536</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329">
        <v>223.26769999999999</v>
      </c>
      <c r="BB14" s="329">
        <v>208.46029999999999</v>
      </c>
      <c r="BC14" s="329">
        <v>210.01750000000001</v>
      </c>
      <c r="BD14" s="329">
        <v>225.25579999999999</v>
      </c>
      <c r="BE14" s="329">
        <v>225.9873</v>
      </c>
      <c r="BF14" s="329">
        <v>224.50049999999999</v>
      </c>
      <c r="BG14" s="329">
        <v>216.42580000000001</v>
      </c>
      <c r="BH14" s="329">
        <v>220.82830000000001</v>
      </c>
      <c r="BI14" s="329">
        <v>220.98310000000001</v>
      </c>
      <c r="BJ14" s="329">
        <v>216.95830000000001</v>
      </c>
      <c r="BK14" s="329">
        <v>209.71340000000001</v>
      </c>
      <c r="BL14" s="329">
        <v>220.61940000000001</v>
      </c>
      <c r="BM14" s="329">
        <v>232.75829999999999</v>
      </c>
      <c r="BN14" s="329">
        <v>244.221</v>
      </c>
      <c r="BO14" s="329">
        <v>255.47989999999999</v>
      </c>
      <c r="BP14" s="329">
        <v>258.70100000000002</v>
      </c>
      <c r="BQ14" s="329">
        <v>258.49970000000002</v>
      </c>
      <c r="BR14" s="329">
        <v>260.7663</v>
      </c>
      <c r="BS14" s="329">
        <v>254.03129999999999</v>
      </c>
      <c r="BT14" s="329">
        <v>252.1336</v>
      </c>
      <c r="BU14" s="329">
        <v>252.75909999999999</v>
      </c>
      <c r="BV14" s="329">
        <v>244.92</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67.036285714000002</v>
      </c>
      <c r="AZ18" s="68">
        <v>63.060787474999998</v>
      </c>
      <c r="BA18" s="325">
        <v>59.021500000000003</v>
      </c>
      <c r="BB18" s="325">
        <v>57.208379999999998</v>
      </c>
      <c r="BC18" s="325">
        <v>58.422919999999998</v>
      </c>
      <c r="BD18" s="325">
        <v>59.646450000000002</v>
      </c>
      <c r="BE18" s="325">
        <v>58.486139999999999</v>
      </c>
      <c r="BF18" s="325">
        <v>58.031970000000001</v>
      </c>
      <c r="BG18" s="325">
        <v>57.817129999999999</v>
      </c>
      <c r="BH18" s="325">
        <v>55.54327</v>
      </c>
      <c r="BI18" s="325">
        <v>57.382939999999998</v>
      </c>
      <c r="BJ18" s="325">
        <v>62.036909999999999</v>
      </c>
      <c r="BK18" s="325">
        <v>66.334599999999995</v>
      </c>
      <c r="BL18" s="325">
        <v>69.683099999999996</v>
      </c>
      <c r="BM18" s="325">
        <v>66.404899999999998</v>
      </c>
      <c r="BN18" s="325">
        <v>63.964190000000002</v>
      </c>
      <c r="BO18" s="325">
        <v>64.710239999999999</v>
      </c>
      <c r="BP18" s="325">
        <v>66.350149999999999</v>
      </c>
      <c r="BQ18" s="325">
        <v>65.510300000000001</v>
      </c>
      <c r="BR18" s="325">
        <v>63.048439999999999</v>
      </c>
      <c r="BS18" s="325">
        <v>61.67324</v>
      </c>
      <c r="BT18" s="325">
        <v>60.787669999999999</v>
      </c>
      <c r="BU18" s="325">
        <v>63.545729999999999</v>
      </c>
      <c r="BV18" s="325">
        <v>67.23724</v>
      </c>
    </row>
    <row r="19" spans="1:74" ht="11.1" customHeight="1" x14ac:dyDescent="0.2">
      <c r="A19" s="1" t="s">
        <v>499</v>
      </c>
      <c r="B19" s="183" t="s">
        <v>430</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58.672285713999997</v>
      </c>
      <c r="AZ19" s="68">
        <v>59.925838687000002</v>
      </c>
      <c r="BA19" s="325">
        <v>55.880110000000002</v>
      </c>
      <c r="BB19" s="325">
        <v>52.933610000000002</v>
      </c>
      <c r="BC19" s="325">
        <v>49.753830000000001</v>
      </c>
      <c r="BD19" s="325">
        <v>50.600200000000001</v>
      </c>
      <c r="BE19" s="325">
        <v>49.94276</v>
      </c>
      <c r="BF19" s="325">
        <v>49.28884</v>
      </c>
      <c r="BG19" s="325">
        <v>49.420059999999999</v>
      </c>
      <c r="BH19" s="325">
        <v>47.43656</v>
      </c>
      <c r="BI19" s="325">
        <v>48.415700000000001</v>
      </c>
      <c r="BJ19" s="325">
        <v>51.412120000000002</v>
      </c>
      <c r="BK19" s="325">
        <v>55.293509999999998</v>
      </c>
      <c r="BL19" s="325">
        <v>56.800730000000001</v>
      </c>
      <c r="BM19" s="325">
        <v>54.380569999999999</v>
      </c>
      <c r="BN19" s="325">
        <v>52.937669999999997</v>
      </c>
      <c r="BO19" s="325">
        <v>52.221780000000003</v>
      </c>
      <c r="BP19" s="325">
        <v>52.811860000000003</v>
      </c>
      <c r="BQ19" s="325">
        <v>52.246250000000003</v>
      </c>
      <c r="BR19" s="325">
        <v>51.077440000000003</v>
      </c>
      <c r="BS19" s="325">
        <v>52.530650000000001</v>
      </c>
      <c r="BT19" s="325">
        <v>49.642650000000003</v>
      </c>
      <c r="BU19" s="325">
        <v>49.307429999999997</v>
      </c>
      <c r="BV19" s="325">
        <v>50.358730000000001</v>
      </c>
    </row>
    <row r="20" spans="1:74" ht="11.1" customHeight="1" x14ac:dyDescent="0.2">
      <c r="A20" s="1" t="s">
        <v>500</v>
      </c>
      <c r="B20" s="183" t="s">
        <v>431</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93.879857142999995</v>
      </c>
      <c r="AZ20" s="68">
        <v>86.628989154999999</v>
      </c>
      <c r="BA20" s="325">
        <v>86.370360000000005</v>
      </c>
      <c r="BB20" s="325">
        <v>85.19999</v>
      </c>
      <c r="BC20" s="325">
        <v>85.820310000000006</v>
      </c>
      <c r="BD20" s="325">
        <v>85.203720000000004</v>
      </c>
      <c r="BE20" s="325">
        <v>85.260620000000003</v>
      </c>
      <c r="BF20" s="325">
        <v>82.939449999999994</v>
      </c>
      <c r="BG20" s="325">
        <v>83.863349999999997</v>
      </c>
      <c r="BH20" s="325">
        <v>83.041790000000006</v>
      </c>
      <c r="BI20" s="325">
        <v>86.285560000000004</v>
      </c>
      <c r="BJ20" s="325">
        <v>87.77525</v>
      </c>
      <c r="BK20" s="325">
        <v>87.77525</v>
      </c>
      <c r="BL20" s="325">
        <v>87.77525</v>
      </c>
      <c r="BM20" s="325">
        <v>87.77525</v>
      </c>
      <c r="BN20" s="325">
        <v>87.77525</v>
      </c>
      <c r="BO20" s="325">
        <v>87.77525</v>
      </c>
      <c r="BP20" s="325">
        <v>87.77525</v>
      </c>
      <c r="BQ20" s="325">
        <v>87.77525</v>
      </c>
      <c r="BR20" s="325">
        <v>87.77525</v>
      </c>
      <c r="BS20" s="325">
        <v>87.77525</v>
      </c>
      <c r="BT20" s="325">
        <v>87.77525</v>
      </c>
      <c r="BU20" s="325">
        <v>87.77525</v>
      </c>
      <c r="BV20" s="325">
        <v>87.77525</v>
      </c>
    </row>
    <row r="21" spans="1:74" ht="11.1" customHeight="1" x14ac:dyDescent="0.2">
      <c r="A21" s="1" t="s">
        <v>501</v>
      </c>
      <c r="B21" s="183" t="s">
        <v>432</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9.3517142857</v>
      </c>
      <c r="AZ21" s="68">
        <v>9.0468664760999999</v>
      </c>
      <c r="BA21" s="325">
        <v>8.3385560000000005</v>
      </c>
      <c r="BB21" s="325">
        <v>7.8031050000000004</v>
      </c>
      <c r="BC21" s="325">
        <v>7.5128009999999996</v>
      </c>
      <c r="BD21" s="325">
        <v>7.4890689999999998</v>
      </c>
      <c r="BE21" s="325">
        <v>7.4615590000000003</v>
      </c>
      <c r="BF21" s="325">
        <v>6.8951969999999996</v>
      </c>
      <c r="BG21" s="325">
        <v>6.8694350000000002</v>
      </c>
      <c r="BH21" s="325">
        <v>6.8375240000000002</v>
      </c>
      <c r="BI21" s="325">
        <v>7.4026930000000002</v>
      </c>
      <c r="BJ21" s="325">
        <v>7.2188650000000001</v>
      </c>
      <c r="BK21" s="325">
        <v>7.5364760000000004</v>
      </c>
      <c r="BL21" s="325">
        <v>7.6694849999999999</v>
      </c>
      <c r="BM21" s="325">
        <v>7.6586220000000003</v>
      </c>
      <c r="BN21" s="325">
        <v>7.3813560000000003</v>
      </c>
      <c r="BO21" s="325">
        <v>7.4706989999999998</v>
      </c>
      <c r="BP21" s="325">
        <v>7.7502550000000001</v>
      </c>
      <c r="BQ21" s="325">
        <v>7.3650409999999997</v>
      </c>
      <c r="BR21" s="325">
        <v>7.3199249999999996</v>
      </c>
      <c r="BS21" s="325">
        <v>7.4415659999999999</v>
      </c>
      <c r="BT21" s="325">
        <v>7.5353770000000004</v>
      </c>
      <c r="BU21" s="325">
        <v>8.0373049999999999</v>
      </c>
      <c r="BV21" s="325">
        <v>7.8419439999999998</v>
      </c>
    </row>
    <row r="22" spans="1:74" ht="11.1" customHeight="1" x14ac:dyDescent="0.2">
      <c r="A22" s="1" t="s">
        <v>502</v>
      </c>
      <c r="B22" s="183" t="s">
        <v>433</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32.190142856999998</v>
      </c>
      <c r="AZ22" s="68">
        <v>31.158759543999999</v>
      </c>
      <c r="BA22" s="325">
        <v>29.829719999999998</v>
      </c>
      <c r="BB22" s="325">
        <v>28.60689</v>
      </c>
      <c r="BC22" s="325">
        <v>28.18083</v>
      </c>
      <c r="BD22" s="325">
        <v>28.686119999999999</v>
      </c>
      <c r="BE22" s="325">
        <v>28.793289999999999</v>
      </c>
      <c r="BF22" s="325">
        <v>28.693480000000001</v>
      </c>
      <c r="BG22" s="325">
        <v>29.060739999999999</v>
      </c>
      <c r="BH22" s="325">
        <v>28.81052</v>
      </c>
      <c r="BI22" s="325">
        <v>30.293189999999999</v>
      </c>
      <c r="BJ22" s="325">
        <v>31.835319999999999</v>
      </c>
      <c r="BK22" s="325">
        <v>33.407539999999997</v>
      </c>
      <c r="BL22" s="325">
        <v>31.8931</v>
      </c>
      <c r="BM22" s="325">
        <v>30.273510000000002</v>
      </c>
      <c r="BN22" s="325">
        <v>28.958490000000001</v>
      </c>
      <c r="BO22" s="325">
        <v>28.3644</v>
      </c>
      <c r="BP22" s="325">
        <v>28.71218</v>
      </c>
      <c r="BQ22" s="325">
        <v>28.864619999999999</v>
      </c>
      <c r="BR22" s="325">
        <v>28.66826</v>
      </c>
      <c r="BS22" s="325">
        <v>29.068629999999999</v>
      </c>
      <c r="BT22" s="325">
        <v>28.91384</v>
      </c>
      <c r="BU22" s="325">
        <v>30.408919999999998</v>
      </c>
      <c r="BV22" s="325">
        <v>31.947870000000002</v>
      </c>
    </row>
    <row r="23" spans="1:74" ht="11.1" customHeight="1" x14ac:dyDescent="0.2">
      <c r="A23" s="1" t="s">
        <v>503</v>
      </c>
      <c r="B23" s="183" t="s">
        <v>117</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261.13028571000001</v>
      </c>
      <c r="AZ23" s="68">
        <v>249.82124134</v>
      </c>
      <c r="BA23" s="325">
        <v>239.4402</v>
      </c>
      <c r="BB23" s="325">
        <v>231.75200000000001</v>
      </c>
      <c r="BC23" s="325">
        <v>229.69069999999999</v>
      </c>
      <c r="BD23" s="325">
        <v>231.62559999999999</v>
      </c>
      <c r="BE23" s="325">
        <v>229.9444</v>
      </c>
      <c r="BF23" s="325">
        <v>225.84889999999999</v>
      </c>
      <c r="BG23" s="325">
        <v>227.0307</v>
      </c>
      <c r="BH23" s="325">
        <v>221.66970000000001</v>
      </c>
      <c r="BI23" s="325">
        <v>229.7801</v>
      </c>
      <c r="BJ23" s="325">
        <v>240.27850000000001</v>
      </c>
      <c r="BK23" s="325">
        <v>250.34739999999999</v>
      </c>
      <c r="BL23" s="325">
        <v>253.82169999999999</v>
      </c>
      <c r="BM23" s="325">
        <v>246.49289999999999</v>
      </c>
      <c r="BN23" s="325">
        <v>241.017</v>
      </c>
      <c r="BO23" s="325">
        <v>240.54239999999999</v>
      </c>
      <c r="BP23" s="325">
        <v>243.3997</v>
      </c>
      <c r="BQ23" s="325">
        <v>241.76150000000001</v>
      </c>
      <c r="BR23" s="325">
        <v>237.88929999999999</v>
      </c>
      <c r="BS23" s="325">
        <v>238.48929999999999</v>
      </c>
      <c r="BT23" s="325">
        <v>234.65479999999999</v>
      </c>
      <c r="BU23" s="325">
        <v>239.0746</v>
      </c>
      <c r="BV23" s="325">
        <v>245.161</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27.696428570999998</v>
      </c>
      <c r="AZ25" s="68">
        <v>25.970614817000001</v>
      </c>
      <c r="BA25" s="325">
        <v>24.398409999999998</v>
      </c>
      <c r="BB25" s="325">
        <v>21.69173</v>
      </c>
      <c r="BC25" s="325">
        <v>22.80274</v>
      </c>
      <c r="BD25" s="325">
        <v>22.893180000000001</v>
      </c>
      <c r="BE25" s="325">
        <v>22.790659999999999</v>
      </c>
      <c r="BF25" s="325">
        <v>23.278829999999999</v>
      </c>
      <c r="BG25" s="325">
        <v>23.985040000000001</v>
      </c>
      <c r="BH25" s="325">
        <v>23.458449999999999</v>
      </c>
      <c r="BI25" s="325">
        <v>24.016400000000001</v>
      </c>
      <c r="BJ25" s="325">
        <v>24.32385</v>
      </c>
      <c r="BK25" s="325">
        <v>27.091470000000001</v>
      </c>
      <c r="BL25" s="325">
        <v>26.844580000000001</v>
      </c>
      <c r="BM25" s="325">
        <v>23.668389999999999</v>
      </c>
      <c r="BN25" s="325">
        <v>20.95027</v>
      </c>
      <c r="BO25" s="325">
        <v>22.1767</v>
      </c>
      <c r="BP25" s="325">
        <v>22.157900000000001</v>
      </c>
      <c r="BQ25" s="325">
        <v>21.937709999999999</v>
      </c>
      <c r="BR25" s="325">
        <v>22.6434</v>
      </c>
      <c r="BS25" s="325">
        <v>23.18967</v>
      </c>
      <c r="BT25" s="325">
        <v>22.73687</v>
      </c>
      <c r="BU25" s="325">
        <v>23.071539999999999</v>
      </c>
      <c r="BV25" s="325">
        <v>23.244489999999999</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233.434</v>
      </c>
      <c r="AZ27" s="69">
        <v>223.84961869</v>
      </c>
      <c r="BA27" s="346">
        <v>215.04179999999999</v>
      </c>
      <c r="BB27" s="346">
        <v>210.06020000000001</v>
      </c>
      <c r="BC27" s="346">
        <v>206.8879</v>
      </c>
      <c r="BD27" s="346">
        <v>208.73240000000001</v>
      </c>
      <c r="BE27" s="346">
        <v>207.15369999999999</v>
      </c>
      <c r="BF27" s="346">
        <v>202.5701</v>
      </c>
      <c r="BG27" s="346">
        <v>203.04570000000001</v>
      </c>
      <c r="BH27" s="346">
        <v>198.21119999999999</v>
      </c>
      <c r="BI27" s="346">
        <v>205.7637</v>
      </c>
      <c r="BJ27" s="346">
        <v>215.9546</v>
      </c>
      <c r="BK27" s="346">
        <v>223.2559</v>
      </c>
      <c r="BL27" s="346">
        <v>226.97710000000001</v>
      </c>
      <c r="BM27" s="346">
        <v>222.8245</v>
      </c>
      <c r="BN27" s="346">
        <v>220.0667</v>
      </c>
      <c r="BO27" s="346">
        <v>218.3657</v>
      </c>
      <c r="BP27" s="346">
        <v>221.24180000000001</v>
      </c>
      <c r="BQ27" s="346">
        <v>219.82380000000001</v>
      </c>
      <c r="BR27" s="346">
        <v>215.24590000000001</v>
      </c>
      <c r="BS27" s="346">
        <v>215.2997</v>
      </c>
      <c r="BT27" s="346">
        <v>211.9179</v>
      </c>
      <c r="BU27" s="346">
        <v>216.00309999999999</v>
      </c>
      <c r="BV27" s="346">
        <v>221.91650000000001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803" t="s">
        <v>834</v>
      </c>
      <c r="C29" s="800"/>
      <c r="D29" s="800"/>
      <c r="E29" s="800"/>
      <c r="F29" s="800"/>
      <c r="G29" s="800"/>
      <c r="H29" s="800"/>
      <c r="I29" s="800"/>
      <c r="J29" s="800"/>
      <c r="K29" s="800"/>
      <c r="L29" s="800"/>
      <c r="M29" s="800"/>
      <c r="N29" s="800"/>
      <c r="O29" s="800"/>
      <c r="P29" s="800"/>
      <c r="Q29" s="800"/>
      <c r="AY29" s="524"/>
      <c r="AZ29" s="524"/>
      <c r="BA29" s="524"/>
      <c r="BB29" s="524"/>
      <c r="BC29" s="524"/>
      <c r="BD29" s="643"/>
      <c r="BE29" s="643"/>
      <c r="BF29" s="643"/>
      <c r="BG29" s="524"/>
      <c r="BH29" s="524"/>
      <c r="BI29" s="524"/>
      <c r="BJ29" s="524"/>
    </row>
    <row r="30" spans="1:74" s="278" customFormat="1" ht="12" customHeight="1" x14ac:dyDescent="0.25">
      <c r="A30" s="1"/>
      <c r="B30" s="805" t="s">
        <v>133</v>
      </c>
      <c r="C30" s="800"/>
      <c r="D30" s="800"/>
      <c r="E30" s="800"/>
      <c r="F30" s="800"/>
      <c r="G30" s="800"/>
      <c r="H30" s="800"/>
      <c r="I30" s="800"/>
      <c r="J30" s="800"/>
      <c r="K30" s="800"/>
      <c r="L30" s="800"/>
      <c r="M30" s="800"/>
      <c r="N30" s="800"/>
      <c r="O30" s="800"/>
      <c r="P30" s="800"/>
      <c r="Q30" s="800"/>
      <c r="AY30" s="524"/>
      <c r="AZ30" s="524"/>
      <c r="BA30" s="524"/>
      <c r="BB30" s="524"/>
      <c r="BC30" s="524"/>
      <c r="BD30" s="643"/>
      <c r="BE30" s="643"/>
      <c r="BF30" s="643"/>
      <c r="BG30" s="524"/>
      <c r="BH30" s="524"/>
      <c r="BI30" s="524"/>
      <c r="BJ30" s="524"/>
    </row>
    <row r="31" spans="1:74" s="439" customFormat="1" ht="12" customHeight="1" x14ac:dyDescent="0.25">
      <c r="A31" s="438"/>
      <c r="B31" s="789" t="s">
        <v>859</v>
      </c>
      <c r="C31" s="790"/>
      <c r="D31" s="790"/>
      <c r="E31" s="790"/>
      <c r="F31" s="790"/>
      <c r="G31" s="790"/>
      <c r="H31" s="790"/>
      <c r="I31" s="790"/>
      <c r="J31" s="790"/>
      <c r="K31" s="790"/>
      <c r="L31" s="790"/>
      <c r="M31" s="790"/>
      <c r="N31" s="790"/>
      <c r="O31" s="790"/>
      <c r="P31" s="790"/>
      <c r="Q31" s="786"/>
      <c r="AY31" s="525"/>
      <c r="AZ31" s="525"/>
      <c r="BA31" s="525"/>
      <c r="BB31" s="525"/>
      <c r="BC31" s="525"/>
      <c r="BD31" s="644"/>
      <c r="BE31" s="644"/>
      <c r="BF31" s="644"/>
      <c r="BG31" s="525"/>
      <c r="BH31" s="525"/>
      <c r="BI31" s="525"/>
      <c r="BJ31" s="525"/>
    </row>
    <row r="32" spans="1:74" s="439" customFormat="1" ht="12" customHeight="1" x14ac:dyDescent="0.25">
      <c r="A32" s="438"/>
      <c r="B32" s="784" t="s">
        <v>879</v>
      </c>
      <c r="C32" s="786"/>
      <c r="D32" s="786"/>
      <c r="E32" s="786"/>
      <c r="F32" s="786"/>
      <c r="G32" s="786"/>
      <c r="H32" s="786"/>
      <c r="I32" s="786"/>
      <c r="J32" s="786"/>
      <c r="K32" s="786"/>
      <c r="L32" s="786"/>
      <c r="M32" s="786"/>
      <c r="N32" s="786"/>
      <c r="O32" s="786"/>
      <c r="P32" s="786"/>
      <c r="Q32" s="786"/>
      <c r="AY32" s="525"/>
      <c r="AZ32" s="525"/>
      <c r="BA32" s="525"/>
      <c r="BB32" s="525"/>
      <c r="BC32" s="525"/>
      <c r="BD32" s="644"/>
      <c r="BE32" s="644"/>
      <c r="BF32" s="644"/>
      <c r="BG32" s="525"/>
      <c r="BH32" s="525"/>
      <c r="BI32" s="525"/>
      <c r="BJ32" s="525"/>
    </row>
    <row r="33" spans="1:74" s="439" customFormat="1" ht="12" customHeight="1" x14ac:dyDescent="0.25">
      <c r="A33" s="438"/>
      <c r="B33" s="833" t="s">
        <v>880</v>
      </c>
      <c r="C33" s="786"/>
      <c r="D33" s="786"/>
      <c r="E33" s="786"/>
      <c r="F33" s="786"/>
      <c r="G33" s="786"/>
      <c r="H33" s="786"/>
      <c r="I33" s="786"/>
      <c r="J33" s="786"/>
      <c r="K33" s="786"/>
      <c r="L33" s="786"/>
      <c r="M33" s="786"/>
      <c r="N33" s="786"/>
      <c r="O33" s="786"/>
      <c r="P33" s="786"/>
      <c r="Q33" s="786"/>
      <c r="AY33" s="525"/>
      <c r="AZ33" s="525"/>
      <c r="BA33" s="525"/>
      <c r="BB33" s="525"/>
      <c r="BC33" s="525"/>
      <c r="BD33" s="644"/>
      <c r="BE33" s="644"/>
      <c r="BF33" s="644"/>
      <c r="BG33" s="525"/>
      <c r="BH33" s="525"/>
      <c r="BI33" s="525"/>
      <c r="BJ33" s="525"/>
    </row>
    <row r="34" spans="1:74" s="439" customFormat="1" ht="12" customHeight="1" x14ac:dyDescent="0.25">
      <c r="A34" s="438"/>
      <c r="B34" s="789" t="s">
        <v>882</v>
      </c>
      <c r="C34" s="790"/>
      <c r="D34" s="790"/>
      <c r="E34" s="790"/>
      <c r="F34" s="790"/>
      <c r="G34" s="790"/>
      <c r="H34" s="790"/>
      <c r="I34" s="790"/>
      <c r="J34" s="790"/>
      <c r="K34" s="790"/>
      <c r="L34" s="790"/>
      <c r="M34" s="790"/>
      <c r="N34" s="790"/>
      <c r="O34" s="790"/>
      <c r="P34" s="790"/>
      <c r="Q34" s="786"/>
      <c r="AY34" s="525"/>
      <c r="AZ34" s="525"/>
      <c r="BA34" s="525"/>
      <c r="BB34" s="525"/>
      <c r="BC34" s="525"/>
      <c r="BD34" s="644"/>
      <c r="BE34" s="644"/>
      <c r="BF34" s="644"/>
      <c r="BG34" s="525"/>
      <c r="BH34" s="525"/>
      <c r="BI34" s="525"/>
      <c r="BJ34" s="525"/>
    </row>
    <row r="35" spans="1:74" s="439" customFormat="1" ht="12" customHeight="1" x14ac:dyDescent="0.25">
      <c r="A35" s="438"/>
      <c r="B35" s="791" t="s">
        <v>883</v>
      </c>
      <c r="C35" s="785"/>
      <c r="D35" s="785"/>
      <c r="E35" s="785"/>
      <c r="F35" s="785"/>
      <c r="G35" s="785"/>
      <c r="H35" s="785"/>
      <c r="I35" s="785"/>
      <c r="J35" s="785"/>
      <c r="K35" s="785"/>
      <c r="L35" s="785"/>
      <c r="M35" s="785"/>
      <c r="N35" s="785"/>
      <c r="O35" s="785"/>
      <c r="P35" s="785"/>
      <c r="Q35" s="786"/>
      <c r="AY35" s="525"/>
      <c r="AZ35" s="525"/>
      <c r="BA35" s="525"/>
      <c r="BB35" s="525"/>
      <c r="BC35" s="525"/>
      <c r="BD35" s="644"/>
      <c r="BE35" s="644"/>
      <c r="BF35" s="644"/>
      <c r="BG35" s="525"/>
      <c r="BH35" s="525"/>
      <c r="BI35" s="525"/>
      <c r="BJ35" s="525"/>
    </row>
    <row r="36" spans="1:74" s="439" customFormat="1" ht="12" customHeight="1" x14ac:dyDescent="0.25">
      <c r="A36" s="438"/>
      <c r="B36" s="784" t="s">
        <v>863</v>
      </c>
      <c r="C36" s="785"/>
      <c r="D36" s="785"/>
      <c r="E36" s="785"/>
      <c r="F36" s="785"/>
      <c r="G36" s="785"/>
      <c r="H36" s="785"/>
      <c r="I36" s="785"/>
      <c r="J36" s="785"/>
      <c r="K36" s="785"/>
      <c r="L36" s="785"/>
      <c r="M36" s="785"/>
      <c r="N36" s="785"/>
      <c r="O36" s="785"/>
      <c r="P36" s="785"/>
      <c r="Q36" s="786"/>
      <c r="AY36" s="525"/>
      <c r="AZ36" s="525"/>
      <c r="BA36" s="525"/>
      <c r="BB36" s="525"/>
      <c r="BC36" s="525"/>
      <c r="BD36" s="644"/>
      <c r="BE36" s="644"/>
      <c r="BF36" s="644"/>
      <c r="BG36" s="525"/>
      <c r="BH36" s="525"/>
      <c r="BI36" s="525"/>
      <c r="BJ36" s="525"/>
    </row>
    <row r="37" spans="1:74" s="440" customFormat="1" ht="12" customHeight="1" x14ac:dyDescent="0.25">
      <c r="A37" s="429"/>
      <c r="B37" s="806" t="s">
        <v>959</v>
      </c>
      <c r="C37" s="786"/>
      <c r="D37" s="786"/>
      <c r="E37" s="786"/>
      <c r="F37" s="786"/>
      <c r="G37" s="786"/>
      <c r="H37" s="786"/>
      <c r="I37" s="786"/>
      <c r="J37" s="786"/>
      <c r="K37" s="786"/>
      <c r="L37" s="786"/>
      <c r="M37" s="786"/>
      <c r="N37" s="786"/>
      <c r="O37" s="786"/>
      <c r="P37" s="786"/>
      <c r="Q37" s="786"/>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45" sqref="B45:Q45"/>
    </sheetView>
  </sheetViews>
  <sheetFormatPr defaultColWidth="9.5546875" defaultRowHeight="10.199999999999999" x14ac:dyDescent="0.2"/>
  <cols>
    <col min="1" max="1" width="14.44140625" style="72" customWidth="1"/>
    <col min="2" max="2" width="38.664062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2" t="s">
        <v>817</v>
      </c>
      <c r="B1" s="838" t="s">
        <v>245</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1"/>
    </row>
    <row r="2" spans="1:74"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103.57805677</v>
      </c>
      <c r="AX6" s="213">
        <v>103.18528803</v>
      </c>
      <c r="AY6" s="213">
        <v>103.5266</v>
      </c>
      <c r="AZ6" s="213">
        <v>103.7115</v>
      </c>
      <c r="BA6" s="351">
        <v>103.71939999999999</v>
      </c>
      <c r="BB6" s="351">
        <v>103.5163</v>
      </c>
      <c r="BC6" s="351">
        <v>103.3005</v>
      </c>
      <c r="BD6" s="351">
        <v>103.16849999999999</v>
      </c>
      <c r="BE6" s="351">
        <v>102.8043</v>
      </c>
      <c r="BF6" s="351">
        <v>102.58759999999999</v>
      </c>
      <c r="BG6" s="351">
        <v>102.23260000000001</v>
      </c>
      <c r="BH6" s="351">
        <v>101.44110000000001</v>
      </c>
      <c r="BI6" s="351">
        <v>100.749</v>
      </c>
      <c r="BJ6" s="351">
        <v>99.395070000000004</v>
      </c>
      <c r="BK6" s="351">
        <v>98.728319999999997</v>
      </c>
      <c r="BL6" s="351">
        <v>98.436769999999996</v>
      </c>
      <c r="BM6" s="351">
        <v>98.294330000000002</v>
      </c>
      <c r="BN6" s="351">
        <v>98.478890000000007</v>
      </c>
      <c r="BO6" s="351">
        <v>98.864660000000001</v>
      </c>
      <c r="BP6" s="351">
        <v>99.307320000000004</v>
      </c>
      <c r="BQ6" s="351">
        <v>99.73424</v>
      </c>
      <c r="BR6" s="351">
        <v>100.4199</v>
      </c>
      <c r="BS6" s="351">
        <v>101.10429999999999</v>
      </c>
      <c r="BT6" s="351">
        <v>101.43980000000001</v>
      </c>
      <c r="BU6" s="351">
        <v>101.77330000000001</v>
      </c>
      <c r="BV6" s="351">
        <v>101.5635</v>
      </c>
    </row>
    <row r="7" spans="1:74" ht="11.1" customHeight="1" x14ac:dyDescent="0.2">
      <c r="A7" s="76" t="s">
        <v>795</v>
      </c>
      <c r="B7" s="185" t="s">
        <v>435</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0.97245219999999999</v>
      </c>
      <c r="AZ7" s="213">
        <v>1.0263739999999999</v>
      </c>
      <c r="BA7" s="351">
        <v>1.014389</v>
      </c>
      <c r="BB7" s="351">
        <v>0.9231665</v>
      </c>
      <c r="BC7" s="351">
        <v>0.85607750000000005</v>
      </c>
      <c r="BD7" s="351">
        <v>0.78528180000000003</v>
      </c>
      <c r="BE7" s="351">
        <v>0.65058769999999999</v>
      </c>
      <c r="BF7" s="351">
        <v>0.80003469999999999</v>
      </c>
      <c r="BG7" s="351">
        <v>0.89216249999999997</v>
      </c>
      <c r="BH7" s="351">
        <v>0.90876489999999999</v>
      </c>
      <c r="BI7" s="351">
        <v>0.94990580000000002</v>
      </c>
      <c r="BJ7" s="351">
        <v>0.95376139999999998</v>
      </c>
      <c r="BK7" s="351">
        <v>0.97339089999999995</v>
      </c>
      <c r="BL7" s="351">
        <v>1.0275639999999999</v>
      </c>
      <c r="BM7" s="351">
        <v>1.0225</v>
      </c>
      <c r="BN7" s="351">
        <v>0.93594460000000002</v>
      </c>
      <c r="BO7" s="351">
        <v>0.86893969999999998</v>
      </c>
      <c r="BP7" s="351">
        <v>0.80035310000000004</v>
      </c>
      <c r="BQ7" s="351">
        <v>0.66638889999999995</v>
      </c>
      <c r="BR7" s="351">
        <v>0.81366720000000003</v>
      </c>
      <c r="BS7" s="351">
        <v>0.91351890000000002</v>
      </c>
      <c r="BT7" s="351">
        <v>0.92518599999999995</v>
      </c>
      <c r="BU7" s="351">
        <v>0.96061549999999996</v>
      </c>
      <c r="BV7" s="351">
        <v>0.9599375</v>
      </c>
    </row>
    <row r="8" spans="1:74" ht="11.1" customHeight="1" x14ac:dyDescent="0.2">
      <c r="A8" s="76" t="s">
        <v>798</v>
      </c>
      <c r="B8" s="185" t="s">
        <v>129</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2.7233534666999999</v>
      </c>
      <c r="AX8" s="213">
        <v>2.7692637097000001</v>
      </c>
      <c r="AY8" s="213">
        <v>2.7330000000000001</v>
      </c>
      <c r="AZ8" s="213">
        <v>2.6709999999999998</v>
      </c>
      <c r="BA8" s="351">
        <v>2.7586529999999998</v>
      </c>
      <c r="BB8" s="351">
        <v>2.7332420000000002</v>
      </c>
      <c r="BC8" s="351">
        <v>2.7023450000000002</v>
      </c>
      <c r="BD8" s="351">
        <v>2.6326040000000002</v>
      </c>
      <c r="BE8" s="351">
        <v>2.591323</v>
      </c>
      <c r="BF8" s="351">
        <v>2.4990519999999998</v>
      </c>
      <c r="BG8" s="351">
        <v>2.460912</v>
      </c>
      <c r="BH8" s="351">
        <v>2.3176830000000002</v>
      </c>
      <c r="BI8" s="351">
        <v>2.5243709999999999</v>
      </c>
      <c r="BJ8" s="351">
        <v>2.5293139999999998</v>
      </c>
      <c r="BK8" s="351">
        <v>2.504724</v>
      </c>
      <c r="BL8" s="351">
        <v>2.4807350000000001</v>
      </c>
      <c r="BM8" s="351">
        <v>2.4697369999999998</v>
      </c>
      <c r="BN8" s="351">
        <v>2.4471470000000002</v>
      </c>
      <c r="BO8" s="351">
        <v>2.4243939999999999</v>
      </c>
      <c r="BP8" s="351">
        <v>2.3664040000000002</v>
      </c>
      <c r="BQ8" s="351">
        <v>2.3336160000000001</v>
      </c>
      <c r="BR8" s="351">
        <v>2.2543099999999998</v>
      </c>
      <c r="BS8" s="351">
        <v>2.2234850000000002</v>
      </c>
      <c r="BT8" s="351">
        <v>2.093969</v>
      </c>
      <c r="BU8" s="351">
        <v>2.2855029999999998</v>
      </c>
      <c r="BV8" s="351">
        <v>2.3283999999999998</v>
      </c>
    </row>
    <row r="9" spans="1:74" ht="11.1" customHeight="1" x14ac:dyDescent="0.2">
      <c r="A9" s="76" t="s">
        <v>799</v>
      </c>
      <c r="B9" s="185" t="s">
        <v>121</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99.912843867000007</v>
      </c>
      <c r="AX9" s="213">
        <v>99.458961580999997</v>
      </c>
      <c r="AY9" s="213">
        <v>99.821110000000004</v>
      </c>
      <c r="AZ9" s="213">
        <v>100.0141</v>
      </c>
      <c r="BA9" s="351">
        <v>99.946370000000002</v>
      </c>
      <c r="BB9" s="351">
        <v>99.859849999999994</v>
      </c>
      <c r="BC9" s="351">
        <v>99.742099999999994</v>
      </c>
      <c r="BD9" s="351">
        <v>99.750619999999998</v>
      </c>
      <c r="BE9" s="351">
        <v>99.562420000000003</v>
      </c>
      <c r="BF9" s="351">
        <v>99.288520000000005</v>
      </c>
      <c r="BG9" s="351">
        <v>98.879530000000003</v>
      </c>
      <c r="BH9" s="351">
        <v>98.214650000000006</v>
      </c>
      <c r="BI9" s="351">
        <v>97.274699999999996</v>
      </c>
      <c r="BJ9" s="351">
        <v>95.912000000000006</v>
      </c>
      <c r="BK9" s="351">
        <v>95.250209999999996</v>
      </c>
      <c r="BL9" s="351">
        <v>94.928470000000004</v>
      </c>
      <c r="BM9" s="351">
        <v>94.802090000000007</v>
      </c>
      <c r="BN9" s="351">
        <v>95.095799999999997</v>
      </c>
      <c r="BO9" s="351">
        <v>95.57132</v>
      </c>
      <c r="BP9" s="351">
        <v>96.140559999999994</v>
      </c>
      <c r="BQ9" s="351">
        <v>96.734229999999997</v>
      </c>
      <c r="BR9" s="351">
        <v>97.351920000000007</v>
      </c>
      <c r="BS9" s="351">
        <v>97.967330000000004</v>
      </c>
      <c r="BT9" s="351">
        <v>98.420689999999993</v>
      </c>
      <c r="BU9" s="351">
        <v>98.527159999999995</v>
      </c>
      <c r="BV9" s="351">
        <v>98.275189999999995</v>
      </c>
    </row>
    <row r="10" spans="1:74" ht="11.1" customHeight="1" x14ac:dyDescent="0.2">
      <c r="A10" s="76" t="s">
        <v>545</v>
      </c>
      <c r="B10" s="185" t="s">
        <v>436</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88.615838710000006</v>
      </c>
      <c r="AN10" s="213">
        <v>89.417464285999998</v>
      </c>
      <c r="AO10" s="213">
        <v>89.927806451999999</v>
      </c>
      <c r="AP10" s="213">
        <v>90.404866666999993</v>
      </c>
      <c r="AQ10" s="213">
        <v>89.921290322999994</v>
      </c>
      <c r="AR10" s="213">
        <v>91.198466667000005</v>
      </c>
      <c r="AS10" s="213">
        <v>91.278129031999995</v>
      </c>
      <c r="AT10" s="213">
        <v>93.316870968000003</v>
      </c>
      <c r="AU10" s="213">
        <v>94.389833332999999</v>
      </c>
      <c r="AV10" s="213">
        <v>95.782548387000006</v>
      </c>
      <c r="AW10" s="213">
        <v>96.427400000000006</v>
      </c>
      <c r="AX10" s="213">
        <v>96.030387097000002</v>
      </c>
      <c r="AY10" s="213">
        <v>96.299099999999996</v>
      </c>
      <c r="AZ10" s="213">
        <v>96.481650000000002</v>
      </c>
      <c r="BA10" s="351">
        <v>96.465599999999995</v>
      </c>
      <c r="BB10" s="351">
        <v>96.256</v>
      </c>
      <c r="BC10" s="351">
        <v>96.044200000000004</v>
      </c>
      <c r="BD10" s="351">
        <v>95.903080000000003</v>
      </c>
      <c r="BE10" s="351">
        <v>95.547700000000006</v>
      </c>
      <c r="BF10" s="351">
        <v>95.330600000000004</v>
      </c>
      <c r="BG10" s="351">
        <v>94.983609999999999</v>
      </c>
      <c r="BH10" s="351">
        <v>94.231430000000003</v>
      </c>
      <c r="BI10" s="351">
        <v>93.571749999999994</v>
      </c>
      <c r="BJ10" s="351">
        <v>92.297089999999997</v>
      </c>
      <c r="BK10" s="351">
        <v>91.662360000000007</v>
      </c>
      <c r="BL10" s="351">
        <v>91.37509</v>
      </c>
      <c r="BM10" s="351">
        <v>91.226370000000003</v>
      </c>
      <c r="BN10" s="351">
        <v>91.381489999999999</v>
      </c>
      <c r="BO10" s="351">
        <v>91.723100000000002</v>
      </c>
      <c r="BP10" s="351">
        <v>92.11748</v>
      </c>
      <c r="BQ10" s="351">
        <v>92.497129999999999</v>
      </c>
      <c r="BR10" s="351">
        <v>93.116540000000001</v>
      </c>
      <c r="BS10" s="351">
        <v>93.734700000000004</v>
      </c>
      <c r="BT10" s="351">
        <v>94.029070000000004</v>
      </c>
      <c r="BU10" s="351">
        <v>94.321359999999999</v>
      </c>
      <c r="BV10" s="351">
        <v>94.11</v>
      </c>
    </row>
    <row r="11" spans="1:74" ht="11.1" customHeight="1" x14ac:dyDescent="0.2">
      <c r="A11" s="613" t="s">
        <v>551</v>
      </c>
      <c r="B11" s="614" t="s">
        <v>998</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0.45</v>
      </c>
      <c r="AZ11" s="213">
        <v>0.35</v>
      </c>
      <c r="BA11" s="351">
        <v>0.15</v>
      </c>
      <c r="BB11" s="351">
        <v>0.1</v>
      </c>
      <c r="BC11" s="351">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6.3436655667000004</v>
      </c>
      <c r="AX12" s="213">
        <v>7.1128532581000004</v>
      </c>
      <c r="AY12" s="213">
        <v>8.0399999999999991</v>
      </c>
      <c r="AZ12" s="213">
        <v>6.45</v>
      </c>
      <c r="BA12" s="351">
        <v>5.7229999999999999</v>
      </c>
      <c r="BB12" s="351">
        <v>4.9919005500000004</v>
      </c>
      <c r="BC12" s="351">
        <v>4.84</v>
      </c>
      <c r="BD12" s="351">
        <v>5.9850605459999997</v>
      </c>
      <c r="BE12" s="351">
        <v>6.5323245578</v>
      </c>
      <c r="BF12" s="351">
        <v>6.5283149855999998</v>
      </c>
      <c r="BG12" s="351">
        <v>5.9302405</v>
      </c>
      <c r="BH12" s="351">
        <v>6.5639000000000003</v>
      </c>
      <c r="BI12" s="351">
        <v>7.6475499999999998</v>
      </c>
      <c r="BJ12" s="351">
        <v>7.8577500000000002</v>
      </c>
      <c r="BK12" s="351">
        <v>8.6555</v>
      </c>
      <c r="BL12" s="351">
        <v>8.6555</v>
      </c>
      <c r="BM12" s="351">
        <v>7.4271000000000003</v>
      </c>
      <c r="BN12" s="351">
        <v>6.6526542459</v>
      </c>
      <c r="BO12" s="351">
        <v>6.4613788047999998</v>
      </c>
      <c r="BP12" s="351">
        <v>7.5462989742</v>
      </c>
      <c r="BQ12" s="351">
        <v>7.9795311135000002</v>
      </c>
      <c r="BR12" s="351">
        <v>7.8300216346999996</v>
      </c>
      <c r="BS12" s="351">
        <v>6.8365999999999998</v>
      </c>
      <c r="BT12" s="351">
        <v>7.1962000000000002</v>
      </c>
      <c r="BU12" s="351">
        <v>8.8930000000000007</v>
      </c>
      <c r="BV12" s="351">
        <v>8.5232500000000009</v>
      </c>
    </row>
    <row r="13" spans="1:74" ht="11.1" customHeight="1" x14ac:dyDescent="0.2">
      <c r="A13" s="613" t="s">
        <v>550</v>
      </c>
      <c r="B13" s="614" t="s">
        <v>962</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7.9129113871000003</v>
      </c>
      <c r="AY13" s="213">
        <v>8.0259490000000007</v>
      </c>
      <c r="AZ13" s="213">
        <v>7.5596680000000003</v>
      </c>
      <c r="BA13" s="351">
        <v>7.457001</v>
      </c>
      <c r="BB13" s="351">
        <v>6.8103249999999997</v>
      </c>
      <c r="BC13" s="351">
        <v>6.3983210000000001</v>
      </c>
      <c r="BD13" s="351">
        <v>6.333602</v>
      </c>
      <c r="BE13" s="351">
        <v>6.655043</v>
      </c>
      <c r="BF13" s="351">
        <v>6.4008560000000001</v>
      </c>
      <c r="BG13" s="351">
        <v>6.3527849999999999</v>
      </c>
      <c r="BH13" s="351">
        <v>6.5569119999999996</v>
      </c>
      <c r="BI13" s="351">
        <v>6.9862330000000004</v>
      </c>
      <c r="BJ13" s="351">
        <v>8.4378019999999996</v>
      </c>
      <c r="BK13" s="351">
        <v>8.4184999999999999</v>
      </c>
      <c r="BL13" s="351">
        <v>7.6038969999999999</v>
      </c>
      <c r="BM13" s="351">
        <v>7.4542820000000001</v>
      </c>
      <c r="BN13" s="351">
        <v>6.8953769999999999</v>
      </c>
      <c r="BO13" s="351">
        <v>6.1744079999999997</v>
      </c>
      <c r="BP13" s="351">
        <v>6.3057970000000001</v>
      </c>
      <c r="BQ13" s="351">
        <v>6.8105789999999997</v>
      </c>
      <c r="BR13" s="351">
        <v>6.4092399999999996</v>
      </c>
      <c r="BS13" s="351">
        <v>6.7597329999999998</v>
      </c>
      <c r="BT13" s="351">
        <v>7.0267270000000002</v>
      </c>
      <c r="BU13" s="351">
        <v>7.0781409999999996</v>
      </c>
      <c r="BV13" s="351">
        <v>8.5201949999999993</v>
      </c>
    </row>
    <row r="14" spans="1:74" ht="11.1" customHeight="1" x14ac:dyDescent="0.2">
      <c r="A14" s="613" t="s">
        <v>1001</v>
      </c>
      <c r="B14" s="614" t="s">
        <v>963</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7.2146951934999999</v>
      </c>
      <c r="AR14" s="213">
        <v>7.2756394333000003</v>
      </c>
      <c r="AS14" s="213">
        <v>7.6301779354999999</v>
      </c>
      <c r="AT14" s="213">
        <v>7.9485698065000001</v>
      </c>
      <c r="AU14" s="213">
        <v>7.8079152000000001</v>
      </c>
      <c r="AV14" s="213">
        <v>7.9830152258</v>
      </c>
      <c r="AW14" s="213">
        <v>8.3294331666999994</v>
      </c>
      <c r="AX14" s="213">
        <v>8.4034795161000009</v>
      </c>
      <c r="AY14" s="213">
        <v>7.9925600000000001</v>
      </c>
      <c r="AZ14" s="213">
        <v>7.9207080000000003</v>
      </c>
      <c r="BA14" s="351">
        <v>8.6681080000000001</v>
      </c>
      <c r="BB14" s="351">
        <v>7.9667320000000004</v>
      </c>
      <c r="BC14" s="351">
        <v>7.5530889999999999</v>
      </c>
      <c r="BD14" s="351">
        <v>7.6722340000000004</v>
      </c>
      <c r="BE14" s="351">
        <v>8.0775970000000008</v>
      </c>
      <c r="BF14" s="351">
        <v>8.2119250000000008</v>
      </c>
      <c r="BG14" s="351">
        <v>7.7675890000000001</v>
      </c>
      <c r="BH14" s="351">
        <v>7.3758749999999997</v>
      </c>
      <c r="BI14" s="351">
        <v>7.7853349999999999</v>
      </c>
      <c r="BJ14" s="351">
        <v>8.2023779999999995</v>
      </c>
      <c r="BK14" s="351">
        <v>8.3783180000000002</v>
      </c>
      <c r="BL14" s="351">
        <v>8.5872759999999992</v>
      </c>
      <c r="BM14" s="351">
        <v>8.1918959999999998</v>
      </c>
      <c r="BN14" s="351">
        <v>7.7383709999999999</v>
      </c>
      <c r="BO14" s="351">
        <v>7.574662</v>
      </c>
      <c r="BP14" s="351">
        <v>7.7937890000000003</v>
      </c>
      <c r="BQ14" s="351">
        <v>8.6311660000000003</v>
      </c>
      <c r="BR14" s="351">
        <v>8.5411280000000005</v>
      </c>
      <c r="BS14" s="351">
        <v>8.6571440000000006</v>
      </c>
      <c r="BT14" s="351">
        <v>8.3198640000000008</v>
      </c>
      <c r="BU14" s="351">
        <v>9.4756900000000002</v>
      </c>
      <c r="BV14" s="351">
        <v>9.9343559999999993</v>
      </c>
    </row>
    <row r="15" spans="1:74" ht="11.1" customHeight="1" x14ac:dyDescent="0.2">
      <c r="A15" s="76" t="s">
        <v>552</v>
      </c>
      <c r="B15" s="185" t="s">
        <v>437</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0.223</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0.17096666666999999</v>
      </c>
      <c r="AX15" s="213">
        <v>0.17867741935000001</v>
      </c>
      <c r="AY15" s="213">
        <v>0.17672209999999999</v>
      </c>
      <c r="AZ15" s="213">
        <v>0.1770573</v>
      </c>
      <c r="BA15" s="351">
        <v>0.17702789999999999</v>
      </c>
      <c r="BB15" s="351">
        <v>0.1766432</v>
      </c>
      <c r="BC15" s="351">
        <v>0.17625460000000001</v>
      </c>
      <c r="BD15" s="351">
        <v>0.1759956</v>
      </c>
      <c r="BE15" s="351">
        <v>0.17534340000000001</v>
      </c>
      <c r="BF15" s="351">
        <v>0.17494499999999999</v>
      </c>
      <c r="BG15" s="351">
        <v>0.1743082</v>
      </c>
      <c r="BH15" s="351">
        <v>0.1729279</v>
      </c>
      <c r="BI15" s="351">
        <v>0.17171729999999999</v>
      </c>
      <c r="BJ15" s="351">
        <v>0.1693781</v>
      </c>
      <c r="BK15" s="351">
        <v>0.16821330000000001</v>
      </c>
      <c r="BL15" s="351">
        <v>0.1676861</v>
      </c>
      <c r="BM15" s="351">
        <v>0.16741320000000001</v>
      </c>
      <c r="BN15" s="351">
        <v>0.16769780000000001</v>
      </c>
      <c r="BO15" s="351">
        <v>0.16832469999999999</v>
      </c>
      <c r="BP15" s="351">
        <v>0.16904849999999999</v>
      </c>
      <c r="BQ15" s="351">
        <v>0.16974520000000001</v>
      </c>
      <c r="BR15" s="351">
        <v>0.1708819</v>
      </c>
      <c r="BS15" s="351">
        <v>0.17201630000000001</v>
      </c>
      <c r="BT15" s="351">
        <v>0.1725565</v>
      </c>
      <c r="BU15" s="351">
        <v>0.17309289999999999</v>
      </c>
      <c r="BV15" s="351">
        <v>0.172705</v>
      </c>
    </row>
    <row r="16" spans="1:74" ht="11.1" customHeight="1" x14ac:dyDescent="0.2">
      <c r="A16" s="76" t="s">
        <v>17</v>
      </c>
      <c r="B16" s="185" t="s">
        <v>438</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28.86683871</v>
      </c>
      <c r="AB16" s="213">
        <v>16.705821429</v>
      </c>
      <c r="AC16" s="213">
        <v>9.2381612903000008</v>
      </c>
      <c r="AD16" s="213">
        <v>-1.1294333333</v>
      </c>
      <c r="AE16" s="213">
        <v>-13.609322581000001</v>
      </c>
      <c r="AF16" s="213">
        <v>-11.663966667</v>
      </c>
      <c r="AG16" s="213">
        <v>-6.0142258064999998</v>
      </c>
      <c r="AH16" s="213">
        <v>-7.6239032258000003</v>
      </c>
      <c r="AI16" s="213">
        <v>-11.1431</v>
      </c>
      <c r="AJ16" s="213">
        <v>-9.2493870967999996</v>
      </c>
      <c r="AK16" s="213">
        <v>6.8826666666999996</v>
      </c>
      <c r="AL16" s="213">
        <v>10.243290323</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17.714548387000001</v>
      </c>
      <c r="AZ16" s="213">
        <v>18.529551724000001</v>
      </c>
      <c r="BA16" s="351">
        <v>5.8814799999999998</v>
      </c>
      <c r="BB16" s="351">
        <v>-6.8319330000000003</v>
      </c>
      <c r="BC16" s="351">
        <v>-13.30514</v>
      </c>
      <c r="BD16" s="351">
        <v>-10.92892</v>
      </c>
      <c r="BE16" s="351">
        <v>-7.0432160000000001</v>
      </c>
      <c r="BF16" s="351">
        <v>-7.6749429999999998</v>
      </c>
      <c r="BG16" s="351">
        <v>-11.61581</v>
      </c>
      <c r="BH16" s="351">
        <v>-9.7270430000000001</v>
      </c>
      <c r="BI16" s="351">
        <v>3.317917</v>
      </c>
      <c r="BJ16" s="351">
        <v>14.79049</v>
      </c>
      <c r="BK16" s="351">
        <v>25.461919999999999</v>
      </c>
      <c r="BL16" s="351">
        <v>21.878419999999998</v>
      </c>
      <c r="BM16" s="351">
        <v>6.6598410000000001</v>
      </c>
      <c r="BN16" s="351">
        <v>-7.2026120000000002</v>
      </c>
      <c r="BO16" s="351">
        <v>-14.02412</v>
      </c>
      <c r="BP16" s="351">
        <v>-10.670959999999999</v>
      </c>
      <c r="BQ16" s="351">
        <v>-6.3026150000000003</v>
      </c>
      <c r="BR16" s="351">
        <v>-6.8175090000000003</v>
      </c>
      <c r="BS16" s="351">
        <v>-12.16933</v>
      </c>
      <c r="BT16" s="351">
        <v>-9.7080929999999999</v>
      </c>
      <c r="BU16" s="351">
        <v>4.3689460000000002</v>
      </c>
      <c r="BV16" s="351">
        <v>15.262219999999999</v>
      </c>
    </row>
    <row r="17" spans="1:74" ht="11.1" customHeight="1" x14ac:dyDescent="0.2">
      <c r="A17" s="71" t="s">
        <v>792</v>
      </c>
      <c r="B17" s="185" t="s">
        <v>440</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107.57030781</v>
      </c>
      <c r="AB17" s="213">
        <v>95.747039857000004</v>
      </c>
      <c r="AC17" s="213">
        <v>90.544696258000002</v>
      </c>
      <c r="AD17" s="213">
        <v>79.1282669</v>
      </c>
      <c r="AE17" s="213">
        <v>67.182505194000001</v>
      </c>
      <c r="AF17" s="213">
        <v>69.578813533000002</v>
      </c>
      <c r="AG17" s="213">
        <v>75.207174065000004</v>
      </c>
      <c r="AH17" s="213">
        <v>74.783716773999998</v>
      </c>
      <c r="AI17" s="213">
        <v>73.014868066999995</v>
      </c>
      <c r="AJ17" s="213">
        <v>75.029154871000003</v>
      </c>
      <c r="AK17" s="213">
        <v>92.071431133000004</v>
      </c>
      <c r="AL17" s="213">
        <v>95.756203709999994</v>
      </c>
      <c r="AM17" s="213">
        <v>109.25835345</v>
      </c>
      <c r="AN17" s="213">
        <v>106.47522879</v>
      </c>
      <c r="AO17" s="213">
        <v>94.200987839000007</v>
      </c>
      <c r="AP17" s="213">
        <v>73.4805712</v>
      </c>
      <c r="AQ17" s="213">
        <v>69.487790322999999</v>
      </c>
      <c r="AR17" s="213">
        <v>71.664814233000001</v>
      </c>
      <c r="AS17" s="213">
        <v>78.017383257999995</v>
      </c>
      <c r="AT17" s="213">
        <v>78.932358097000005</v>
      </c>
      <c r="AU17" s="213">
        <v>74.370043867000007</v>
      </c>
      <c r="AV17" s="213">
        <v>77.778337226000005</v>
      </c>
      <c r="AW17" s="213">
        <v>94.408984732999997</v>
      </c>
      <c r="AX17" s="213">
        <v>102.54842884</v>
      </c>
      <c r="AY17" s="213">
        <v>106.63376049</v>
      </c>
      <c r="AZ17" s="213">
        <v>108.72721902000001</v>
      </c>
      <c r="BA17" s="351">
        <v>95.740009999999998</v>
      </c>
      <c r="BB17" s="351">
        <v>83.552400000000006</v>
      </c>
      <c r="BC17" s="351">
        <v>77.02055</v>
      </c>
      <c r="BD17" s="351">
        <v>77.926460000000006</v>
      </c>
      <c r="BE17" s="351">
        <v>80.924940000000007</v>
      </c>
      <c r="BF17" s="351">
        <v>79.744839999999996</v>
      </c>
      <c r="BG17" s="351">
        <v>76.285399999999996</v>
      </c>
      <c r="BH17" s="351">
        <v>77.373699999999999</v>
      </c>
      <c r="BI17" s="351">
        <v>88.827330000000003</v>
      </c>
      <c r="BJ17" s="351">
        <v>99.934629999999999</v>
      </c>
      <c r="BK17" s="351">
        <v>109.1272</v>
      </c>
      <c r="BL17" s="351">
        <v>104.1323</v>
      </c>
      <c r="BM17" s="351">
        <v>90.038910000000001</v>
      </c>
      <c r="BN17" s="351">
        <v>77.02328</v>
      </c>
      <c r="BO17" s="351">
        <v>70.182900000000004</v>
      </c>
      <c r="BP17" s="351">
        <v>72.769180000000006</v>
      </c>
      <c r="BQ17" s="351">
        <v>76.764139999999998</v>
      </c>
      <c r="BR17" s="351">
        <v>76.761629999999997</v>
      </c>
      <c r="BS17" s="351">
        <v>73.091719999999995</v>
      </c>
      <c r="BT17" s="351">
        <v>76.083449999999999</v>
      </c>
      <c r="BU17" s="351">
        <v>87.785449999999997</v>
      </c>
      <c r="BV17" s="351">
        <v>99.907510000000002</v>
      </c>
    </row>
    <row r="18" spans="1:74" ht="11.1" customHeight="1" x14ac:dyDescent="0.2">
      <c r="A18" s="76" t="s">
        <v>554</v>
      </c>
      <c r="B18" s="185" t="s">
        <v>139</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9.6607377420000005E-3</v>
      </c>
      <c r="AB18" s="213">
        <v>0.89312803714</v>
      </c>
      <c r="AC18" s="213">
        <v>-0.46022412935000001</v>
      </c>
      <c r="AD18" s="213">
        <v>-0.91783380332999998</v>
      </c>
      <c r="AE18" s="213">
        <v>-1.0247407451999999</v>
      </c>
      <c r="AF18" s="213">
        <v>-0.95664619666999995</v>
      </c>
      <c r="AG18" s="213">
        <v>0.42443629032000002</v>
      </c>
      <c r="AH18" s="213">
        <v>-0.34169006194000001</v>
      </c>
      <c r="AI18" s="213">
        <v>-1.2975615700000001</v>
      </c>
      <c r="AJ18" s="213">
        <v>-1.5097883826</v>
      </c>
      <c r="AK18" s="213">
        <v>-1.7407938300000001</v>
      </c>
      <c r="AL18" s="213">
        <v>0.79520229161</v>
      </c>
      <c r="AM18" s="213">
        <v>0.41198377483999998</v>
      </c>
      <c r="AN18" s="213">
        <v>0.63126796714</v>
      </c>
      <c r="AO18" s="213">
        <v>-0.66026183387000004</v>
      </c>
      <c r="AP18" s="213">
        <v>-0.11555020333</v>
      </c>
      <c r="AQ18" s="213">
        <v>-1.0715614161</v>
      </c>
      <c r="AR18" s="213">
        <v>-1.1586271367000001</v>
      </c>
      <c r="AS18" s="213">
        <v>-0.36545999773999999</v>
      </c>
      <c r="AT18" s="213">
        <v>-0.3223455529</v>
      </c>
      <c r="AU18" s="213">
        <v>-0.49827709999999997</v>
      </c>
      <c r="AV18" s="213">
        <v>-2.7045873916000001</v>
      </c>
      <c r="AW18" s="213">
        <v>-2.6403582333000002</v>
      </c>
      <c r="AX18" s="213">
        <v>-1.3043950968</v>
      </c>
      <c r="AY18" s="213">
        <v>3.2037734129</v>
      </c>
      <c r="AZ18" s="213">
        <v>-0.37916012414</v>
      </c>
      <c r="BA18" s="351">
        <v>1.562575</v>
      </c>
      <c r="BB18" s="351">
        <v>-1.894998</v>
      </c>
      <c r="BC18" s="351">
        <v>-2.762321</v>
      </c>
      <c r="BD18" s="351">
        <v>-1.3360920000000001</v>
      </c>
      <c r="BE18" s="351">
        <v>-0.5683686</v>
      </c>
      <c r="BF18" s="351">
        <v>-1.2794490000000001</v>
      </c>
      <c r="BG18" s="351">
        <v>-1.861864</v>
      </c>
      <c r="BH18" s="351">
        <v>-0.97273980000000004</v>
      </c>
      <c r="BI18" s="351">
        <v>-0.69985949999999997</v>
      </c>
      <c r="BJ18" s="351">
        <v>1.980537</v>
      </c>
      <c r="BK18" s="351">
        <v>2.7867489999999999</v>
      </c>
      <c r="BL18" s="351">
        <v>1.3701620000000001</v>
      </c>
      <c r="BM18" s="351">
        <v>2.2297539999999998</v>
      </c>
      <c r="BN18" s="351">
        <v>0.27974500000000002</v>
      </c>
      <c r="BO18" s="351">
        <v>1.4237709999999999</v>
      </c>
      <c r="BP18" s="351">
        <v>1.3644829999999999</v>
      </c>
      <c r="BQ18" s="351">
        <v>1.8465780000000001</v>
      </c>
      <c r="BR18" s="351">
        <v>1.1414530000000001</v>
      </c>
      <c r="BS18" s="351">
        <v>0.37186839999999999</v>
      </c>
      <c r="BT18" s="351">
        <v>-0.2033671</v>
      </c>
      <c r="BU18" s="351">
        <v>0.35925499999999999</v>
      </c>
      <c r="BV18" s="351">
        <v>1.671899</v>
      </c>
    </row>
    <row r="19" spans="1:74" ht="11.1" customHeight="1" x14ac:dyDescent="0.2">
      <c r="A19" s="77" t="s">
        <v>793</v>
      </c>
      <c r="B19" s="185" t="s">
        <v>439</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107.57996854</v>
      </c>
      <c r="AB19" s="213">
        <v>96.640167894000001</v>
      </c>
      <c r="AC19" s="213">
        <v>90.084472129000005</v>
      </c>
      <c r="AD19" s="213">
        <v>78.210433097000006</v>
      </c>
      <c r="AE19" s="213">
        <v>66.157764447999995</v>
      </c>
      <c r="AF19" s="213">
        <v>68.622167336999993</v>
      </c>
      <c r="AG19" s="213">
        <v>75.631610355000007</v>
      </c>
      <c r="AH19" s="213">
        <v>74.442026712000001</v>
      </c>
      <c r="AI19" s="213">
        <v>71.717306496999996</v>
      </c>
      <c r="AJ19" s="213">
        <v>73.519366488000003</v>
      </c>
      <c r="AK19" s="213">
        <v>90.330637303000003</v>
      </c>
      <c r="AL19" s="213">
        <v>96.551406001000004</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91.768626499999996</v>
      </c>
      <c r="AX19" s="213">
        <v>101.24403374000001</v>
      </c>
      <c r="AY19" s="213">
        <v>109.8375339</v>
      </c>
      <c r="AZ19" s="213">
        <v>108.3480589</v>
      </c>
      <c r="BA19" s="351">
        <v>97.302580000000006</v>
      </c>
      <c r="BB19" s="351">
        <v>81.657399999999996</v>
      </c>
      <c r="BC19" s="351">
        <v>74.258229999999998</v>
      </c>
      <c r="BD19" s="351">
        <v>76.590369999999993</v>
      </c>
      <c r="BE19" s="351">
        <v>80.356579999999994</v>
      </c>
      <c r="BF19" s="351">
        <v>78.465389999999999</v>
      </c>
      <c r="BG19" s="351">
        <v>74.423540000000003</v>
      </c>
      <c r="BH19" s="351">
        <v>76.400959999999998</v>
      </c>
      <c r="BI19" s="351">
        <v>88.127470000000002</v>
      </c>
      <c r="BJ19" s="351">
        <v>101.9152</v>
      </c>
      <c r="BK19" s="351">
        <v>111.9139</v>
      </c>
      <c r="BL19" s="351">
        <v>105.5025</v>
      </c>
      <c r="BM19" s="351">
        <v>92.26867</v>
      </c>
      <c r="BN19" s="351">
        <v>77.303030000000007</v>
      </c>
      <c r="BO19" s="351">
        <v>71.606669999999994</v>
      </c>
      <c r="BP19" s="351">
        <v>74.133660000000006</v>
      </c>
      <c r="BQ19" s="351">
        <v>78.610720000000001</v>
      </c>
      <c r="BR19" s="351">
        <v>77.903080000000003</v>
      </c>
      <c r="BS19" s="351">
        <v>73.463589999999996</v>
      </c>
      <c r="BT19" s="351">
        <v>75.880080000000007</v>
      </c>
      <c r="BU19" s="351">
        <v>88.144710000000003</v>
      </c>
      <c r="BV19" s="351">
        <v>101.57940000000001</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27.90626</v>
      </c>
      <c r="AZ22" s="213">
        <v>26.897379999999998</v>
      </c>
      <c r="BA22" s="351">
        <v>21.872979999999998</v>
      </c>
      <c r="BB22" s="351">
        <v>12.73976</v>
      </c>
      <c r="BC22" s="351">
        <v>6.7199340000000003</v>
      </c>
      <c r="BD22" s="351">
        <v>4.4092419999999999</v>
      </c>
      <c r="BE22" s="351">
        <v>3.6982490000000001</v>
      </c>
      <c r="BF22" s="351">
        <v>3.2313550000000002</v>
      </c>
      <c r="BG22" s="351">
        <v>3.8698730000000001</v>
      </c>
      <c r="BH22" s="351">
        <v>8.1497919999999997</v>
      </c>
      <c r="BI22" s="351">
        <v>16.22775</v>
      </c>
      <c r="BJ22" s="351">
        <v>23.414709999999999</v>
      </c>
      <c r="BK22" s="351">
        <v>31.495989999999999</v>
      </c>
      <c r="BL22" s="351">
        <v>27.36542</v>
      </c>
      <c r="BM22" s="351">
        <v>21.994520000000001</v>
      </c>
      <c r="BN22" s="351">
        <v>12.91513</v>
      </c>
      <c r="BO22" s="351">
        <v>6.6377899999999999</v>
      </c>
      <c r="BP22" s="351">
        <v>4.174423</v>
      </c>
      <c r="BQ22" s="351">
        <v>3.669781</v>
      </c>
      <c r="BR22" s="351">
        <v>3.105909</v>
      </c>
      <c r="BS22" s="351">
        <v>3.8425880000000001</v>
      </c>
      <c r="BT22" s="351">
        <v>8.1013120000000001</v>
      </c>
      <c r="BU22" s="351">
        <v>16.12379</v>
      </c>
      <c r="BV22" s="351">
        <v>23.28003</v>
      </c>
    </row>
    <row r="23" spans="1:74" ht="11.1" customHeight="1" x14ac:dyDescent="0.2">
      <c r="A23" s="76" t="s">
        <v>556</v>
      </c>
      <c r="B23" s="185" t="s">
        <v>442</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15.973039999999999</v>
      </c>
      <c r="AZ23" s="213">
        <v>15.63203</v>
      </c>
      <c r="BA23" s="351">
        <v>12.56556</v>
      </c>
      <c r="BB23" s="351">
        <v>8.6048039999999997</v>
      </c>
      <c r="BC23" s="351">
        <v>6.181934</v>
      </c>
      <c r="BD23" s="351">
        <v>4.9710400000000003</v>
      </c>
      <c r="BE23" s="351">
        <v>4.6416940000000002</v>
      </c>
      <c r="BF23" s="351">
        <v>4.8374280000000001</v>
      </c>
      <c r="BG23" s="351">
        <v>5.2344280000000003</v>
      </c>
      <c r="BH23" s="351">
        <v>7.0546749999999996</v>
      </c>
      <c r="BI23" s="351">
        <v>10.741490000000001</v>
      </c>
      <c r="BJ23" s="351">
        <v>14.503880000000001</v>
      </c>
      <c r="BK23" s="351">
        <v>17.834859999999999</v>
      </c>
      <c r="BL23" s="351">
        <v>15.93615</v>
      </c>
      <c r="BM23" s="351">
        <v>12.41414</v>
      </c>
      <c r="BN23" s="351">
        <v>8.7397050000000007</v>
      </c>
      <c r="BO23" s="351">
        <v>6.3128780000000004</v>
      </c>
      <c r="BP23" s="351">
        <v>4.9746930000000003</v>
      </c>
      <c r="BQ23" s="351">
        <v>4.6458729999999999</v>
      </c>
      <c r="BR23" s="351">
        <v>4.8415179999999998</v>
      </c>
      <c r="BS23" s="351">
        <v>5.2386609999999996</v>
      </c>
      <c r="BT23" s="351">
        <v>7.061191</v>
      </c>
      <c r="BU23" s="351">
        <v>10.75231</v>
      </c>
      <c r="BV23" s="351">
        <v>14.516220000000001</v>
      </c>
    </row>
    <row r="24" spans="1:74" ht="11.1" customHeight="1" x14ac:dyDescent="0.2">
      <c r="A24" s="76" t="s">
        <v>558</v>
      </c>
      <c r="B24" s="185" t="s">
        <v>443</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27.026959999999999</v>
      </c>
      <c r="AZ24" s="213">
        <v>26.969799999999999</v>
      </c>
      <c r="BA24" s="351">
        <v>25.137239999999998</v>
      </c>
      <c r="BB24" s="351">
        <v>24.308769999999999</v>
      </c>
      <c r="BC24" s="351">
        <v>23.070989999999998</v>
      </c>
      <c r="BD24" s="351">
        <v>22.914619999999999</v>
      </c>
      <c r="BE24" s="351">
        <v>22.282430000000002</v>
      </c>
      <c r="BF24" s="351">
        <v>22.287610000000001</v>
      </c>
      <c r="BG24" s="351">
        <v>23.198399999999999</v>
      </c>
      <c r="BH24" s="351">
        <v>23.847079999999998</v>
      </c>
      <c r="BI24" s="351">
        <v>25.724879999999999</v>
      </c>
      <c r="BJ24" s="351">
        <v>26.998080000000002</v>
      </c>
      <c r="BK24" s="351">
        <v>26.985579999999999</v>
      </c>
      <c r="BL24" s="351">
        <v>26.952069999999999</v>
      </c>
      <c r="BM24" s="351">
        <v>25.057259999999999</v>
      </c>
      <c r="BN24" s="351">
        <v>24.166830000000001</v>
      </c>
      <c r="BO24" s="351">
        <v>22.92475</v>
      </c>
      <c r="BP24" s="351">
        <v>22.754670000000001</v>
      </c>
      <c r="BQ24" s="351">
        <v>22.15888</v>
      </c>
      <c r="BR24" s="351">
        <v>22.202580000000001</v>
      </c>
      <c r="BS24" s="351">
        <v>23.137840000000001</v>
      </c>
      <c r="BT24" s="351">
        <v>23.90738</v>
      </c>
      <c r="BU24" s="351">
        <v>25.907399999999999</v>
      </c>
      <c r="BV24" s="351">
        <v>27.208069999999999</v>
      </c>
    </row>
    <row r="25" spans="1:74" ht="11.1" customHeight="1" x14ac:dyDescent="0.2">
      <c r="A25" s="76" t="s">
        <v>559</v>
      </c>
      <c r="B25" s="185" t="s">
        <v>140</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21.278164159999999</v>
      </c>
      <c r="P25" s="213">
        <v>20.313613069999999</v>
      </c>
      <c r="Q25" s="213">
        <v>21.683090060000001</v>
      </c>
      <c r="R25" s="213">
        <v>20.901627269999999</v>
      </c>
      <c r="S25" s="213">
        <v>22.58255261</v>
      </c>
      <c r="T25" s="213">
        <v>28.367823999999999</v>
      </c>
      <c r="U25" s="213">
        <v>34.897599100000001</v>
      </c>
      <c r="V25" s="213">
        <v>32.96835523</v>
      </c>
      <c r="W25" s="213">
        <v>28.641985569999999</v>
      </c>
      <c r="X25" s="213">
        <v>24.920742390000001</v>
      </c>
      <c r="Y25" s="213">
        <v>22.205195100000001</v>
      </c>
      <c r="Z25" s="213">
        <v>25.323521060000001</v>
      </c>
      <c r="AA25" s="213">
        <v>25.354871769999999</v>
      </c>
      <c r="AB25" s="213">
        <v>24.643632180000001</v>
      </c>
      <c r="AC25" s="213">
        <v>24.404117289999999</v>
      </c>
      <c r="AD25" s="213">
        <v>23.463966429999999</v>
      </c>
      <c r="AE25" s="213">
        <v>27.357570899999999</v>
      </c>
      <c r="AF25" s="213">
        <v>31.751800670000002</v>
      </c>
      <c r="AG25" s="213">
        <v>39.468190999999997</v>
      </c>
      <c r="AH25" s="213">
        <v>38.242897679999999</v>
      </c>
      <c r="AI25" s="213">
        <v>34.326639829999998</v>
      </c>
      <c r="AJ25" s="213">
        <v>28.639172940000002</v>
      </c>
      <c r="AK25" s="213">
        <v>25.431703970000001</v>
      </c>
      <c r="AL25" s="213">
        <v>24.587760840000001</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27.315593166999999</v>
      </c>
      <c r="AX25" s="213">
        <v>28.921840194000001</v>
      </c>
      <c r="AY25" s="213">
        <v>30.259070000000001</v>
      </c>
      <c r="AZ25" s="213">
        <v>30.430109999999999</v>
      </c>
      <c r="BA25" s="351">
        <v>29.628879999999999</v>
      </c>
      <c r="BB25" s="351">
        <v>28.32743</v>
      </c>
      <c r="BC25" s="351">
        <v>30.78548</v>
      </c>
      <c r="BD25" s="351">
        <v>36.588549999999998</v>
      </c>
      <c r="BE25" s="351">
        <v>41.892040000000001</v>
      </c>
      <c r="BF25" s="351">
        <v>40.315019999999997</v>
      </c>
      <c r="BG25" s="351">
        <v>34.511110000000002</v>
      </c>
      <c r="BH25" s="351">
        <v>29.647939999999998</v>
      </c>
      <c r="BI25" s="351">
        <v>27.379819999999999</v>
      </c>
      <c r="BJ25" s="351">
        <v>28.714680000000001</v>
      </c>
      <c r="BK25" s="351">
        <v>27.032959999999999</v>
      </c>
      <c r="BL25" s="351">
        <v>26.823360000000001</v>
      </c>
      <c r="BM25" s="351">
        <v>24.821860000000001</v>
      </c>
      <c r="BN25" s="351">
        <v>23.895430000000001</v>
      </c>
      <c r="BO25" s="351">
        <v>28.264569999999999</v>
      </c>
      <c r="BP25" s="351">
        <v>34.532310000000003</v>
      </c>
      <c r="BQ25" s="351">
        <v>40.266559999999998</v>
      </c>
      <c r="BR25" s="351">
        <v>39.88467</v>
      </c>
      <c r="BS25" s="351">
        <v>33.573900000000002</v>
      </c>
      <c r="BT25" s="351">
        <v>29.022950000000002</v>
      </c>
      <c r="BU25" s="351">
        <v>27.069659999999999</v>
      </c>
      <c r="BV25" s="351">
        <v>28.08785</v>
      </c>
    </row>
    <row r="26" spans="1:74" ht="11.1" customHeight="1" x14ac:dyDescent="0.2">
      <c r="A26" s="76" t="s">
        <v>557</v>
      </c>
      <c r="B26" s="185" t="s">
        <v>444</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5.3147666666999998</v>
      </c>
      <c r="AX26" s="213">
        <v>5.2946129032</v>
      </c>
      <c r="AY26" s="213">
        <v>5.3121239999999998</v>
      </c>
      <c r="AZ26" s="213">
        <v>5.321612</v>
      </c>
      <c r="BA26" s="351">
        <v>5.3220179999999999</v>
      </c>
      <c r="BB26" s="351">
        <v>5.3115940000000004</v>
      </c>
      <c r="BC26" s="351">
        <v>5.3005240000000002</v>
      </c>
      <c r="BD26" s="351">
        <v>5.2937500000000002</v>
      </c>
      <c r="BE26" s="351">
        <v>5.2750640000000004</v>
      </c>
      <c r="BF26" s="351">
        <v>5.2639430000000003</v>
      </c>
      <c r="BG26" s="351">
        <v>5.2457269999999996</v>
      </c>
      <c r="BH26" s="351">
        <v>5.205114</v>
      </c>
      <c r="BI26" s="351">
        <v>5.1696</v>
      </c>
      <c r="BJ26" s="351">
        <v>5.1001289999999999</v>
      </c>
      <c r="BK26" s="351">
        <v>5.0659169999999998</v>
      </c>
      <c r="BL26" s="351">
        <v>5.0509570000000004</v>
      </c>
      <c r="BM26" s="351">
        <v>5.0436480000000001</v>
      </c>
      <c r="BN26" s="351">
        <v>5.0531180000000004</v>
      </c>
      <c r="BO26" s="351">
        <v>5.0729119999999996</v>
      </c>
      <c r="BP26" s="351">
        <v>5.0956260000000002</v>
      </c>
      <c r="BQ26" s="351">
        <v>5.1175319999999997</v>
      </c>
      <c r="BR26" s="351">
        <v>5.1527139999999996</v>
      </c>
      <c r="BS26" s="351">
        <v>5.1878339999999996</v>
      </c>
      <c r="BT26" s="351">
        <v>5.20505</v>
      </c>
      <c r="BU26" s="351">
        <v>5.2221590000000004</v>
      </c>
      <c r="BV26" s="351">
        <v>5.2113959999999997</v>
      </c>
    </row>
    <row r="27" spans="1:74" ht="11.1" customHeight="1" x14ac:dyDescent="0.2">
      <c r="A27" s="76" t="s">
        <v>561</v>
      </c>
      <c r="B27" s="185" t="s">
        <v>833</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2.6329333333</v>
      </c>
      <c r="AX27" s="213">
        <v>2.9047741935000002</v>
      </c>
      <c r="AY27" s="213">
        <v>3.2074669999999998</v>
      </c>
      <c r="AZ27" s="213">
        <v>2.9445139999999999</v>
      </c>
      <c r="BA27" s="351">
        <v>2.6232859999999998</v>
      </c>
      <c r="BB27" s="351">
        <v>2.2124299999999999</v>
      </c>
      <c r="BC27" s="351">
        <v>2.0467550000000001</v>
      </c>
      <c r="BD27" s="351">
        <v>2.2605580000000001</v>
      </c>
      <c r="BE27" s="351">
        <v>2.4144830000000002</v>
      </c>
      <c r="BF27" s="351">
        <v>2.3774190000000002</v>
      </c>
      <c r="BG27" s="351">
        <v>2.211389</v>
      </c>
      <c r="BH27" s="351">
        <v>2.343744</v>
      </c>
      <c r="BI27" s="351">
        <v>2.731325</v>
      </c>
      <c r="BJ27" s="351">
        <v>3.0310769999999998</v>
      </c>
      <c r="BK27" s="351">
        <v>3.3430019999999998</v>
      </c>
      <c r="BL27" s="351">
        <v>3.2189079999999999</v>
      </c>
      <c r="BM27" s="351">
        <v>2.781625</v>
      </c>
      <c r="BN27" s="351">
        <v>2.3771900000000001</v>
      </c>
      <c r="BO27" s="351">
        <v>2.2381600000000001</v>
      </c>
      <c r="BP27" s="351">
        <v>2.4463249999999999</v>
      </c>
      <c r="BQ27" s="351">
        <v>2.5964800000000001</v>
      </c>
      <c r="BR27" s="351">
        <v>2.5600779999999999</v>
      </c>
      <c r="BS27" s="351">
        <v>2.3271470000000001</v>
      </c>
      <c r="BT27" s="351">
        <v>2.426587</v>
      </c>
      <c r="BU27" s="351">
        <v>2.9137749999999998</v>
      </c>
      <c r="BV27" s="351">
        <v>3.120234</v>
      </c>
    </row>
    <row r="28" spans="1:74" ht="11.1" customHeight="1" x14ac:dyDescent="0.2">
      <c r="A28" s="76" t="s">
        <v>572</v>
      </c>
      <c r="B28" s="185" t="s">
        <v>445</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0.1526129</v>
      </c>
      <c r="AZ28" s="213">
        <v>0.1526129</v>
      </c>
      <c r="BA28" s="351">
        <v>0.1526129</v>
      </c>
      <c r="BB28" s="351">
        <v>0.1526129</v>
      </c>
      <c r="BC28" s="351">
        <v>0.1526129</v>
      </c>
      <c r="BD28" s="351">
        <v>0.1526129</v>
      </c>
      <c r="BE28" s="351">
        <v>0.1526129</v>
      </c>
      <c r="BF28" s="351">
        <v>0.1526129</v>
      </c>
      <c r="BG28" s="351">
        <v>0.1526129</v>
      </c>
      <c r="BH28" s="351">
        <v>0.1526129</v>
      </c>
      <c r="BI28" s="351">
        <v>0.1526129</v>
      </c>
      <c r="BJ28" s="351">
        <v>0.1526129</v>
      </c>
      <c r="BK28" s="351">
        <v>0.1556129</v>
      </c>
      <c r="BL28" s="351">
        <v>0.1556129</v>
      </c>
      <c r="BM28" s="351">
        <v>0.1556129</v>
      </c>
      <c r="BN28" s="351">
        <v>0.1556129</v>
      </c>
      <c r="BO28" s="351">
        <v>0.1556129</v>
      </c>
      <c r="BP28" s="351">
        <v>0.1556129</v>
      </c>
      <c r="BQ28" s="351">
        <v>0.1556129</v>
      </c>
      <c r="BR28" s="351">
        <v>0.1556129</v>
      </c>
      <c r="BS28" s="351">
        <v>0.1556129</v>
      </c>
      <c r="BT28" s="351">
        <v>0.1556129</v>
      </c>
      <c r="BU28" s="351">
        <v>0.1556129</v>
      </c>
      <c r="BV28" s="351">
        <v>0.1556129</v>
      </c>
    </row>
    <row r="29" spans="1:74" ht="11.1" customHeight="1" x14ac:dyDescent="0.2">
      <c r="A29" s="77" t="s">
        <v>560</v>
      </c>
      <c r="B29" s="186" t="s">
        <v>803</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107.57996854</v>
      </c>
      <c r="AB29" s="213">
        <v>96.640167894000001</v>
      </c>
      <c r="AC29" s="213">
        <v>90.084472129000005</v>
      </c>
      <c r="AD29" s="213">
        <v>78.210433097000006</v>
      </c>
      <c r="AE29" s="213">
        <v>66.157764447999995</v>
      </c>
      <c r="AF29" s="213">
        <v>68.622167336999993</v>
      </c>
      <c r="AG29" s="213">
        <v>75.631610355000007</v>
      </c>
      <c r="AH29" s="213">
        <v>74.442026712000001</v>
      </c>
      <c r="AI29" s="213">
        <v>71.717306496999996</v>
      </c>
      <c r="AJ29" s="213">
        <v>73.519366488000003</v>
      </c>
      <c r="AK29" s="213">
        <v>90.330637303000003</v>
      </c>
      <c r="AL29" s="213">
        <v>96.551406001000004</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91.768626499999996</v>
      </c>
      <c r="AX29" s="213">
        <v>101.24403374000001</v>
      </c>
      <c r="AY29" s="213">
        <v>109.8375339</v>
      </c>
      <c r="AZ29" s="213">
        <v>108.3480589</v>
      </c>
      <c r="BA29" s="351">
        <v>97.302580000000006</v>
      </c>
      <c r="BB29" s="351">
        <v>81.657399999999996</v>
      </c>
      <c r="BC29" s="351">
        <v>74.258229999999998</v>
      </c>
      <c r="BD29" s="351">
        <v>76.590369999999993</v>
      </c>
      <c r="BE29" s="351">
        <v>80.356579999999994</v>
      </c>
      <c r="BF29" s="351">
        <v>78.465389999999999</v>
      </c>
      <c r="BG29" s="351">
        <v>74.423540000000003</v>
      </c>
      <c r="BH29" s="351">
        <v>76.400959999999998</v>
      </c>
      <c r="BI29" s="351">
        <v>88.127470000000002</v>
      </c>
      <c r="BJ29" s="351">
        <v>101.9152</v>
      </c>
      <c r="BK29" s="351">
        <v>111.9139</v>
      </c>
      <c r="BL29" s="351">
        <v>105.5025</v>
      </c>
      <c r="BM29" s="351">
        <v>92.26867</v>
      </c>
      <c r="BN29" s="351">
        <v>77.303030000000007</v>
      </c>
      <c r="BO29" s="351">
        <v>71.606669999999994</v>
      </c>
      <c r="BP29" s="351">
        <v>74.133660000000006</v>
      </c>
      <c r="BQ29" s="351">
        <v>78.610720000000001</v>
      </c>
      <c r="BR29" s="351">
        <v>77.903080000000003</v>
      </c>
      <c r="BS29" s="351">
        <v>73.463589999999996</v>
      </c>
      <c r="BT29" s="351">
        <v>75.880080000000007</v>
      </c>
      <c r="BU29" s="351">
        <v>88.144710000000003</v>
      </c>
      <c r="BV29" s="351">
        <v>101.57940000000001</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2639.5410000000002</v>
      </c>
      <c r="AZ32" s="257">
        <v>2102.1840000000002</v>
      </c>
      <c r="BA32" s="368">
        <v>1919.8579999999999</v>
      </c>
      <c r="BB32" s="368">
        <v>2124.8159999999998</v>
      </c>
      <c r="BC32" s="368">
        <v>2537.2750000000001</v>
      </c>
      <c r="BD32" s="368">
        <v>2865.143</v>
      </c>
      <c r="BE32" s="368">
        <v>3083.4830000000002</v>
      </c>
      <c r="BF32" s="368">
        <v>3321.4059999999999</v>
      </c>
      <c r="BG32" s="368">
        <v>3669.88</v>
      </c>
      <c r="BH32" s="368">
        <v>3971.4180000000001</v>
      </c>
      <c r="BI32" s="368">
        <v>3871.8809999999999</v>
      </c>
      <c r="BJ32" s="368">
        <v>3413.3760000000002</v>
      </c>
      <c r="BK32" s="368">
        <v>2624.056</v>
      </c>
      <c r="BL32" s="368">
        <v>2011.461</v>
      </c>
      <c r="BM32" s="368">
        <v>1805.0060000000001</v>
      </c>
      <c r="BN32" s="368">
        <v>2021.0840000000001</v>
      </c>
      <c r="BO32" s="368">
        <v>2455.8319999999999</v>
      </c>
      <c r="BP32" s="368">
        <v>2775.96</v>
      </c>
      <c r="BQ32" s="368">
        <v>2971.3409999999999</v>
      </c>
      <c r="BR32" s="368">
        <v>3182.6840000000002</v>
      </c>
      <c r="BS32" s="368">
        <v>3547.7640000000001</v>
      </c>
      <c r="BT32" s="368">
        <v>3848.7150000000001</v>
      </c>
      <c r="BU32" s="368">
        <v>3717.6469999999999</v>
      </c>
      <c r="BV32" s="368">
        <v>3244.518</v>
      </c>
    </row>
    <row r="33" spans="1:74" ht="11.1" customHeight="1" x14ac:dyDescent="0.2">
      <c r="A33" s="613" t="s">
        <v>1036</v>
      </c>
      <c r="B33" s="614" t="s">
        <v>1041</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598</v>
      </c>
      <c r="AZ33" s="257">
        <v>445.68571429000002</v>
      </c>
      <c r="BA33" s="368">
        <v>361.6979</v>
      </c>
      <c r="BB33" s="368">
        <v>411.55160000000001</v>
      </c>
      <c r="BC33" s="368">
        <v>531.25900000000001</v>
      </c>
      <c r="BD33" s="368">
        <v>636.68799999999999</v>
      </c>
      <c r="BE33" s="368">
        <v>718.06629999999996</v>
      </c>
      <c r="BF33" s="368">
        <v>813.14660000000003</v>
      </c>
      <c r="BG33" s="368">
        <v>911.23379999999997</v>
      </c>
      <c r="BH33" s="368">
        <v>977.56290000000001</v>
      </c>
      <c r="BI33" s="368">
        <v>929.88570000000004</v>
      </c>
      <c r="BJ33" s="368">
        <v>819.21180000000004</v>
      </c>
      <c r="BK33" s="368">
        <v>588.49770000000001</v>
      </c>
      <c r="BL33" s="368">
        <v>407.21370000000002</v>
      </c>
      <c r="BM33" s="368">
        <v>301.48989999999998</v>
      </c>
      <c r="BN33" s="368">
        <v>361.1422</v>
      </c>
      <c r="BO33" s="368">
        <v>499.05329999999998</v>
      </c>
      <c r="BP33" s="368">
        <v>609.16980000000001</v>
      </c>
      <c r="BQ33" s="368">
        <v>690.0326</v>
      </c>
      <c r="BR33" s="368">
        <v>771.73580000000004</v>
      </c>
      <c r="BS33" s="368">
        <v>874.77080000000001</v>
      </c>
      <c r="BT33" s="368">
        <v>930.41079999999999</v>
      </c>
      <c r="BU33" s="368">
        <v>873.88210000000004</v>
      </c>
      <c r="BV33" s="368">
        <v>750.07180000000005</v>
      </c>
    </row>
    <row r="34" spans="1:74" ht="11.1" customHeight="1" x14ac:dyDescent="0.2">
      <c r="A34" s="613" t="s">
        <v>1037</v>
      </c>
      <c r="B34" s="614" t="s">
        <v>1042</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725</v>
      </c>
      <c r="AZ34" s="257">
        <v>553.11428570999999</v>
      </c>
      <c r="BA34" s="368">
        <v>465.86860000000001</v>
      </c>
      <c r="BB34" s="368">
        <v>510.37389999999999</v>
      </c>
      <c r="BC34" s="368">
        <v>626.06700000000001</v>
      </c>
      <c r="BD34" s="368">
        <v>735.65750000000003</v>
      </c>
      <c r="BE34" s="368">
        <v>838.24599999999998</v>
      </c>
      <c r="BF34" s="368">
        <v>963.06010000000003</v>
      </c>
      <c r="BG34" s="368">
        <v>1083.329</v>
      </c>
      <c r="BH34" s="368">
        <v>1192.8109999999999</v>
      </c>
      <c r="BI34" s="368">
        <v>1144.155</v>
      </c>
      <c r="BJ34" s="368">
        <v>977.29499999999996</v>
      </c>
      <c r="BK34" s="368">
        <v>664.60749999999996</v>
      </c>
      <c r="BL34" s="368">
        <v>455.03910000000002</v>
      </c>
      <c r="BM34" s="368">
        <v>352.80290000000002</v>
      </c>
      <c r="BN34" s="368">
        <v>392.91860000000003</v>
      </c>
      <c r="BO34" s="368">
        <v>498.6087</v>
      </c>
      <c r="BP34" s="368">
        <v>607.54610000000002</v>
      </c>
      <c r="BQ34" s="368">
        <v>699.37869999999998</v>
      </c>
      <c r="BR34" s="368">
        <v>817.98099999999999</v>
      </c>
      <c r="BS34" s="368">
        <v>954.99850000000004</v>
      </c>
      <c r="BT34" s="368">
        <v>1073.181</v>
      </c>
      <c r="BU34" s="368">
        <v>1012.346</v>
      </c>
      <c r="BV34" s="368">
        <v>845.01549999999997</v>
      </c>
    </row>
    <row r="35" spans="1:74" ht="11.1" customHeight="1" x14ac:dyDescent="0.2">
      <c r="A35" s="613" t="s">
        <v>1038</v>
      </c>
      <c r="B35" s="614" t="s">
        <v>1043</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941</v>
      </c>
      <c r="AZ35" s="257">
        <v>779.88571429000001</v>
      </c>
      <c r="BA35" s="368">
        <v>780.44839999999999</v>
      </c>
      <c r="BB35" s="368">
        <v>870.35609999999997</v>
      </c>
      <c r="BC35" s="368">
        <v>997.18870000000004</v>
      </c>
      <c r="BD35" s="368">
        <v>1058.2809999999999</v>
      </c>
      <c r="BE35" s="368">
        <v>1065.6130000000001</v>
      </c>
      <c r="BF35" s="368">
        <v>1068.952</v>
      </c>
      <c r="BG35" s="368">
        <v>1164.971</v>
      </c>
      <c r="BH35" s="368">
        <v>1266.145</v>
      </c>
      <c r="BI35" s="368">
        <v>1271.1600000000001</v>
      </c>
      <c r="BJ35" s="368">
        <v>1162.8820000000001</v>
      </c>
      <c r="BK35" s="368">
        <v>1016.6609999999999</v>
      </c>
      <c r="BL35" s="368">
        <v>835.39739999999995</v>
      </c>
      <c r="BM35" s="368">
        <v>836.79570000000001</v>
      </c>
      <c r="BN35" s="368">
        <v>919.70389999999998</v>
      </c>
      <c r="BO35" s="368">
        <v>1050.2270000000001</v>
      </c>
      <c r="BP35" s="368">
        <v>1100.1849999999999</v>
      </c>
      <c r="BQ35" s="368">
        <v>1097.422</v>
      </c>
      <c r="BR35" s="368">
        <v>1096.221</v>
      </c>
      <c r="BS35" s="368">
        <v>1190.194</v>
      </c>
      <c r="BT35" s="368">
        <v>1295.8620000000001</v>
      </c>
      <c r="BU35" s="368">
        <v>1293.3720000000001</v>
      </c>
      <c r="BV35" s="368">
        <v>1196.6690000000001</v>
      </c>
    </row>
    <row r="36" spans="1:74" ht="11.1" customHeight="1" x14ac:dyDescent="0.2">
      <c r="A36" s="613" t="s">
        <v>1039</v>
      </c>
      <c r="B36" s="709" t="s">
        <v>1044</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136</v>
      </c>
      <c r="AZ36" s="257">
        <v>100.45714286</v>
      </c>
      <c r="BA36" s="368">
        <v>87.426810000000003</v>
      </c>
      <c r="BB36" s="368">
        <v>90.863410000000002</v>
      </c>
      <c r="BC36" s="368">
        <v>106.127</v>
      </c>
      <c r="BD36" s="368">
        <v>123.7882</v>
      </c>
      <c r="BE36" s="368">
        <v>139.1908</v>
      </c>
      <c r="BF36" s="368">
        <v>153.2449</v>
      </c>
      <c r="BG36" s="368">
        <v>170.28569999999999</v>
      </c>
      <c r="BH36" s="368">
        <v>181.7681</v>
      </c>
      <c r="BI36" s="368">
        <v>177.4307</v>
      </c>
      <c r="BJ36" s="368">
        <v>142.63560000000001</v>
      </c>
      <c r="BK36" s="368">
        <v>114.8523</v>
      </c>
      <c r="BL36" s="368">
        <v>103.3261</v>
      </c>
      <c r="BM36" s="368">
        <v>99.714680000000001</v>
      </c>
      <c r="BN36" s="368">
        <v>108.4699</v>
      </c>
      <c r="BO36" s="368">
        <v>126.5115</v>
      </c>
      <c r="BP36" s="368">
        <v>145.09219999999999</v>
      </c>
      <c r="BQ36" s="368">
        <v>160.19280000000001</v>
      </c>
      <c r="BR36" s="368">
        <v>173.11779999999999</v>
      </c>
      <c r="BS36" s="368">
        <v>188.3656</v>
      </c>
      <c r="BT36" s="368">
        <v>197.773</v>
      </c>
      <c r="BU36" s="368">
        <v>191.26089999999999</v>
      </c>
      <c r="BV36" s="368">
        <v>154.34719999999999</v>
      </c>
    </row>
    <row r="37" spans="1:74" ht="11.1" customHeight="1" x14ac:dyDescent="0.2">
      <c r="A37" s="613" t="s">
        <v>1040</v>
      </c>
      <c r="B37" s="709" t="s">
        <v>1045</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210</v>
      </c>
      <c r="AZ37" s="257">
        <v>196.25714285999999</v>
      </c>
      <c r="BA37" s="368">
        <v>197.63249999999999</v>
      </c>
      <c r="BB37" s="368">
        <v>214.8871</v>
      </c>
      <c r="BC37" s="368">
        <v>249.84970000000001</v>
      </c>
      <c r="BD37" s="368">
        <v>283.94409999999999</v>
      </c>
      <c r="BE37" s="368">
        <v>295.58240000000001</v>
      </c>
      <c r="BF37" s="368">
        <v>296.21879999999999</v>
      </c>
      <c r="BG37" s="368">
        <v>313.2765</v>
      </c>
      <c r="BH37" s="368">
        <v>326.34710000000001</v>
      </c>
      <c r="BI37" s="368">
        <v>322.46640000000002</v>
      </c>
      <c r="BJ37" s="368">
        <v>284.56709999999998</v>
      </c>
      <c r="BK37" s="368">
        <v>212.6541</v>
      </c>
      <c r="BL37" s="368">
        <v>183.7003</v>
      </c>
      <c r="BM37" s="368">
        <v>187.41839999999999</v>
      </c>
      <c r="BN37" s="368">
        <v>212.06530000000001</v>
      </c>
      <c r="BO37" s="368">
        <v>254.6473</v>
      </c>
      <c r="BP37" s="368">
        <v>287.18380000000002</v>
      </c>
      <c r="BQ37" s="368">
        <v>297.53160000000003</v>
      </c>
      <c r="BR37" s="368">
        <v>296.84519999999998</v>
      </c>
      <c r="BS37" s="368">
        <v>312.65120000000002</v>
      </c>
      <c r="BT37" s="368">
        <v>324.70499999999998</v>
      </c>
      <c r="BU37" s="368">
        <v>320.00170000000003</v>
      </c>
      <c r="BV37" s="368">
        <v>271.63029999999998</v>
      </c>
    </row>
    <row r="38" spans="1:74" ht="11.1" customHeight="1" x14ac:dyDescent="0.2">
      <c r="A38" s="613" t="s">
        <v>1046</v>
      </c>
      <c r="B38" s="708" t="s">
        <v>435</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29.541</v>
      </c>
      <c r="AZ38" s="253">
        <v>26.783999999999999</v>
      </c>
      <c r="BA38" s="338">
        <v>26.783999999999999</v>
      </c>
      <c r="BB38" s="338">
        <v>26.783999999999999</v>
      </c>
      <c r="BC38" s="338">
        <v>26.783999999999999</v>
      </c>
      <c r="BD38" s="338">
        <v>26.783999999999999</v>
      </c>
      <c r="BE38" s="338">
        <v>26.783999999999999</v>
      </c>
      <c r="BF38" s="338">
        <v>26.783999999999999</v>
      </c>
      <c r="BG38" s="338">
        <v>26.783999999999999</v>
      </c>
      <c r="BH38" s="338">
        <v>26.783999999999999</v>
      </c>
      <c r="BI38" s="338">
        <v>26.783999999999999</v>
      </c>
      <c r="BJ38" s="338">
        <v>26.783999999999999</v>
      </c>
      <c r="BK38" s="338">
        <v>26.783999999999999</v>
      </c>
      <c r="BL38" s="338">
        <v>26.783999999999999</v>
      </c>
      <c r="BM38" s="338">
        <v>26.783999999999999</v>
      </c>
      <c r="BN38" s="338">
        <v>26.783999999999999</v>
      </c>
      <c r="BO38" s="338">
        <v>26.783999999999999</v>
      </c>
      <c r="BP38" s="338">
        <v>26.783999999999999</v>
      </c>
      <c r="BQ38" s="338">
        <v>26.783999999999999</v>
      </c>
      <c r="BR38" s="338">
        <v>26.783999999999999</v>
      </c>
      <c r="BS38" s="338">
        <v>26.783999999999999</v>
      </c>
      <c r="BT38" s="338">
        <v>26.783999999999999</v>
      </c>
      <c r="BU38" s="338">
        <v>26.783999999999999</v>
      </c>
      <c r="BV38" s="338">
        <v>26.783999999999999</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803" t="s">
        <v>834</v>
      </c>
      <c r="C40" s="800"/>
      <c r="D40" s="800"/>
      <c r="E40" s="800"/>
      <c r="F40" s="800"/>
      <c r="G40" s="800"/>
      <c r="H40" s="800"/>
      <c r="I40" s="800"/>
      <c r="J40" s="800"/>
      <c r="K40" s="800"/>
      <c r="L40" s="800"/>
      <c r="M40" s="800"/>
      <c r="N40" s="800"/>
      <c r="O40" s="800"/>
      <c r="P40" s="800"/>
      <c r="Q40" s="800"/>
      <c r="AY40" s="519"/>
      <c r="AZ40" s="519"/>
      <c r="BA40" s="519"/>
      <c r="BB40" s="519"/>
      <c r="BC40" s="519"/>
      <c r="BD40" s="647"/>
      <c r="BE40" s="647"/>
      <c r="BF40" s="647"/>
      <c r="BG40" s="519"/>
      <c r="BH40" s="519"/>
      <c r="BI40" s="519"/>
      <c r="BJ40" s="519"/>
    </row>
    <row r="41" spans="1:74" s="442" customFormat="1" ht="12" customHeight="1" x14ac:dyDescent="0.25">
      <c r="A41" s="441"/>
      <c r="B41" s="828" t="s">
        <v>884</v>
      </c>
      <c r="C41" s="790"/>
      <c r="D41" s="790"/>
      <c r="E41" s="790"/>
      <c r="F41" s="790"/>
      <c r="G41" s="790"/>
      <c r="H41" s="790"/>
      <c r="I41" s="790"/>
      <c r="J41" s="790"/>
      <c r="K41" s="790"/>
      <c r="L41" s="790"/>
      <c r="M41" s="790"/>
      <c r="N41" s="790"/>
      <c r="O41" s="790"/>
      <c r="P41" s="790"/>
      <c r="Q41" s="786"/>
      <c r="AY41" s="520"/>
      <c r="AZ41" s="520"/>
      <c r="BA41" s="520"/>
      <c r="BB41" s="625"/>
      <c r="BC41" s="520"/>
      <c r="BD41" s="648"/>
      <c r="BE41" s="648"/>
      <c r="BF41" s="648"/>
      <c r="BG41" s="520"/>
      <c r="BH41" s="520"/>
      <c r="BI41" s="520"/>
      <c r="BJ41" s="520"/>
    </row>
    <row r="42" spans="1:74" s="442" customFormat="1" ht="12" customHeight="1" x14ac:dyDescent="0.25">
      <c r="A42" s="441"/>
      <c r="B42" s="837" t="s">
        <v>888</v>
      </c>
      <c r="C42" s="790"/>
      <c r="D42" s="790"/>
      <c r="E42" s="790"/>
      <c r="F42" s="790"/>
      <c r="G42" s="790"/>
      <c r="H42" s="790"/>
      <c r="I42" s="790"/>
      <c r="J42" s="790"/>
      <c r="K42" s="790"/>
      <c r="L42" s="790"/>
      <c r="M42" s="790"/>
      <c r="N42" s="790"/>
      <c r="O42" s="790"/>
      <c r="P42" s="790"/>
      <c r="Q42" s="786"/>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37" t="s">
        <v>889</v>
      </c>
      <c r="C43" s="790"/>
      <c r="D43" s="790"/>
      <c r="E43" s="790"/>
      <c r="F43" s="790"/>
      <c r="G43" s="790"/>
      <c r="H43" s="790"/>
      <c r="I43" s="790"/>
      <c r="J43" s="790"/>
      <c r="K43" s="790"/>
      <c r="L43" s="790"/>
      <c r="M43" s="790"/>
      <c r="N43" s="790"/>
      <c r="O43" s="790"/>
      <c r="P43" s="790"/>
      <c r="Q43" s="786"/>
      <c r="AY43" s="520"/>
      <c r="AZ43" s="520"/>
      <c r="BA43" s="520"/>
      <c r="BB43" s="520"/>
      <c r="BC43" s="520"/>
      <c r="BD43" s="648"/>
      <c r="BE43" s="648"/>
      <c r="BF43" s="648"/>
      <c r="BG43" s="520"/>
      <c r="BH43" s="520"/>
      <c r="BI43" s="520"/>
      <c r="BJ43" s="520"/>
    </row>
    <row r="44" spans="1:74" s="442" customFormat="1" ht="12" customHeight="1" x14ac:dyDescent="0.25">
      <c r="A44" s="441"/>
      <c r="B44" s="835" t="s">
        <v>1047</v>
      </c>
      <c r="C44" s="786"/>
      <c r="D44" s="786"/>
      <c r="E44" s="786"/>
      <c r="F44" s="786"/>
      <c r="G44" s="786"/>
      <c r="H44" s="786"/>
      <c r="I44" s="786"/>
      <c r="J44" s="786"/>
      <c r="K44" s="786"/>
      <c r="L44" s="786"/>
      <c r="M44" s="786"/>
      <c r="N44" s="786"/>
      <c r="O44" s="786"/>
      <c r="P44" s="786"/>
      <c r="Q44" s="786"/>
      <c r="AY44" s="520"/>
      <c r="AZ44" s="520"/>
      <c r="BA44" s="520"/>
      <c r="BB44" s="520"/>
      <c r="BC44" s="520"/>
      <c r="BD44" s="648"/>
      <c r="BE44" s="648"/>
      <c r="BF44" s="648"/>
      <c r="BG44" s="520"/>
      <c r="BH44" s="520"/>
      <c r="BI44" s="520"/>
      <c r="BJ44" s="520"/>
    </row>
    <row r="45" spans="1:74" s="442" customFormat="1" ht="12" customHeight="1" x14ac:dyDescent="0.25">
      <c r="A45" s="441"/>
      <c r="B45" s="789" t="s">
        <v>859</v>
      </c>
      <c r="C45" s="790"/>
      <c r="D45" s="790"/>
      <c r="E45" s="790"/>
      <c r="F45" s="790"/>
      <c r="G45" s="790"/>
      <c r="H45" s="790"/>
      <c r="I45" s="790"/>
      <c r="J45" s="790"/>
      <c r="K45" s="790"/>
      <c r="L45" s="790"/>
      <c r="M45" s="790"/>
      <c r="N45" s="790"/>
      <c r="O45" s="790"/>
      <c r="P45" s="790"/>
      <c r="Q45" s="786"/>
      <c r="AY45" s="520"/>
      <c r="AZ45" s="520"/>
      <c r="BA45" s="520"/>
      <c r="BB45" s="520"/>
      <c r="BC45" s="520"/>
      <c r="BD45" s="648"/>
      <c r="BE45" s="648"/>
      <c r="BF45" s="648"/>
      <c r="BG45" s="520"/>
      <c r="BH45" s="520"/>
      <c r="BI45" s="520"/>
      <c r="BJ45" s="520"/>
    </row>
    <row r="46" spans="1:74" s="442" customFormat="1" ht="12" customHeight="1" x14ac:dyDescent="0.25">
      <c r="A46" s="441"/>
      <c r="B46" s="836" t="s">
        <v>893</v>
      </c>
      <c r="C46" s="836"/>
      <c r="D46" s="836"/>
      <c r="E46" s="836"/>
      <c r="F46" s="836"/>
      <c r="G46" s="836"/>
      <c r="H46" s="836"/>
      <c r="I46" s="836"/>
      <c r="J46" s="836"/>
      <c r="K46" s="836"/>
      <c r="L46" s="836"/>
      <c r="M46" s="836"/>
      <c r="N46" s="836"/>
      <c r="O46" s="836"/>
      <c r="P46" s="836"/>
      <c r="Q46" s="786"/>
      <c r="AY46" s="520"/>
      <c r="AZ46" s="520"/>
      <c r="BA46" s="520"/>
      <c r="BB46" s="520"/>
      <c r="BC46" s="520"/>
      <c r="BD46" s="648"/>
      <c r="BE46" s="648"/>
      <c r="BF46" s="648"/>
      <c r="BG46" s="520"/>
      <c r="BH46" s="520"/>
      <c r="BI46" s="520"/>
      <c r="BJ46" s="520"/>
    </row>
    <row r="47" spans="1:74" s="442" customFormat="1" ht="22.35" customHeight="1" x14ac:dyDescent="0.25">
      <c r="A47" s="441"/>
      <c r="B47" s="789" t="s">
        <v>894</v>
      </c>
      <c r="C47" s="790"/>
      <c r="D47" s="790"/>
      <c r="E47" s="790"/>
      <c r="F47" s="790"/>
      <c r="G47" s="790"/>
      <c r="H47" s="790"/>
      <c r="I47" s="790"/>
      <c r="J47" s="790"/>
      <c r="K47" s="790"/>
      <c r="L47" s="790"/>
      <c r="M47" s="790"/>
      <c r="N47" s="790"/>
      <c r="O47" s="790"/>
      <c r="P47" s="790"/>
      <c r="Q47" s="786"/>
      <c r="AY47" s="520"/>
      <c r="AZ47" s="520"/>
      <c r="BA47" s="520"/>
      <c r="BB47" s="520"/>
      <c r="BC47" s="520"/>
      <c r="BD47" s="648"/>
      <c r="BE47" s="648"/>
      <c r="BF47" s="648"/>
      <c r="BG47" s="520"/>
      <c r="BH47" s="520"/>
      <c r="BI47" s="520"/>
      <c r="BJ47" s="520"/>
    </row>
    <row r="48" spans="1:74" s="442" customFormat="1" ht="12" customHeight="1" x14ac:dyDescent="0.25">
      <c r="A48" s="441"/>
      <c r="B48" s="784" t="s">
        <v>863</v>
      </c>
      <c r="C48" s="785"/>
      <c r="D48" s="785"/>
      <c r="E48" s="785"/>
      <c r="F48" s="785"/>
      <c r="G48" s="785"/>
      <c r="H48" s="785"/>
      <c r="I48" s="785"/>
      <c r="J48" s="785"/>
      <c r="K48" s="785"/>
      <c r="L48" s="785"/>
      <c r="M48" s="785"/>
      <c r="N48" s="785"/>
      <c r="O48" s="785"/>
      <c r="P48" s="785"/>
      <c r="Q48" s="786"/>
      <c r="AY48" s="520"/>
      <c r="AZ48" s="520"/>
      <c r="BA48" s="520"/>
      <c r="BB48" s="520"/>
      <c r="BC48" s="520"/>
      <c r="BD48" s="648"/>
      <c r="BE48" s="648"/>
      <c r="BF48" s="648"/>
      <c r="BG48" s="520"/>
      <c r="BH48" s="520"/>
      <c r="BI48" s="520"/>
      <c r="BJ48" s="520"/>
    </row>
    <row r="49" spans="1:74" s="443" customFormat="1" ht="12" customHeight="1" x14ac:dyDescent="0.25">
      <c r="A49" s="429"/>
      <c r="B49" s="806" t="s">
        <v>959</v>
      </c>
      <c r="C49" s="786"/>
      <c r="D49" s="786"/>
      <c r="E49" s="786"/>
      <c r="F49" s="786"/>
      <c r="G49" s="786"/>
      <c r="H49" s="786"/>
      <c r="I49" s="786"/>
      <c r="J49" s="786"/>
      <c r="K49" s="786"/>
      <c r="L49" s="786"/>
      <c r="M49" s="786"/>
      <c r="N49" s="786"/>
      <c r="O49" s="786"/>
      <c r="P49" s="786"/>
      <c r="Q49" s="786"/>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AZ6" sqref="AZ6:AZ39"/>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2" t="s">
        <v>817</v>
      </c>
      <c r="B1" s="840" t="s">
        <v>134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351">
        <v>1.8165</v>
      </c>
      <c r="BB6" s="351">
        <v>1.8684000000000001</v>
      </c>
      <c r="BC6" s="351">
        <v>2.0033400000000001</v>
      </c>
      <c r="BD6" s="351">
        <v>2.06562</v>
      </c>
      <c r="BE6" s="351">
        <v>2.2317</v>
      </c>
      <c r="BF6" s="351">
        <v>2.3458800000000002</v>
      </c>
      <c r="BG6" s="351">
        <v>2.3458800000000002</v>
      </c>
      <c r="BH6" s="351">
        <v>2.39778</v>
      </c>
      <c r="BI6" s="351">
        <v>2.4912000000000001</v>
      </c>
      <c r="BJ6" s="351">
        <v>2.6261399999999999</v>
      </c>
      <c r="BK6" s="351">
        <v>2.7714599999999998</v>
      </c>
      <c r="BL6" s="351">
        <v>2.7507000000000001</v>
      </c>
      <c r="BM6" s="351">
        <v>2.6987999999999999</v>
      </c>
      <c r="BN6" s="351">
        <v>2.5015800000000001</v>
      </c>
      <c r="BO6" s="351">
        <v>2.5119600000000002</v>
      </c>
      <c r="BP6" s="351">
        <v>2.5119600000000002</v>
      </c>
      <c r="BQ6" s="351">
        <v>2.5327199999999999</v>
      </c>
      <c r="BR6" s="351">
        <v>2.5327199999999999</v>
      </c>
      <c r="BS6" s="351">
        <v>2.5119600000000002</v>
      </c>
      <c r="BT6" s="351">
        <v>2.5327199999999999</v>
      </c>
      <c r="BU6" s="351">
        <v>2.6261399999999999</v>
      </c>
      <c r="BV6" s="351">
        <v>2.7403200000000001</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383"/>
      <c r="BB7" s="383"/>
      <c r="BC7" s="383"/>
      <c r="BD7" s="383"/>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13.702019999999999</v>
      </c>
      <c r="AZ8" s="213">
        <v>13.423539999999999</v>
      </c>
      <c r="BA8" s="351">
        <v>13.122350000000001</v>
      </c>
      <c r="BB8" s="351">
        <v>13.331810000000001</v>
      </c>
      <c r="BC8" s="351">
        <v>14.004949999999999</v>
      </c>
      <c r="BD8" s="351">
        <v>14.76737</v>
      </c>
      <c r="BE8" s="351">
        <v>16.442979999999999</v>
      </c>
      <c r="BF8" s="351">
        <v>16.866800000000001</v>
      </c>
      <c r="BG8" s="351">
        <v>16.246089999999999</v>
      </c>
      <c r="BH8" s="351">
        <v>13.424860000000001</v>
      </c>
      <c r="BI8" s="351">
        <v>12.6311</v>
      </c>
      <c r="BJ8" s="351">
        <v>12.49803</v>
      </c>
      <c r="BK8" s="351">
        <v>12.32437</v>
      </c>
      <c r="BL8" s="351">
        <v>12.50198</v>
      </c>
      <c r="BM8" s="351">
        <v>12.579510000000001</v>
      </c>
      <c r="BN8" s="351">
        <v>13.0337</v>
      </c>
      <c r="BO8" s="351">
        <v>13.84684</v>
      </c>
      <c r="BP8" s="351">
        <v>14.74089</v>
      </c>
      <c r="BQ8" s="351">
        <v>16.494260000000001</v>
      </c>
      <c r="BR8" s="351">
        <v>16.954029999999999</v>
      </c>
      <c r="BS8" s="351">
        <v>16.336220000000001</v>
      </c>
      <c r="BT8" s="351">
        <v>13.51418</v>
      </c>
      <c r="BU8" s="351">
        <v>12.708830000000001</v>
      </c>
      <c r="BV8" s="351">
        <v>12.56317</v>
      </c>
    </row>
    <row r="9" spans="1:74" ht="11.1" customHeight="1" x14ac:dyDescent="0.2">
      <c r="A9" s="84" t="s">
        <v>669</v>
      </c>
      <c r="B9" s="187" t="s">
        <v>480</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10.19739</v>
      </c>
      <c r="AZ9" s="213">
        <v>10.21119</v>
      </c>
      <c r="BA9" s="351">
        <v>10.205270000000001</v>
      </c>
      <c r="BB9" s="351">
        <v>10.415889999999999</v>
      </c>
      <c r="BC9" s="351">
        <v>12.12776</v>
      </c>
      <c r="BD9" s="351">
        <v>14.75554</v>
      </c>
      <c r="BE9" s="351">
        <v>15.81077</v>
      </c>
      <c r="BF9" s="351">
        <v>16.36777</v>
      </c>
      <c r="BG9" s="351">
        <v>15.708959999999999</v>
      </c>
      <c r="BH9" s="351">
        <v>12.991709999999999</v>
      </c>
      <c r="BI9" s="351">
        <v>10.357849999999999</v>
      </c>
      <c r="BJ9" s="351">
        <v>9.2169290000000004</v>
      </c>
      <c r="BK9" s="351">
        <v>8.9600209999999993</v>
      </c>
      <c r="BL9" s="351">
        <v>9.1896590000000007</v>
      </c>
      <c r="BM9" s="351">
        <v>9.6008890000000005</v>
      </c>
      <c r="BN9" s="351">
        <v>10.159879999999999</v>
      </c>
      <c r="BO9" s="351">
        <v>12.059950000000001</v>
      </c>
      <c r="BP9" s="351">
        <v>14.854380000000001</v>
      </c>
      <c r="BQ9" s="351">
        <v>16.010269999999998</v>
      </c>
      <c r="BR9" s="351">
        <v>16.605550000000001</v>
      </c>
      <c r="BS9" s="351">
        <v>15.958</v>
      </c>
      <c r="BT9" s="351">
        <v>13.24202</v>
      </c>
      <c r="BU9" s="351">
        <v>10.61068</v>
      </c>
      <c r="BV9" s="351">
        <v>9.4755769999999995</v>
      </c>
    </row>
    <row r="10" spans="1:74" ht="11.1" customHeight="1" x14ac:dyDescent="0.2">
      <c r="A10" s="84" t="s">
        <v>670</v>
      </c>
      <c r="B10" s="189" t="s">
        <v>448</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7.0496119999999998</v>
      </c>
      <c r="AZ10" s="213">
        <v>6.7138879999999999</v>
      </c>
      <c r="BA10" s="351">
        <v>7.0891979999999997</v>
      </c>
      <c r="BB10" s="351">
        <v>8.1138960000000004</v>
      </c>
      <c r="BC10" s="351">
        <v>10.46724</v>
      </c>
      <c r="BD10" s="351">
        <v>13.7705</v>
      </c>
      <c r="BE10" s="351">
        <v>15.94816</v>
      </c>
      <c r="BF10" s="351">
        <v>16.617609999999999</v>
      </c>
      <c r="BG10" s="351">
        <v>14.83592</v>
      </c>
      <c r="BH10" s="351">
        <v>10.11035</v>
      </c>
      <c r="BI10" s="351">
        <v>7.8345820000000002</v>
      </c>
      <c r="BJ10" s="351">
        <v>7.0279040000000004</v>
      </c>
      <c r="BK10" s="351">
        <v>7.0470459999999999</v>
      </c>
      <c r="BL10" s="351">
        <v>7.3073100000000002</v>
      </c>
      <c r="BM10" s="351">
        <v>7.7143280000000001</v>
      </c>
      <c r="BN10" s="351">
        <v>8.6942090000000007</v>
      </c>
      <c r="BO10" s="351">
        <v>10.988110000000001</v>
      </c>
      <c r="BP10" s="351">
        <v>14.241680000000001</v>
      </c>
      <c r="BQ10" s="351">
        <v>16.327010000000001</v>
      </c>
      <c r="BR10" s="351">
        <v>16.891100000000002</v>
      </c>
      <c r="BS10" s="351">
        <v>15.017099999999999</v>
      </c>
      <c r="BT10" s="351">
        <v>10.2178</v>
      </c>
      <c r="BU10" s="351">
        <v>7.8862430000000003</v>
      </c>
      <c r="BV10" s="351">
        <v>7.0251380000000001</v>
      </c>
    </row>
    <row r="11" spans="1:74" ht="11.1" customHeight="1" x14ac:dyDescent="0.2">
      <c r="A11" s="84" t="s">
        <v>671</v>
      </c>
      <c r="B11" s="189" t="s">
        <v>449</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7.5476142990000001</v>
      </c>
      <c r="AY11" s="213">
        <v>7.2558990000000003</v>
      </c>
      <c r="AZ11" s="213">
        <v>7.2729540000000004</v>
      </c>
      <c r="BA11" s="351">
        <v>7.6050779999999998</v>
      </c>
      <c r="BB11" s="351">
        <v>8.5169969999999999</v>
      </c>
      <c r="BC11" s="351">
        <v>10.435549999999999</v>
      </c>
      <c r="BD11" s="351">
        <v>14.08986</v>
      </c>
      <c r="BE11" s="351">
        <v>16.38862</v>
      </c>
      <c r="BF11" s="351">
        <v>17.005579999999998</v>
      </c>
      <c r="BG11" s="351">
        <v>15.50863</v>
      </c>
      <c r="BH11" s="351">
        <v>11.636060000000001</v>
      </c>
      <c r="BI11" s="351">
        <v>8.6189250000000008</v>
      </c>
      <c r="BJ11" s="351">
        <v>7.4770120000000002</v>
      </c>
      <c r="BK11" s="351">
        <v>7.2618879999999999</v>
      </c>
      <c r="BL11" s="351">
        <v>7.5528579999999996</v>
      </c>
      <c r="BM11" s="351">
        <v>7.9046139999999996</v>
      </c>
      <c r="BN11" s="351">
        <v>8.9093280000000004</v>
      </c>
      <c r="BO11" s="351">
        <v>10.8484</v>
      </c>
      <c r="BP11" s="351">
        <v>14.483689999999999</v>
      </c>
      <c r="BQ11" s="351">
        <v>16.760000000000002</v>
      </c>
      <c r="BR11" s="351">
        <v>17.322559999999999</v>
      </c>
      <c r="BS11" s="351">
        <v>15.75142</v>
      </c>
      <c r="BT11" s="351">
        <v>11.82058</v>
      </c>
      <c r="BU11" s="351">
        <v>8.7511539999999997</v>
      </c>
      <c r="BV11" s="351">
        <v>7.564775</v>
      </c>
    </row>
    <row r="12" spans="1:74" ht="11.1" customHeight="1" x14ac:dyDescent="0.2">
      <c r="A12" s="84" t="s">
        <v>672</v>
      </c>
      <c r="B12" s="189" t="s">
        <v>450</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11.57443</v>
      </c>
      <c r="AZ12" s="213">
        <v>11.424010000000001</v>
      </c>
      <c r="BA12" s="351">
        <v>11.36914</v>
      </c>
      <c r="BB12" s="351">
        <v>13.22602</v>
      </c>
      <c r="BC12" s="351">
        <v>16.668780000000002</v>
      </c>
      <c r="BD12" s="351">
        <v>20.10181</v>
      </c>
      <c r="BE12" s="351">
        <v>21.721920000000001</v>
      </c>
      <c r="BF12" s="351">
        <v>22.151730000000001</v>
      </c>
      <c r="BG12" s="351">
        <v>21.47749</v>
      </c>
      <c r="BH12" s="351">
        <v>16.627520000000001</v>
      </c>
      <c r="BI12" s="351">
        <v>11.99291</v>
      </c>
      <c r="BJ12" s="351">
        <v>10.513249999999999</v>
      </c>
      <c r="BK12" s="351">
        <v>10.177350000000001</v>
      </c>
      <c r="BL12" s="351">
        <v>10.489050000000001</v>
      </c>
      <c r="BM12" s="351">
        <v>10.96627</v>
      </c>
      <c r="BN12" s="351">
        <v>13.07526</v>
      </c>
      <c r="BO12" s="351">
        <v>16.707070000000002</v>
      </c>
      <c r="BP12" s="351">
        <v>20.250990000000002</v>
      </c>
      <c r="BQ12" s="351">
        <v>21.93112</v>
      </c>
      <c r="BR12" s="351">
        <v>22.377839999999999</v>
      </c>
      <c r="BS12" s="351">
        <v>21.692810000000001</v>
      </c>
      <c r="BT12" s="351">
        <v>16.82996</v>
      </c>
      <c r="BU12" s="351">
        <v>12.17815</v>
      </c>
      <c r="BV12" s="351">
        <v>10.68446</v>
      </c>
    </row>
    <row r="13" spans="1:74" ht="11.1" customHeight="1" x14ac:dyDescent="0.2">
      <c r="A13" s="84" t="s">
        <v>673</v>
      </c>
      <c r="B13" s="189" t="s">
        <v>451</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10.292167579999999</v>
      </c>
      <c r="AY13" s="213">
        <v>9.8117380000000001</v>
      </c>
      <c r="AZ13" s="213">
        <v>9.5578000000000003</v>
      </c>
      <c r="BA13" s="351">
        <v>9.5839009999999991</v>
      </c>
      <c r="BB13" s="351">
        <v>11.21186</v>
      </c>
      <c r="BC13" s="351">
        <v>14.87529</v>
      </c>
      <c r="BD13" s="351">
        <v>18.44679</v>
      </c>
      <c r="BE13" s="351">
        <v>20.259910000000001</v>
      </c>
      <c r="BF13" s="351">
        <v>21.17022</v>
      </c>
      <c r="BG13" s="351">
        <v>20.709199999999999</v>
      </c>
      <c r="BH13" s="351">
        <v>17.561360000000001</v>
      </c>
      <c r="BI13" s="351">
        <v>12.9846</v>
      </c>
      <c r="BJ13" s="351">
        <v>11.02042</v>
      </c>
      <c r="BK13" s="351">
        <v>10.026479999999999</v>
      </c>
      <c r="BL13" s="351">
        <v>9.9763809999999999</v>
      </c>
      <c r="BM13" s="351">
        <v>10.26873</v>
      </c>
      <c r="BN13" s="351">
        <v>12.21674</v>
      </c>
      <c r="BO13" s="351">
        <v>15.974690000000001</v>
      </c>
      <c r="BP13" s="351">
        <v>19.565100000000001</v>
      </c>
      <c r="BQ13" s="351">
        <v>21.386089999999999</v>
      </c>
      <c r="BR13" s="351">
        <v>22.224430000000002</v>
      </c>
      <c r="BS13" s="351">
        <v>21.627179999999999</v>
      </c>
      <c r="BT13" s="351">
        <v>18.351790000000001</v>
      </c>
      <c r="BU13" s="351">
        <v>13.62012</v>
      </c>
      <c r="BV13" s="351">
        <v>11.555619999999999</v>
      </c>
    </row>
    <row r="14" spans="1:74" ht="11.1" customHeight="1" x14ac:dyDescent="0.2">
      <c r="A14" s="84" t="s">
        <v>674</v>
      </c>
      <c r="B14" s="189" t="s">
        <v>452</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9.239938703</v>
      </c>
      <c r="AY14" s="213">
        <v>8.8479969999999994</v>
      </c>
      <c r="AZ14" s="213">
        <v>8.5244649999999993</v>
      </c>
      <c r="BA14" s="351">
        <v>9.2562130000000007</v>
      </c>
      <c r="BB14" s="351">
        <v>11.47007</v>
      </c>
      <c r="BC14" s="351">
        <v>14.59559</v>
      </c>
      <c r="BD14" s="351">
        <v>17.112130000000001</v>
      </c>
      <c r="BE14" s="351">
        <v>18.844709999999999</v>
      </c>
      <c r="BF14" s="351">
        <v>20.621670000000002</v>
      </c>
      <c r="BG14" s="351">
        <v>19.87069</v>
      </c>
      <c r="BH14" s="351">
        <v>18.13616</v>
      </c>
      <c r="BI14" s="351">
        <v>12.583119999999999</v>
      </c>
      <c r="BJ14" s="351">
        <v>9.1881989999999991</v>
      </c>
      <c r="BK14" s="351">
        <v>8.4662450000000007</v>
      </c>
      <c r="BL14" s="351">
        <v>8.8092009999999998</v>
      </c>
      <c r="BM14" s="351">
        <v>9.8459939999999992</v>
      </c>
      <c r="BN14" s="351">
        <v>12.38841</v>
      </c>
      <c r="BO14" s="351">
        <v>15.52492</v>
      </c>
      <c r="BP14" s="351">
        <v>17.956939999999999</v>
      </c>
      <c r="BQ14" s="351">
        <v>19.625330000000002</v>
      </c>
      <c r="BR14" s="351">
        <v>21.257169999999999</v>
      </c>
      <c r="BS14" s="351">
        <v>20.321840000000002</v>
      </c>
      <c r="BT14" s="351">
        <v>18.475480000000001</v>
      </c>
      <c r="BU14" s="351">
        <v>12.834989999999999</v>
      </c>
      <c r="BV14" s="351">
        <v>9.3951729999999998</v>
      </c>
    </row>
    <row r="15" spans="1:74" ht="11.1" customHeight="1" x14ac:dyDescent="0.2">
      <c r="A15" s="84" t="s">
        <v>675</v>
      </c>
      <c r="B15" s="189" t="s">
        <v>453</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7.4622152719999999</v>
      </c>
      <c r="AY15" s="213">
        <v>7.5186869999999999</v>
      </c>
      <c r="AZ15" s="213">
        <v>7.2759879999999999</v>
      </c>
      <c r="BA15" s="351">
        <v>7.6682300000000003</v>
      </c>
      <c r="BB15" s="351">
        <v>8.0598580000000002</v>
      </c>
      <c r="BC15" s="351">
        <v>9.0122879999999999</v>
      </c>
      <c r="BD15" s="351">
        <v>11.16381</v>
      </c>
      <c r="BE15" s="351">
        <v>12.756589999999999</v>
      </c>
      <c r="BF15" s="351">
        <v>13.075939999999999</v>
      </c>
      <c r="BG15" s="351">
        <v>12.092000000000001</v>
      </c>
      <c r="BH15" s="351">
        <v>9.2243639999999996</v>
      </c>
      <c r="BI15" s="351">
        <v>7.4114009999999997</v>
      </c>
      <c r="BJ15" s="351">
        <v>7.0891450000000003</v>
      </c>
      <c r="BK15" s="351">
        <v>7.1438430000000004</v>
      </c>
      <c r="BL15" s="351">
        <v>7.4925569999999997</v>
      </c>
      <c r="BM15" s="351">
        <v>7.8311229999999998</v>
      </c>
      <c r="BN15" s="351">
        <v>8.3852010000000003</v>
      </c>
      <c r="BO15" s="351">
        <v>9.4308230000000002</v>
      </c>
      <c r="BP15" s="351">
        <v>11.676629999999999</v>
      </c>
      <c r="BQ15" s="351">
        <v>13.32957</v>
      </c>
      <c r="BR15" s="351">
        <v>13.667009999999999</v>
      </c>
      <c r="BS15" s="351">
        <v>12.661250000000001</v>
      </c>
      <c r="BT15" s="351">
        <v>9.7704939999999993</v>
      </c>
      <c r="BU15" s="351">
        <v>7.9224969999999999</v>
      </c>
      <c r="BV15" s="351">
        <v>7.5728080000000002</v>
      </c>
    </row>
    <row r="16" spans="1:74" ht="11.1" customHeight="1" x14ac:dyDescent="0.2">
      <c r="A16" s="84" t="s">
        <v>676</v>
      </c>
      <c r="B16" s="189" t="s">
        <v>454</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12.198029050000001</v>
      </c>
      <c r="AY16" s="213">
        <v>12.324820000000001</v>
      </c>
      <c r="AZ16" s="213">
        <v>12.187799999999999</v>
      </c>
      <c r="BA16" s="351">
        <v>12.11299</v>
      </c>
      <c r="BB16" s="351">
        <v>12.16901</v>
      </c>
      <c r="BC16" s="351">
        <v>12.942</v>
      </c>
      <c r="BD16" s="351">
        <v>13.21424</v>
      </c>
      <c r="BE16" s="351">
        <v>13.338139999999999</v>
      </c>
      <c r="BF16" s="351">
        <v>13.52722</v>
      </c>
      <c r="BG16" s="351">
        <v>13.338190000000001</v>
      </c>
      <c r="BH16" s="351">
        <v>12.94534</v>
      </c>
      <c r="BI16" s="351">
        <v>12.08708</v>
      </c>
      <c r="BJ16" s="351">
        <v>12.45669</v>
      </c>
      <c r="BK16" s="351">
        <v>12.761950000000001</v>
      </c>
      <c r="BL16" s="351">
        <v>12.746919999999999</v>
      </c>
      <c r="BM16" s="351">
        <v>12.83493</v>
      </c>
      <c r="BN16" s="351">
        <v>13.00727</v>
      </c>
      <c r="BO16" s="351">
        <v>13.824170000000001</v>
      </c>
      <c r="BP16" s="351">
        <v>14.132199999999999</v>
      </c>
      <c r="BQ16" s="351">
        <v>14.251139999999999</v>
      </c>
      <c r="BR16" s="351">
        <v>14.40244</v>
      </c>
      <c r="BS16" s="351">
        <v>14.161630000000001</v>
      </c>
      <c r="BT16" s="351">
        <v>13.72176</v>
      </c>
      <c r="BU16" s="351">
        <v>12.81658</v>
      </c>
      <c r="BV16" s="351">
        <v>13.14682</v>
      </c>
    </row>
    <row r="17" spans="1:74" ht="11.1" customHeight="1" x14ac:dyDescent="0.2">
      <c r="A17" s="84" t="s">
        <v>543</v>
      </c>
      <c r="B17" s="189" t="s">
        <v>428</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9.2046329999999994</v>
      </c>
      <c r="AZ17" s="213">
        <v>8.9975889999999996</v>
      </c>
      <c r="BA17" s="351">
        <v>9.254054</v>
      </c>
      <c r="BB17" s="351">
        <v>10.148580000000001</v>
      </c>
      <c r="BC17" s="351">
        <v>12.18144</v>
      </c>
      <c r="BD17" s="351">
        <v>14.747780000000001</v>
      </c>
      <c r="BE17" s="351">
        <v>16.225169999999999</v>
      </c>
      <c r="BF17" s="351">
        <v>16.860869999999998</v>
      </c>
      <c r="BG17" s="351">
        <v>15.881869999999999</v>
      </c>
      <c r="BH17" s="351">
        <v>12.51286</v>
      </c>
      <c r="BI17" s="351">
        <v>9.9037129999999998</v>
      </c>
      <c r="BJ17" s="351">
        <v>9.0481949999999998</v>
      </c>
      <c r="BK17" s="351">
        <v>8.7946760000000008</v>
      </c>
      <c r="BL17" s="351">
        <v>9.0821869999999993</v>
      </c>
      <c r="BM17" s="351">
        <v>9.4730969999999992</v>
      </c>
      <c r="BN17" s="351">
        <v>10.538309999999999</v>
      </c>
      <c r="BO17" s="351">
        <v>12.63386</v>
      </c>
      <c r="BP17" s="351">
        <v>15.258800000000001</v>
      </c>
      <c r="BQ17" s="351">
        <v>16.735420000000001</v>
      </c>
      <c r="BR17" s="351">
        <v>17.338529999999999</v>
      </c>
      <c r="BS17" s="351">
        <v>16.302420000000001</v>
      </c>
      <c r="BT17" s="351">
        <v>12.84863</v>
      </c>
      <c r="BU17" s="351">
        <v>10.164569999999999</v>
      </c>
      <c r="BV17" s="351">
        <v>9.2831770000000002</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9.9180449999999993</v>
      </c>
      <c r="AZ19" s="213">
        <v>9.5183549999999997</v>
      </c>
      <c r="BA19" s="351">
        <v>9.206785</v>
      </c>
      <c r="BB19" s="351">
        <v>9.0516729999999992</v>
      </c>
      <c r="BC19" s="351">
        <v>8.8044180000000001</v>
      </c>
      <c r="BD19" s="351">
        <v>8.5593179999999993</v>
      </c>
      <c r="BE19" s="351">
        <v>8.5617040000000006</v>
      </c>
      <c r="BF19" s="351">
        <v>8.7100419999999996</v>
      </c>
      <c r="BG19" s="351">
        <v>8.6609169999999995</v>
      </c>
      <c r="BH19" s="351">
        <v>8.2026400000000006</v>
      </c>
      <c r="BI19" s="351">
        <v>8.3300859999999997</v>
      </c>
      <c r="BJ19" s="351">
        <v>8.9693470000000008</v>
      </c>
      <c r="BK19" s="351">
        <v>8.9659759999999995</v>
      </c>
      <c r="BL19" s="351">
        <v>8.7850940000000008</v>
      </c>
      <c r="BM19" s="351">
        <v>8.8670229999999997</v>
      </c>
      <c r="BN19" s="351">
        <v>9.1386559999999992</v>
      </c>
      <c r="BO19" s="351">
        <v>9.114471</v>
      </c>
      <c r="BP19" s="351">
        <v>8.9750150000000009</v>
      </c>
      <c r="BQ19" s="351">
        <v>9.0394679999999994</v>
      </c>
      <c r="BR19" s="351">
        <v>9.1872199999999999</v>
      </c>
      <c r="BS19" s="351">
        <v>9.1274540000000002</v>
      </c>
      <c r="BT19" s="351">
        <v>8.6515229999999992</v>
      </c>
      <c r="BU19" s="351">
        <v>8.7810950000000005</v>
      </c>
      <c r="BV19" s="351">
        <v>9.4359020000000005</v>
      </c>
    </row>
    <row r="20" spans="1:74" ht="11.1" customHeight="1" x14ac:dyDescent="0.2">
      <c r="A20" s="84" t="s">
        <v>678</v>
      </c>
      <c r="B20" s="187" t="s">
        <v>480</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7.4184799999999997</v>
      </c>
      <c r="AZ20" s="213">
        <v>7.3055310000000002</v>
      </c>
      <c r="BA20" s="351">
        <v>7.355499</v>
      </c>
      <c r="BB20" s="351">
        <v>7.0870680000000004</v>
      </c>
      <c r="BC20" s="351">
        <v>7.0156369999999999</v>
      </c>
      <c r="BD20" s="351">
        <v>6.8279629999999996</v>
      </c>
      <c r="BE20" s="351">
        <v>6.4533620000000003</v>
      </c>
      <c r="BF20" s="351">
        <v>6.3852710000000004</v>
      </c>
      <c r="BG20" s="351">
        <v>6.5305929999999996</v>
      </c>
      <c r="BH20" s="351">
        <v>6.82789</v>
      </c>
      <c r="BI20" s="351">
        <v>7.0194830000000001</v>
      </c>
      <c r="BJ20" s="351">
        <v>7.2318699999999998</v>
      </c>
      <c r="BK20" s="351">
        <v>7.193994</v>
      </c>
      <c r="BL20" s="351">
        <v>7.2481970000000002</v>
      </c>
      <c r="BM20" s="351">
        <v>7.4625630000000003</v>
      </c>
      <c r="BN20" s="351">
        <v>7.2539040000000004</v>
      </c>
      <c r="BO20" s="351">
        <v>7.2110200000000004</v>
      </c>
      <c r="BP20" s="351">
        <v>7.0534679999999996</v>
      </c>
      <c r="BQ20" s="351">
        <v>6.674747</v>
      </c>
      <c r="BR20" s="351">
        <v>6.584187</v>
      </c>
      <c r="BS20" s="351">
        <v>6.7038679999999999</v>
      </c>
      <c r="BT20" s="351">
        <v>6.9753350000000003</v>
      </c>
      <c r="BU20" s="351">
        <v>7.1403840000000001</v>
      </c>
      <c r="BV20" s="351">
        <v>7.3230370000000002</v>
      </c>
    </row>
    <row r="21" spans="1:74" ht="11.1" customHeight="1" x14ac:dyDescent="0.2">
      <c r="A21" s="84" t="s">
        <v>679</v>
      </c>
      <c r="B21" s="189" t="s">
        <v>448</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5.9103216759999997</v>
      </c>
      <c r="AY21" s="213">
        <v>5.6649609999999999</v>
      </c>
      <c r="AZ21" s="213">
        <v>5.1868590000000001</v>
      </c>
      <c r="BA21" s="351">
        <v>5.5663410000000004</v>
      </c>
      <c r="BB21" s="351">
        <v>5.865151</v>
      </c>
      <c r="BC21" s="351">
        <v>6.7522650000000004</v>
      </c>
      <c r="BD21" s="351">
        <v>7.663907</v>
      </c>
      <c r="BE21" s="351">
        <v>8.1204830000000001</v>
      </c>
      <c r="BF21" s="351">
        <v>8.3730019999999996</v>
      </c>
      <c r="BG21" s="351">
        <v>7.8363069999999997</v>
      </c>
      <c r="BH21" s="351">
        <v>6.6943760000000001</v>
      </c>
      <c r="BI21" s="351">
        <v>6.2878970000000001</v>
      </c>
      <c r="BJ21" s="351">
        <v>6.2687290000000004</v>
      </c>
      <c r="BK21" s="351">
        <v>6.2129250000000003</v>
      </c>
      <c r="BL21" s="351">
        <v>6.0271540000000003</v>
      </c>
      <c r="BM21" s="351">
        <v>6.3798050000000002</v>
      </c>
      <c r="BN21" s="351">
        <v>6.7001860000000004</v>
      </c>
      <c r="BO21" s="351">
        <v>7.5261579999999997</v>
      </c>
      <c r="BP21" s="351">
        <v>8.3516759999999994</v>
      </c>
      <c r="BQ21" s="351">
        <v>8.7205549999999992</v>
      </c>
      <c r="BR21" s="351">
        <v>8.8630940000000002</v>
      </c>
      <c r="BS21" s="351">
        <v>8.208081</v>
      </c>
      <c r="BT21" s="351">
        <v>6.9789599999999998</v>
      </c>
      <c r="BU21" s="351">
        <v>6.5008929999999996</v>
      </c>
      <c r="BV21" s="351">
        <v>6.4286260000000004</v>
      </c>
    </row>
    <row r="22" spans="1:74" ht="11.1" customHeight="1" x14ac:dyDescent="0.2">
      <c r="A22" s="84" t="s">
        <v>680</v>
      </c>
      <c r="B22" s="189" t="s">
        <v>449</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6.2374429659999997</v>
      </c>
      <c r="AY22" s="213">
        <v>6.3034980000000003</v>
      </c>
      <c r="AZ22" s="213">
        <v>6.2926960000000003</v>
      </c>
      <c r="BA22" s="351">
        <v>6.4120119999999998</v>
      </c>
      <c r="BB22" s="351">
        <v>6.3091900000000001</v>
      </c>
      <c r="BC22" s="351">
        <v>6.5106469999999996</v>
      </c>
      <c r="BD22" s="351">
        <v>7.3965560000000004</v>
      </c>
      <c r="BE22" s="351">
        <v>7.8551070000000003</v>
      </c>
      <c r="BF22" s="351">
        <v>8.1158520000000003</v>
      </c>
      <c r="BG22" s="351">
        <v>7.6218570000000003</v>
      </c>
      <c r="BH22" s="351">
        <v>6.6231419999999996</v>
      </c>
      <c r="BI22" s="351">
        <v>6.5250839999999997</v>
      </c>
      <c r="BJ22" s="351">
        <v>6.3307380000000002</v>
      </c>
      <c r="BK22" s="351">
        <v>6.5130129999999999</v>
      </c>
      <c r="BL22" s="351">
        <v>6.8329019999999998</v>
      </c>
      <c r="BM22" s="351">
        <v>7.0253649999999999</v>
      </c>
      <c r="BN22" s="351">
        <v>6.9729369999999999</v>
      </c>
      <c r="BO22" s="351">
        <v>7.1617139999999999</v>
      </c>
      <c r="BP22" s="351">
        <v>8.0161479999999994</v>
      </c>
      <c r="BQ22" s="351">
        <v>8.4193510000000007</v>
      </c>
      <c r="BR22" s="351">
        <v>8.6091409999999993</v>
      </c>
      <c r="BS22" s="351">
        <v>8.0541490000000007</v>
      </c>
      <c r="BT22" s="351">
        <v>7.0006240000000002</v>
      </c>
      <c r="BU22" s="351">
        <v>6.86008</v>
      </c>
      <c r="BV22" s="351">
        <v>6.6341359999999998</v>
      </c>
    </row>
    <row r="23" spans="1:74" ht="11.1" customHeight="1" x14ac:dyDescent="0.2">
      <c r="A23" s="84" t="s">
        <v>681</v>
      </c>
      <c r="B23" s="189" t="s">
        <v>450</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8.7561839999999993</v>
      </c>
      <c r="AZ23" s="213">
        <v>8.4624989999999993</v>
      </c>
      <c r="BA23" s="351">
        <v>8.3570189999999993</v>
      </c>
      <c r="BB23" s="351">
        <v>8.7100580000000001</v>
      </c>
      <c r="BC23" s="351">
        <v>9.0667580000000001</v>
      </c>
      <c r="BD23" s="351">
        <v>9.4743259999999996</v>
      </c>
      <c r="BE23" s="351">
        <v>9.5574119999999994</v>
      </c>
      <c r="BF23" s="351">
        <v>9.5307030000000008</v>
      </c>
      <c r="BG23" s="351">
        <v>9.4445870000000003</v>
      </c>
      <c r="BH23" s="351">
        <v>9.0561919999999994</v>
      </c>
      <c r="BI23" s="351">
        <v>8.7097099999999994</v>
      </c>
      <c r="BJ23" s="351">
        <v>8.5079659999999997</v>
      </c>
      <c r="BK23" s="351">
        <v>8.5186050000000009</v>
      </c>
      <c r="BL23" s="351">
        <v>8.5039370000000005</v>
      </c>
      <c r="BM23" s="351">
        <v>8.6486009999999993</v>
      </c>
      <c r="BN23" s="351">
        <v>9.054627</v>
      </c>
      <c r="BO23" s="351">
        <v>9.4090690000000006</v>
      </c>
      <c r="BP23" s="351">
        <v>9.7957470000000004</v>
      </c>
      <c r="BQ23" s="351">
        <v>9.8398780000000006</v>
      </c>
      <c r="BR23" s="351">
        <v>9.7466480000000004</v>
      </c>
      <c r="BS23" s="351">
        <v>9.5789109999999997</v>
      </c>
      <c r="BT23" s="351">
        <v>9.1317339999999998</v>
      </c>
      <c r="BU23" s="351">
        <v>8.7222279999999994</v>
      </c>
      <c r="BV23" s="351">
        <v>8.4621440000000003</v>
      </c>
    </row>
    <row r="24" spans="1:74" ht="11.1" customHeight="1" x14ac:dyDescent="0.2">
      <c r="A24" s="84" t="s">
        <v>682</v>
      </c>
      <c r="B24" s="189" t="s">
        <v>451</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8.6707683769999999</v>
      </c>
      <c r="AY24" s="213">
        <v>8.4443350000000006</v>
      </c>
      <c r="AZ24" s="213">
        <v>8.3482719999999997</v>
      </c>
      <c r="BA24" s="351">
        <v>8.1320680000000003</v>
      </c>
      <c r="BB24" s="351">
        <v>8.4890229999999995</v>
      </c>
      <c r="BC24" s="351">
        <v>8.6889880000000002</v>
      </c>
      <c r="BD24" s="351">
        <v>8.7894380000000005</v>
      </c>
      <c r="BE24" s="351">
        <v>8.9457830000000005</v>
      </c>
      <c r="BF24" s="351">
        <v>9.1834939999999996</v>
      </c>
      <c r="BG24" s="351">
        <v>9.0482329999999997</v>
      </c>
      <c r="BH24" s="351">
        <v>8.7392439999999993</v>
      </c>
      <c r="BI24" s="351">
        <v>8.3256859999999993</v>
      </c>
      <c r="BJ24" s="351">
        <v>7.7238090000000001</v>
      </c>
      <c r="BK24" s="351">
        <v>7.5828790000000001</v>
      </c>
      <c r="BL24" s="351">
        <v>7.8275189999999997</v>
      </c>
      <c r="BM24" s="351">
        <v>7.9221349999999999</v>
      </c>
      <c r="BN24" s="351">
        <v>8.5450219999999995</v>
      </c>
      <c r="BO24" s="351">
        <v>8.8852150000000005</v>
      </c>
      <c r="BP24" s="351">
        <v>9.054767</v>
      </c>
      <c r="BQ24" s="351">
        <v>9.2503240000000009</v>
      </c>
      <c r="BR24" s="351">
        <v>9.4817020000000003</v>
      </c>
      <c r="BS24" s="351">
        <v>9.3122550000000004</v>
      </c>
      <c r="BT24" s="351">
        <v>8.9748719999999995</v>
      </c>
      <c r="BU24" s="351">
        <v>8.5321700000000007</v>
      </c>
      <c r="BV24" s="351">
        <v>7.9107630000000002</v>
      </c>
    </row>
    <row r="25" spans="1:74" ht="11.1" customHeight="1" x14ac:dyDescent="0.2">
      <c r="A25" s="84" t="s">
        <v>683</v>
      </c>
      <c r="B25" s="189" t="s">
        <v>452</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6.0680583490000002</v>
      </c>
      <c r="AY25" s="213">
        <v>6.3538670000000002</v>
      </c>
      <c r="AZ25" s="213">
        <v>6.1509809999999998</v>
      </c>
      <c r="BA25" s="351">
        <v>5.9804139999999997</v>
      </c>
      <c r="BB25" s="351">
        <v>6.1644240000000003</v>
      </c>
      <c r="BC25" s="351">
        <v>6.4939450000000001</v>
      </c>
      <c r="BD25" s="351">
        <v>6.7873479999999997</v>
      </c>
      <c r="BE25" s="351">
        <v>7.108962</v>
      </c>
      <c r="BF25" s="351">
        <v>7.3817250000000003</v>
      </c>
      <c r="BG25" s="351">
        <v>7.3087840000000002</v>
      </c>
      <c r="BH25" s="351">
        <v>7.4034420000000001</v>
      </c>
      <c r="BI25" s="351">
        <v>7.0596050000000004</v>
      </c>
      <c r="BJ25" s="351">
        <v>6.523447</v>
      </c>
      <c r="BK25" s="351">
        <v>6.5662969999999996</v>
      </c>
      <c r="BL25" s="351">
        <v>6.6364570000000001</v>
      </c>
      <c r="BM25" s="351">
        <v>6.5367170000000003</v>
      </c>
      <c r="BN25" s="351">
        <v>6.8623469999999998</v>
      </c>
      <c r="BO25" s="351">
        <v>7.1636949999999997</v>
      </c>
      <c r="BP25" s="351">
        <v>7.3820389999999998</v>
      </c>
      <c r="BQ25" s="351">
        <v>7.6422600000000003</v>
      </c>
      <c r="BR25" s="351">
        <v>7.8174200000000003</v>
      </c>
      <c r="BS25" s="351">
        <v>7.6345419999999997</v>
      </c>
      <c r="BT25" s="351">
        <v>7.6601309999999998</v>
      </c>
      <c r="BU25" s="351">
        <v>7.2618549999999997</v>
      </c>
      <c r="BV25" s="351">
        <v>6.6974200000000002</v>
      </c>
    </row>
    <row r="26" spans="1:74" ht="11.1" customHeight="1" x14ac:dyDescent="0.2">
      <c r="A26" s="84" t="s">
        <v>684</v>
      </c>
      <c r="B26" s="189" t="s">
        <v>453</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6.0923501670000002</v>
      </c>
      <c r="AY26" s="213">
        <v>6.4339570000000004</v>
      </c>
      <c r="AZ26" s="213">
        <v>6.4149029999999998</v>
      </c>
      <c r="BA26" s="351">
        <v>6.4078799999999996</v>
      </c>
      <c r="BB26" s="351">
        <v>6.4267089999999998</v>
      </c>
      <c r="BC26" s="351">
        <v>6.5229489999999997</v>
      </c>
      <c r="BD26" s="351">
        <v>6.853936</v>
      </c>
      <c r="BE26" s="351">
        <v>7.2302869999999997</v>
      </c>
      <c r="BF26" s="351">
        <v>7.4858440000000002</v>
      </c>
      <c r="BG26" s="351">
        <v>7.4691830000000001</v>
      </c>
      <c r="BH26" s="351">
        <v>7.0223209999999998</v>
      </c>
      <c r="BI26" s="351">
        <v>6.4580529999999996</v>
      </c>
      <c r="BJ26" s="351">
        <v>6.3132780000000004</v>
      </c>
      <c r="BK26" s="351">
        <v>6.6358249999999996</v>
      </c>
      <c r="BL26" s="351">
        <v>6.8061699999999998</v>
      </c>
      <c r="BM26" s="351">
        <v>6.8862139999999998</v>
      </c>
      <c r="BN26" s="351">
        <v>6.9452970000000001</v>
      </c>
      <c r="BO26" s="351">
        <v>7.0371220000000001</v>
      </c>
      <c r="BP26" s="351">
        <v>7.3600950000000003</v>
      </c>
      <c r="BQ26" s="351">
        <v>7.7251969999999996</v>
      </c>
      <c r="BR26" s="351">
        <v>7.9495579999999997</v>
      </c>
      <c r="BS26" s="351">
        <v>7.8894349999999998</v>
      </c>
      <c r="BT26" s="351">
        <v>7.4026560000000003</v>
      </c>
      <c r="BU26" s="351">
        <v>6.8000280000000002</v>
      </c>
      <c r="BV26" s="351">
        <v>6.6226969999999996</v>
      </c>
    </row>
    <row r="27" spans="1:74" ht="11.1" customHeight="1" x14ac:dyDescent="0.2">
      <c r="A27" s="84" t="s">
        <v>685</v>
      </c>
      <c r="B27" s="189" t="s">
        <v>454</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8.7672480000000004</v>
      </c>
      <c r="AZ27" s="213">
        <v>8.6852830000000001</v>
      </c>
      <c r="BA27" s="351">
        <v>8.4903729999999999</v>
      </c>
      <c r="BB27" s="351">
        <v>8.0986910000000005</v>
      </c>
      <c r="BC27" s="351">
        <v>8.0845990000000008</v>
      </c>
      <c r="BD27" s="351">
        <v>8.3231959999999994</v>
      </c>
      <c r="BE27" s="351">
        <v>8.326765</v>
      </c>
      <c r="BF27" s="351">
        <v>8.403708</v>
      </c>
      <c r="BG27" s="351">
        <v>8.2191229999999997</v>
      </c>
      <c r="BH27" s="351">
        <v>8.0361609999999999</v>
      </c>
      <c r="BI27" s="351">
        <v>7.9108340000000004</v>
      </c>
      <c r="BJ27" s="351">
        <v>8.1653590000000005</v>
      </c>
      <c r="BK27" s="351">
        <v>8.1398600000000005</v>
      </c>
      <c r="BL27" s="351">
        <v>8.3272600000000008</v>
      </c>
      <c r="BM27" s="351">
        <v>8.4418640000000007</v>
      </c>
      <c r="BN27" s="351">
        <v>8.2600079999999991</v>
      </c>
      <c r="BO27" s="351">
        <v>8.3428710000000006</v>
      </c>
      <c r="BP27" s="351">
        <v>8.6607869999999991</v>
      </c>
      <c r="BQ27" s="351">
        <v>8.6881609999999991</v>
      </c>
      <c r="BR27" s="351">
        <v>8.7457799999999999</v>
      </c>
      <c r="BS27" s="351">
        <v>8.5221859999999996</v>
      </c>
      <c r="BT27" s="351">
        <v>8.3029689999999992</v>
      </c>
      <c r="BU27" s="351">
        <v>8.1407330000000009</v>
      </c>
      <c r="BV27" s="351">
        <v>8.365024</v>
      </c>
    </row>
    <row r="28" spans="1:74" ht="11.1" customHeight="1" x14ac:dyDescent="0.2">
      <c r="A28" s="84" t="s">
        <v>686</v>
      </c>
      <c r="B28" s="189" t="s">
        <v>428</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7.1317000000000004</v>
      </c>
      <c r="AZ28" s="213">
        <v>6.9041509999999997</v>
      </c>
      <c r="BA28" s="351">
        <v>7.0023249999999999</v>
      </c>
      <c r="BB28" s="351">
        <v>7.0468820000000001</v>
      </c>
      <c r="BC28" s="351">
        <v>7.3566919999999998</v>
      </c>
      <c r="BD28" s="351">
        <v>7.6865449999999997</v>
      </c>
      <c r="BE28" s="351">
        <v>7.7928160000000002</v>
      </c>
      <c r="BF28" s="351">
        <v>7.8912810000000002</v>
      </c>
      <c r="BG28" s="351">
        <v>7.7786280000000003</v>
      </c>
      <c r="BH28" s="351">
        <v>7.3893779999999998</v>
      </c>
      <c r="BI28" s="351">
        <v>7.1609600000000002</v>
      </c>
      <c r="BJ28" s="351">
        <v>7.1384350000000003</v>
      </c>
      <c r="BK28" s="351">
        <v>7.1143080000000003</v>
      </c>
      <c r="BL28" s="351">
        <v>7.1531500000000001</v>
      </c>
      <c r="BM28" s="351">
        <v>7.3566039999999999</v>
      </c>
      <c r="BN28" s="351">
        <v>7.4933560000000003</v>
      </c>
      <c r="BO28" s="351">
        <v>7.7921839999999998</v>
      </c>
      <c r="BP28" s="351">
        <v>8.1145739999999993</v>
      </c>
      <c r="BQ28" s="351">
        <v>8.1943409999999997</v>
      </c>
      <c r="BR28" s="351">
        <v>8.2447020000000002</v>
      </c>
      <c r="BS28" s="351">
        <v>8.0669889999999995</v>
      </c>
      <c r="BT28" s="351">
        <v>7.6420180000000002</v>
      </c>
      <c r="BU28" s="351">
        <v>7.3724819999999998</v>
      </c>
      <c r="BV28" s="351">
        <v>7.3172810000000004</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7.5770549999999997</v>
      </c>
      <c r="AZ30" s="259">
        <v>7.2940319999999996</v>
      </c>
      <c r="BA30" s="378">
        <v>7.3547589999999996</v>
      </c>
      <c r="BB30" s="378">
        <v>7.2824650000000002</v>
      </c>
      <c r="BC30" s="378">
        <v>6.6625050000000003</v>
      </c>
      <c r="BD30" s="378">
        <v>6.4909299999999996</v>
      </c>
      <c r="BE30" s="378">
        <v>6.5310730000000001</v>
      </c>
      <c r="BF30" s="378">
        <v>6.5514599999999996</v>
      </c>
      <c r="BG30" s="378">
        <v>6.5382249999999997</v>
      </c>
      <c r="BH30" s="378">
        <v>6.6924650000000003</v>
      </c>
      <c r="BI30" s="378">
        <v>7.7334389999999997</v>
      </c>
      <c r="BJ30" s="378">
        <v>8.3153319999999997</v>
      </c>
      <c r="BK30" s="378">
        <v>8.3508910000000007</v>
      </c>
      <c r="BL30" s="378">
        <v>8.1618359999999992</v>
      </c>
      <c r="BM30" s="378">
        <v>8.1556519999999999</v>
      </c>
      <c r="BN30" s="378">
        <v>7.9976989999999999</v>
      </c>
      <c r="BO30" s="378">
        <v>7.2785900000000003</v>
      </c>
      <c r="BP30" s="378">
        <v>6.9872170000000002</v>
      </c>
      <c r="BQ30" s="378">
        <v>6.9313650000000004</v>
      </c>
      <c r="BR30" s="378">
        <v>6.8465889999999998</v>
      </c>
      <c r="BS30" s="378">
        <v>6.724888</v>
      </c>
      <c r="BT30" s="378">
        <v>6.8047680000000001</v>
      </c>
      <c r="BU30" s="378">
        <v>7.7734230000000002</v>
      </c>
      <c r="BV30" s="378">
        <v>8.2933009999999996</v>
      </c>
    </row>
    <row r="31" spans="1:74" ht="11.1" customHeight="1" x14ac:dyDescent="0.2">
      <c r="A31" s="84" t="s">
        <v>688</v>
      </c>
      <c r="B31" s="187" t="s">
        <v>480</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7.2931549999999996</v>
      </c>
      <c r="AZ31" s="259">
        <v>7.1045489999999996</v>
      </c>
      <c r="BA31" s="378">
        <v>7.0084340000000003</v>
      </c>
      <c r="BB31" s="378">
        <v>6.3860099999999997</v>
      </c>
      <c r="BC31" s="378">
        <v>6.204027</v>
      </c>
      <c r="BD31" s="378">
        <v>6.2675369999999999</v>
      </c>
      <c r="BE31" s="378">
        <v>6.4284239999999997</v>
      </c>
      <c r="BF31" s="378">
        <v>6.4628240000000003</v>
      </c>
      <c r="BG31" s="378">
        <v>6.4561590000000004</v>
      </c>
      <c r="BH31" s="378">
        <v>6.6350579999999999</v>
      </c>
      <c r="BI31" s="378">
        <v>6.8931449999999996</v>
      </c>
      <c r="BJ31" s="378">
        <v>6.9365220000000001</v>
      </c>
      <c r="BK31" s="378">
        <v>7.297523</v>
      </c>
      <c r="BL31" s="378">
        <v>7.3786940000000003</v>
      </c>
      <c r="BM31" s="378">
        <v>7.439902</v>
      </c>
      <c r="BN31" s="378">
        <v>6.9075059999999997</v>
      </c>
      <c r="BO31" s="378">
        <v>6.7490930000000002</v>
      </c>
      <c r="BP31" s="378">
        <v>6.7879860000000001</v>
      </c>
      <c r="BQ31" s="378">
        <v>6.9041730000000001</v>
      </c>
      <c r="BR31" s="378">
        <v>6.8723109999999998</v>
      </c>
      <c r="BS31" s="378">
        <v>6.7986050000000002</v>
      </c>
      <c r="BT31" s="378">
        <v>6.9213820000000004</v>
      </c>
      <c r="BU31" s="378">
        <v>7.1325130000000003</v>
      </c>
      <c r="BV31" s="378">
        <v>7.1370979999999999</v>
      </c>
    </row>
    <row r="32" spans="1:74" ht="11.1" customHeight="1" x14ac:dyDescent="0.2">
      <c r="A32" s="84" t="s">
        <v>689</v>
      </c>
      <c r="B32" s="189" t="s">
        <v>448</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5.5531569999999997</v>
      </c>
      <c r="AZ32" s="259">
        <v>5.2930910000000004</v>
      </c>
      <c r="BA32" s="378">
        <v>5.2692870000000003</v>
      </c>
      <c r="BB32" s="378">
        <v>4.9930580000000004</v>
      </c>
      <c r="BC32" s="378">
        <v>4.5952979999999997</v>
      </c>
      <c r="BD32" s="378">
        <v>4.610309</v>
      </c>
      <c r="BE32" s="378">
        <v>4.8551979999999997</v>
      </c>
      <c r="BF32" s="378">
        <v>4.9657900000000001</v>
      </c>
      <c r="BG32" s="378">
        <v>4.8538110000000003</v>
      </c>
      <c r="BH32" s="378">
        <v>4.6553300000000002</v>
      </c>
      <c r="BI32" s="378">
        <v>5.0135300000000003</v>
      </c>
      <c r="BJ32" s="378">
        <v>5.1615869999999999</v>
      </c>
      <c r="BK32" s="378">
        <v>5.6314200000000003</v>
      </c>
      <c r="BL32" s="378">
        <v>5.6321940000000001</v>
      </c>
      <c r="BM32" s="378">
        <v>5.8229759999999997</v>
      </c>
      <c r="BN32" s="378">
        <v>5.6527799999999999</v>
      </c>
      <c r="BO32" s="378">
        <v>5.2479110000000002</v>
      </c>
      <c r="BP32" s="378">
        <v>5.2244659999999996</v>
      </c>
      <c r="BQ32" s="378">
        <v>5.3961100000000002</v>
      </c>
      <c r="BR32" s="378">
        <v>5.41113</v>
      </c>
      <c r="BS32" s="378">
        <v>5.2241960000000001</v>
      </c>
      <c r="BT32" s="378">
        <v>4.9677639999999998</v>
      </c>
      <c r="BU32" s="378">
        <v>5.293679</v>
      </c>
      <c r="BV32" s="378">
        <v>5.4229339999999997</v>
      </c>
    </row>
    <row r="33" spans="1:74" ht="11.1" customHeight="1" x14ac:dyDescent="0.2">
      <c r="A33" s="84" t="s">
        <v>690</v>
      </c>
      <c r="B33" s="189" t="s">
        <v>449</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4.5767329999999999</v>
      </c>
      <c r="AZ33" s="259">
        <v>4.3518369999999997</v>
      </c>
      <c r="BA33" s="378">
        <v>4.0201029999999998</v>
      </c>
      <c r="BB33" s="378">
        <v>3.5447479999999998</v>
      </c>
      <c r="BC33" s="378">
        <v>3.213044</v>
      </c>
      <c r="BD33" s="378">
        <v>3.216018</v>
      </c>
      <c r="BE33" s="378">
        <v>3.275442</v>
      </c>
      <c r="BF33" s="378">
        <v>3.3850560000000001</v>
      </c>
      <c r="BG33" s="378">
        <v>3.5112559999999999</v>
      </c>
      <c r="BH33" s="378">
        <v>3.7501549999999999</v>
      </c>
      <c r="BI33" s="378">
        <v>4.1047089999999997</v>
      </c>
      <c r="BJ33" s="378">
        <v>4.5401889999999998</v>
      </c>
      <c r="BK33" s="378">
        <v>4.7504609999999996</v>
      </c>
      <c r="BL33" s="378">
        <v>4.8448760000000002</v>
      </c>
      <c r="BM33" s="378">
        <v>4.7170629999999996</v>
      </c>
      <c r="BN33" s="378">
        <v>4.2927860000000004</v>
      </c>
      <c r="BO33" s="378">
        <v>3.9317449999999998</v>
      </c>
      <c r="BP33" s="378">
        <v>3.896083</v>
      </c>
      <c r="BQ33" s="378">
        <v>3.8815010000000001</v>
      </c>
      <c r="BR33" s="378">
        <v>3.9109919999999998</v>
      </c>
      <c r="BS33" s="378">
        <v>3.9823149999999998</v>
      </c>
      <c r="BT33" s="378">
        <v>4.1673010000000001</v>
      </c>
      <c r="BU33" s="378">
        <v>4.4839549999999999</v>
      </c>
      <c r="BV33" s="378">
        <v>4.896223</v>
      </c>
    </row>
    <row r="34" spans="1:74" ht="11.1" customHeight="1" x14ac:dyDescent="0.2">
      <c r="A34" s="84" t="s">
        <v>691</v>
      </c>
      <c r="B34" s="189" t="s">
        <v>450</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4.8417770000000004</v>
      </c>
      <c r="AZ34" s="259">
        <v>4.3255020000000002</v>
      </c>
      <c r="BA34" s="378">
        <v>4.009919</v>
      </c>
      <c r="BB34" s="378">
        <v>3.769269</v>
      </c>
      <c r="BC34" s="378">
        <v>3.8475700000000002</v>
      </c>
      <c r="BD34" s="378">
        <v>3.9350649999999998</v>
      </c>
      <c r="BE34" s="378">
        <v>4.0209950000000001</v>
      </c>
      <c r="BF34" s="378">
        <v>4.119281</v>
      </c>
      <c r="BG34" s="378">
        <v>4.2419450000000003</v>
      </c>
      <c r="BH34" s="378">
        <v>4.2741769999999999</v>
      </c>
      <c r="BI34" s="378">
        <v>4.6220129999999999</v>
      </c>
      <c r="BJ34" s="378">
        <v>4.8935919999999999</v>
      </c>
      <c r="BK34" s="378">
        <v>5.2372899999999998</v>
      </c>
      <c r="BL34" s="378">
        <v>4.9645429999999999</v>
      </c>
      <c r="BM34" s="378">
        <v>4.754791</v>
      </c>
      <c r="BN34" s="378">
        <v>4.4984979999999997</v>
      </c>
      <c r="BO34" s="378">
        <v>4.4116559999999998</v>
      </c>
      <c r="BP34" s="378">
        <v>4.3954389999999997</v>
      </c>
      <c r="BQ34" s="378">
        <v>4.3947779999999996</v>
      </c>
      <c r="BR34" s="378">
        <v>4.3694879999999996</v>
      </c>
      <c r="BS34" s="378">
        <v>4.3975470000000003</v>
      </c>
      <c r="BT34" s="378">
        <v>4.3952460000000002</v>
      </c>
      <c r="BU34" s="378">
        <v>4.7107590000000004</v>
      </c>
      <c r="BV34" s="378">
        <v>4.9632579999999997</v>
      </c>
    </row>
    <row r="35" spans="1:74" ht="11.1" customHeight="1" x14ac:dyDescent="0.2">
      <c r="A35" s="84" t="s">
        <v>692</v>
      </c>
      <c r="B35" s="189" t="s">
        <v>451</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4.3234125929999996</v>
      </c>
      <c r="AY35" s="259">
        <v>4.1290180000000003</v>
      </c>
      <c r="AZ35" s="259">
        <v>3.940191</v>
      </c>
      <c r="BA35" s="378">
        <v>3.6776499999999999</v>
      </c>
      <c r="BB35" s="378">
        <v>3.394374</v>
      </c>
      <c r="BC35" s="378">
        <v>3.4982139999999999</v>
      </c>
      <c r="BD35" s="378">
        <v>3.5790850000000001</v>
      </c>
      <c r="BE35" s="378">
        <v>3.5630199999999999</v>
      </c>
      <c r="BF35" s="378">
        <v>3.7621180000000001</v>
      </c>
      <c r="BG35" s="378">
        <v>3.925319</v>
      </c>
      <c r="BH35" s="378">
        <v>4.0802310000000004</v>
      </c>
      <c r="BI35" s="378">
        <v>4.2758050000000001</v>
      </c>
      <c r="BJ35" s="378">
        <v>4.5590409999999997</v>
      </c>
      <c r="BK35" s="378">
        <v>4.6129680000000004</v>
      </c>
      <c r="BL35" s="378">
        <v>4.665133</v>
      </c>
      <c r="BM35" s="378">
        <v>4.5367600000000001</v>
      </c>
      <c r="BN35" s="378">
        <v>4.2582769999999996</v>
      </c>
      <c r="BO35" s="378">
        <v>4.1855760000000002</v>
      </c>
      <c r="BP35" s="378">
        <v>4.1466050000000001</v>
      </c>
      <c r="BQ35" s="378">
        <v>4.0236090000000004</v>
      </c>
      <c r="BR35" s="378">
        <v>4.0798639999999997</v>
      </c>
      <c r="BS35" s="378">
        <v>4.142722</v>
      </c>
      <c r="BT35" s="378">
        <v>4.2543829999999998</v>
      </c>
      <c r="BU35" s="378">
        <v>4.4240500000000003</v>
      </c>
      <c r="BV35" s="378">
        <v>4.692628</v>
      </c>
    </row>
    <row r="36" spans="1:74" ht="11.1" customHeight="1" x14ac:dyDescent="0.2">
      <c r="A36" s="84" t="s">
        <v>693</v>
      </c>
      <c r="B36" s="189" t="s">
        <v>452</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2.6213829999999998</v>
      </c>
      <c r="AZ36" s="259">
        <v>2.0569139999999999</v>
      </c>
      <c r="BA36" s="378">
        <v>2.0386739999999999</v>
      </c>
      <c r="BB36" s="378">
        <v>1.8795660000000001</v>
      </c>
      <c r="BC36" s="378">
        <v>2.09375</v>
      </c>
      <c r="BD36" s="378">
        <v>2.200841</v>
      </c>
      <c r="BE36" s="378">
        <v>2.3715410000000001</v>
      </c>
      <c r="BF36" s="378">
        <v>2.5841690000000002</v>
      </c>
      <c r="BG36" s="378">
        <v>2.4844219999999999</v>
      </c>
      <c r="BH36" s="378">
        <v>2.613032</v>
      </c>
      <c r="BI36" s="378">
        <v>2.5743870000000002</v>
      </c>
      <c r="BJ36" s="378">
        <v>2.863175</v>
      </c>
      <c r="BK36" s="378">
        <v>2.9801009999999999</v>
      </c>
      <c r="BL36" s="378">
        <v>2.846368</v>
      </c>
      <c r="BM36" s="378">
        <v>2.8112659999999998</v>
      </c>
      <c r="BN36" s="378">
        <v>2.6278329999999999</v>
      </c>
      <c r="BO36" s="378">
        <v>2.618455</v>
      </c>
      <c r="BP36" s="378">
        <v>2.652765</v>
      </c>
      <c r="BQ36" s="378">
        <v>2.7290420000000002</v>
      </c>
      <c r="BR36" s="378">
        <v>2.8080949999999998</v>
      </c>
      <c r="BS36" s="378">
        <v>2.646855</v>
      </c>
      <c r="BT36" s="378">
        <v>2.760659</v>
      </c>
      <c r="BU36" s="378">
        <v>2.7034919999999998</v>
      </c>
      <c r="BV36" s="378">
        <v>2.9881289999999998</v>
      </c>
    </row>
    <row r="37" spans="1:74" s="85" customFormat="1" ht="11.1" customHeight="1" x14ac:dyDescent="0.2">
      <c r="A37" s="84" t="s">
        <v>694</v>
      </c>
      <c r="B37" s="189" t="s">
        <v>453</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4.735322</v>
      </c>
      <c r="AZ37" s="259">
        <v>4.6796810000000004</v>
      </c>
      <c r="BA37" s="378">
        <v>4.7758159999999998</v>
      </c>
      <c r="BB37" s="378">
        <v>4.5734060000000003</v>
      </c>
      <c r="BC37" s="378">
        <v>4.4031700000000003</v>
      </c>
      <c r="BD37" s="378">
        <v>4.5701239999999999</v>
      </c>
      <c r="BE37" s="378">
        <v>4.848033</v>
      </c>
      <c r="BF37" s="378">
        <v>5.0239690000000001</v>
      </c>
      <c r="BG37" s="378">
        <v>5.0682559999999999</v>
      </c>
      <c r="BH37" s="378">
        <v>5.1932989999999997</v>
      </c>
      <c r="BI37" s="378">
        <v>5.1750389999999999</v>
      </c>
      <c r="BJ37" s="378">
        <v>5.2332979999999996</v>
      </c>
      <c r="BK37" s="378">
        <v>5.3930579999999999</v>
      </c>
      <c r="BL37" s="378">
        <v>5.3878069999999996</v>
      </c>
      <c r="BM37" s="378">
        <v>5.4960610000000001</v>
      </c>
      <c r="BN37" s="378">
        <v>5.2560359999999999</v>
      </c>
      <c r="BO37" s="378">
        <v>5.0144219999999997</v>
      </c>
      <c r="BP37" s="378">
        <v>5.1071470000000003</v>
      </c>
      <c r="BQ37" s="378">
        <v>5.2998000000000003</v>
      </c>
      <c r="BR37" s="378">
        <v>5.3833359999999999</v>
      </c>
      <c r="BS37" s="378">
        <v>5.3495530000000002</v>
      </c>
      <c r="BT37" s="378">
        <v>5.4092469999999997</v>
      </c>
      <c r="BU37" s="378">
        <v>5.3432029999999999</v>
      </c>
      <c r="BV37" s="378">
        <v>5.3615060000000003</v>
      </c>
    </row>
    <row r="38" spans="1:74" s="85" customFormat="1" ht="11.1" customHeight="1" x14ac:dyDescent="0.2">
      <c r="A38" s="84" t="s">
        <v>695</v>
      </c>
      <c r="B38" s="189" t="s">
        <v>454</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7.1808909999999999</v>
      </c>
      <c r="AZ38" s="259">
        <v>6.6276529999999996</v>
      </c>
      <c r="BA38" s="378">
        <v>6.3566900000000004</v>
      </c>
      <c r="BB38" s="378">
        <v>5.7011960000000004</v>
      </c>
      <c r="BC38" s="378">
        <v>5.5069350000000004</v>
      </c>
      <c r="BD38" s="378">
        <v>5.6070359999999999</v>
      </c>
      <c r="BE38" s="378">
        <v>5.6408810000000003</v>
      </c>
      <c r="BF38" s="378">
        <v>5.7651009999999996</v>
      </c>
      <c r="BG38" s="378">
        <v>5.7864469999999999</v>
      </c>
      <c r="BH38" s="378">
        <v>5.6779029999999997</v>
      </c>
      <c r="BI38" s="378">
        <v>5.8902489999999998</v>
      </c>
      <c r="BJ38" s="378">
        <v>6.2294</v>
      </c>
      <c r="BK38" s="378">
        <v>6.5793860000000004</v>
      </c>
      <c r="BL38" s="378">
        <v>6.4323050000000004</v>
      </c>
      <c r="BM38" s="378">
        <v>6.4729559999999999</v>
      </c>
      <c r="BN38" s="378">
        <v>6.0493639999999997</v>
      </c>
      <c r="BO38" s="378">
        <v>5.9398400000000002</v>
      </c>
      <c r="BP38" s="378">
        <v>6.070112</v>
      </c>
      <c r="BQ38" s="378">
        <v>6.0941780000000003</v>
      </c>
      <c r="BR38" s="378">
        <v>6.1639999999999997</v>
      </c>
      <c r="BS38" s="378">
        <v>6.1158599999999996</v>
      </c>
      <c r="BT38" s="378">
        <v>5.9520679999999997</v>
      </c>
      <c r="BU38" s="378">
        <v>6.1155910000000002</v>
      </c>
      <c r="BV38" s="378">
        <v>6.4194440000000004</v>
      </c>
    </row>
    <row r="39" spans="1:74" s="85" customFormat="1" ht="11.1" customHeight="1" x14ac:dyDescent="0.2">
      <c r="A39" s="84" t="s">
        <v>696</v>
      </c>
      <c r="B39" s="190" t="s">
        <v>428</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3.8388870000000002</v>
      </c>
      <c r="AZ39" s="214">
        <v>3.4105539999999999</v>
      </c>
      <c r="BA39" s="380">
        <v>3.2096450000000001</v>
      </c>
      <c r="BB39" s="380">
        <v>2.875604</v>
      </c>
      <c r="BC39" s="380">
        <v>2.865666</v>
      </c>
      <c r="BD39" s="380">
        <v>2.8920379999999999</v>
      </c>
      <c r="BE39" s="380">
        <v>2.996985</v>
      </c>
      <c r="BF39" s="380">
        <v>3.1880410000000001</v>
      </c>
      <c r="BG39" s="380">
        <v>3.1947359999999998</v>
      </c>
      <c r="BH39" s="380">
        <v>3.395305</v>
      </c>
      <c r="BI39" s="380">
        <v>3.5772469999999998</v>
      </c>
      <c r="BJ39" s="380">
        <v>3.9431340000000001</v>
      </c>
      <c r="BK39" s="380">
        <v>4.1469620000000003</v>
      </c>
      <c r="BL39" s="380">
        <v>4.087288</v>
      </c>
      <c r="BM39" s="380">
        <v>3.9338340000000001</v>
      </c>
      <c r="BN39" s="380">
        <v>3.6171129999999998</v>
      </c>
      <c r="BO39" s="380">
        <v>3.4348740000000002</v>
      </c>
      <c r="BP39" s="380">
        <v>3.3858730000000001</v>
      </c>
      <c r="BQ39" s="380">
        <v>3.3979400000000002</v>
      </c>
      <c r="BR39" s="380">
        <v>3.4541789999999999</v>
      </c>
      <c r="BS39" s="380">
        <v>3.3992239999999998</v>
      </c>
      <c r="BT39" s="380">
        <v>3.5848559999999998</v>
      </c>
      <c r="BU39" s="380">
        <v>3.752739</v>
      </c>
      <c r="BV39" s="380">
        <v>4.1065649999999998</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803" t="s">
        <v>834</v>
      </c>
      <c r="C41" s="800"/>
      <c r="D41" s="800"/>
      <c r="E41" s="800"/>
      <c r="F41" s="800"/>
      <c r="G41" s="800"/>
      <c r="H41" s="800"/>
      <c r="I41" s="800"/>
      <c r="J41" s="800"/>
      <c r="K41" s="800"/>
      <c r="L41" s="800"/>
      <c r="M41" s="800"/>
      <c r="N41" s="800"/>
      <c r="O41" s="800"/>
      <c r="P41" s="800"/>
      <c r="Q41" s="800"/>
      <c r="AY41" s="516"/>
      <c r="AZ41" s="516"/>
      <c r="BA41" s="516"/>
      <c r="BB41" s="516"/>
      <c r="BC41" s="516"/>
      <c r="BD41" s="653"/>
      <c r="BE41" s="653"/>
      <c r="BF41" s="653"/>
      <c r="BG41" s="653"/>
      <c r="BH41" s="516"/>
      <c r="BI41" s="516"/>
      <c r="BJ41" s="516"/>
    </row>
    <row r="42" spans="1:74" s="284" customFormat="1" ht="12" customHeight="1" x14ac:dyDescent="0.25">
      <c r="A42" s="198"/>
      <c r="B42" s="805" t="s">
        <v>133</v>
      </c>
      <c r="C42" s="800"/>
      <c r="D42" s="800"/>
      <c r="E42" s="800"/>
      <c r="F42" s="800"/>
      <c r="G42" s="800"/>
      <c r="H42" s="800"/>
      <c r="I42" s="800"/>
      <c r="J42" s="800"/>
      <c r="K42" s="800"/>
      <c r="L42" s="800"/>
      <c r="M42" s="800"/>
      <c r="N42" s="800"/>
      <c r="O42" s="800"/>
      <c r="P42" s="800"/>
      <c r="Q42" s="800"/>
      <c r="AY42" s="516"/>
      <c r="AZ42" s="516"/>
      <c r="BA42" s="516"/>
      <c r="BB42" s="516"/>
      <c r="BC42" s="516"/>
      <c r="BD42" s="653"/>
      <c r="BE42" s="653"/>
      <c r="BF42" s="653"/>
      <c r="BG42" s="653"/>
      <c r="BH42" s="516"/>
      <c r="BI42" s="516"/>
      <c r="BJ42" s="516"/>
    </row>
    <row r="43" spans="1:74" s="445" customFormat="1" ht="12" customHeight="1" x14ac:dyDescent="0.25">
      <c r="A43" s="444"/>
      <c r="B43" s="789" t="s">
        <v>859</v>
      </c>
      <c r="C43" s="790"/>
      <c r="D43" s="790"/>
      <c r="E43" s="790"/>
      <c r="F43" s="790"/>
      <c r="G43" s="790"/>
      <c r="H43" s="790"/>
      <c r="I43" s="790"/>
      <c r="J43" s="790"/>
      <c r="K43" s="790"/>
      <c r="L43" s="790"/>
      <c r="M43" s="790"/>
      <c r="N43" s="790"/>
      <c r="O43" s="790"/>
      <c r="P43" s="790"/>
      <c r="Q43" s="786"/>
      <c r="AY43" s="517"/>
      <c r="AZ43" s="517"/>
      <c r="BA43" s="517"/>
      <c r="BB43" s="517"/>
      <c r="BC43" s="517"/>
      <c r="BD43" s="654"/>
      <c r="BE43" s="654"/>
      <c r="BF43" s="654"/>
      <c r="BG43" s="654"/>
      <c r="BH43" s="517"/>
      <c r="BI43" s="517"/>
      <c r="BJ43" s="517"/>
    </row>
    <row r="44" spans="1:74" s="445" customFormat="1" ht="12" customHeight="1" x14ac:dyDescent="0.25">
      <c r="A44" s="444"/>
      <c r="B44" s="784" t="s">
        <v>895</v>
      </c>
      <c r="C44" s="790"/>
      <c r="D44" s="790"/>
      <c r="E44" s="790"/>
      <c r="F44" s="790"/>
      <c r="G44" s="790"/>
      <c r="H44" s="790"/>
      <c r="I44" s="790"/>
      <c r="J44" s="790"/>
      <c r="K44" s="790"/>
      <c r="L44" s="790"/>
      <c r="M44" s="790"/>
      <c r="N44" s="790"/>
      <c r="O44" s="790"/>
      <c r="P44" s="790"/>
      <c r="Q44" s="786"/>
      <c r="AY44" s="517"/>
      <c r="AZ44" s="517"/>
      <c r="BA44" s="517"/>
      <c r="BB44" s="517"/>
      <c r="BC44" s="517"/>
      <c r="BD44" s="654"/>
      <c r="BE44" s="654"/>
      <c r="BF44" s="654"/>
      <c r="BG44" s="654"/>
      <c r="BH44" s="517"/>
      <c r="BI44" s="517"/>
      <c r="BJ44" s="517"/>
    </row>
    <row r="45" spans="1:74" s="445" customFormat="1" ht="12" customHeight="1" x14ac:dyDescent="0.25">
      <c r="A45" s="444"/>
      <c r="B45" s="833" t="s">
        <v>896</v>
      </c>
      <c r="C45" s="786"/>
      <c r="D45" s="786"/>
      <c r="E45" s="786"/>
      <c r="F45" s="786"/>
      <c r="G45" s="786"/>
      <c r="H45" s="786"/>
      <c r="I45" s="786"/>
      <c r="J45" s="786"/>
      <c r="K45" s="786"/>
      <c r="L45" s="786"/>
      <c r="M45" s="786"/>
      <c r="N45" s="786"/>
      <c r="O45" s="786"/>
      <c r="P45" s="786"/>
      <c r="Q45" s="786"/>
      <c r="AY45" s="517"/>
      <c r="AZ45" s="517"/>
      <c r="BA45" s="517"/>
      <c r="BB45" s="517"/>
      <c r="BC45" s="517"/>
      <c r="BD45" s="654"/>
      <c r="BE45" s="654"/>
      <c r="BF45" s="654"/>
      <c r="BG45" s="654"/>
      <c r="BH45" s="517"/>
      <c r="BI45" s="517"/>
      <c r="BJ45" s="517"/>
    </row>
    <row r="46" spans="1:74" s="445" customFormat="1" ht="12" customHeight="1" x14ac:dyDescent="0.25">
      <c r="A46" s="446"/>
      <c r="B46" s="789" t="s">
        <v>897</v>
      </c>
      <c r="C46" s="790"/>
      <c r="D46" s="790"/>
      <c r="E46" s="790"/>
      <c r="F46" s="790"/>
      <c r="G46" s="790"/>
      <c r="H46" s="790"/>
      <c r="I46" s="790"/>
      <c r="J46" s="790"/>
      <c r="K46" s="790"/>
      <c r="L46" s="790"/>
      <c r="M46" s="790"/>
      <c r="N46" s="790"/>
      <c r="O46" s="790"/>
      <c r="P46" s="790"/>
      <c r="Q46" s="786"/>
      <c r="AY46" s="517"/>
      <c r="AZ46" s="517"/>
      <c r="BA46" s="517"/>
      <c r="BB46" s="517"/>
      <c r="BC46" s="517"/>
      <c r="BD46" s="654"/>
      <c r="BE46" s="654"/>
      <c r="BF46" s="654"/>
      <c r="BG46" s="654"/>
      <c r="BH46" s="517"/>
      <c r="BI46" s="517"/>
      <c r="BJ46" s="517"/>
    </row>
    <row r="47" spans="1:74" s="445" customFormat="1" ht="12" customHeight="1" x14ac:dyDescent="0.25">
      <c r="A47" s="446"/>
      <c r="B47" s="809" t="s">
        <v>186</v>
      </c>
      <c r="C47" s="786"/>
      <c r="D47" s="786"/>
      <c r="E47" s="786"/>
      <c r="F47" s="786"/>
      <c r="G47" s="786"/>
      <c r="H47" s="786"/>
      <c r="I47" s="786"/>
      <c r="J47" s="786"/>
      <c r="K47" s="786"/>
      <c r="L47" s="786"/>
      <c r="M47" s="786"/>
      <c r="N47" s="786"/>
      <c r="O47" s="786"/>
      <c r="P47" s="786"/>
      <c r="Q47" s="786"/>
      <c r="AY47" s="517"/>
      <c r="AZ47" s="517"/>
      <c r="BA47" s="517"/>
      <c r="BB47" s="517"/>
      <c r="BC47" s="517"/>
      <c r="BD47" s="654"/>
      <c r="BE47" s="654"/>
      <c r="BF47" s="654"/>
      <c r="BG47" s="654"/>
      <c r="BH47" s="517"/>
      <c r="BI47" s="517"/>
      <c r="BJ47" s="517"/>
    </row>
    <row r="48" spans="1:74" s="445" customFormat="1" ht="12" customHeight="1" x14ac:dyDescent="0.25">
      <c r="A48" s="446"/>
      <c r="B48" s="784" t="s">
        <v>863</v>
      </c>
      <c r="C48" s="785"/>
      <c r="D48" s="785"/>
      <c r="E48" s="785"/>
      <c r="F48" s="785"/>
      <c r="G48" s="785"/>
      <c r="H48" s="785"/>
      <c r="I48" s="785"/>
      <c r="J48" s="785"/>
      <c r="K48" s="785"/>
      <c r="L48" s="785"/>
      <c r="M48" s="785"/>
      <c r="N48" s="785"/>
      <c r="O48" s="785"/>
      <c r="P48" s="785"/>
      <c r="Q48" s="786"/>
      <c r="AY48" s="517"/>
      <c r="AZ48" s="517"/>
      <c r="BA48" s="517"/>
      <c r="BB48" s="517"/>
      <c r="BC48" s="517"/>
      <c r="BD48" s="654"/>
      <c r="BE48" s="654"/>
      <c r="BF48" s="654"/>
      <c r="BG48" s="654"/>
      <c r="BH48" s="517"/>
      <c r="BI48" s="517"/>
      <c r="BJ48" s="517"/>
    </row>
    <row r="49" spans="1:74" s="447" customFormat="1" ht="12" customHeight="1" x14ac:dyDescent="0.25">
      <c r="A49" s="429"/>
      <c r="B49" s="806" t="s">
        <v>959</v>
      </c>
      <c r="C49" s="786"/>
      <c r="D49" s="786"/>
      <c r="E49" s="786"/>
      <c r="F49" s="786"/>
      <c r="G49" s="786"/>
      <c r="H49" s="786"/>
      <c r="I49" s="786"/>
      <c r="J49" s="786"/>
      <c r="K49" s="786"/>
      <c r="L49" s="786"/>
      <c r="M49" s="786"/>
      <c r="N49" s="786"/>
      <c r="O49" s="786"/>
      <c r="P49" s="786"/>
      <c r="Q49" s="786"/>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6" sqref="AZ6:AZ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2" t="s">
        <v>817</v>
      </c>
      <c r="B1" s="842" t="s">
        <v>246</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300"/>
    </row>
    <row r="2" spans="1:74" s="72" customFormat="1"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62.479281</v>
      </c>
      <c r="AN6" s="256">
        <v>55.139682000000001</v>
      </c>
      <c r="AO6" s="256">
        <v>52.656734</v>
      </c>
      <c r="AP6" s="256">
        <v>58.765053000000002</v>
      </c>
      <c r="AQ6" s="256">
        <v>59.589157714000002</v>
      </c>
      <c r="AR6" s="256">
        <v>56.515031</v>
      </c>
      <c r="AS6" s="256">
        <v>59.034596000000001</v>
      </c>
      <c r="AT6" s="256">
        <v>62.837870000000002</v>
      </c>
      <c r="AU6" s="256">
        <v>57.859730999999996</v>
      </c>
      <c r="AV6" s="256">
        <v>57.142977999999999</v>
      </c>
      <c r="AW6" s="256">
        <v>54.361009000000003</v>
      </c>
      <c r="AX6" s="256">
        <v>53.729101464000003</v>
      </c>
      <c r="AY6" s="256">
        <v>56.242753</v>
      </c>
      <c r="AZ6" s="256">
        <v>48.298876913999997</v>
      </c>
      <c r="BA6" s="342">
        <v>51.471679999999999</v>
      </c>
      <c r="BB6" s="342">
        <v>33.594949999999997</v>
      </c>
      <c r="BC6" s="342">
        <v>43.035980000000002</v>
      </c>
      <c r="BD6" s="342">
        <v>40.708030000000001</v>
      </c>
      <c r="BE6" s="342">
        <v>54.275910000000003</v>
      </c>
      <c r="BF6" s="342">
        <v>55.966430000000003</v>
      </c>
      <c r="BG6" s="342">
        <v>45.972079999999998</v>
      </c>
      <c r="BH6" s="342">
        <v>49.482900000000001</v>
      </c>
      <c r="BI6" s="342">
        <v>46.823160000000001</v>
      </c>
      <c r="BJ6" s="342">
        <v>47.580770000000001</v>
      </c>
      <c r="BK6" s="342">
        <v>57.234850000000002</v>
      </c>
      <c r="BL6" s="342">
        <v>47.718649999999997</v>
      </c>
      <c r="BM6" s="342">
        <v>56.719749999999998</v>
      </c>
      <c r="BN6" s="342">
        <v>37.116280000000003</v>
      </c>
      <c r="BO6" s="342">
        <v>42.699919999999999</v>
      </c>
      <c r="BP6" s="342">
        <v>39.889009999999999</v>
      </c>
      <c r="BQ6" s="342">
        <v>54.122750000000003</v>
      </c>
      <c r="BR6" s="342">
        <v>54.233890000000002</v>
      </c>
      <c r="BS6" s="342">
        <v>44.816479999999999</v>
      </c>
      <c r="BT6" s="342">
        <v>49.082349999999998</v>
      </c>
      <c r="BU6" s="342">
        <v>47.997999999999998</v>
      </c>
      <c r="BV6" s="342">
        <v>49.504049999999999</v>
      </c>
    </row>
    <row r="7" spans="1:74" ht="11.1" customHeight="1" x14ac:dyDescent="0.2">
      <c r="A7" s="93" t="s">
        <v>209</v>
      </c>
      <c r="B7" s="199" t="s">
        <v>457</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17.415711000000002</v>
      </c>
      <c r="AN7" s="256">
        <v>15.355676000000001</v>
      </c>
      <c r="AO7" s="256">
        <v>14.628522999999999</v>
      </c>
      <c r="AP7" s="256">
        <v>16.236547999999999</v>
      </c>
      <c r="AQ7" s="256">
        <v>16.493166143</v>
      </c>
      <c r="AR7" s="256">
        <v>16.546389999999999</v>
      </c>
      <c r="AS7" s="256">
        <v>15.175352</v>
      </c>
      <c r="AT7" s="256">
        <v>16.389453</v>
      </c>
      <c r="AU7" s="256">
        <v>15.054243</v>
      </c>
      <c r="AV7" s="256">
        <v>15.201108</v>
      </c>
      <c r="AW7" s="256">
        <v>14.578358</v>
      </c>
      <c r="AX7" s="256">
        <v>14.525622393000001</v>
      </c>
      <c r="AY7" s="256">
        <v>16.046803000000001</v>
      </c>
      <c r="AZ7" s="256">
        <v>13.758665542999999</v>
      </c>
      <c r="BA7" s="342">
        <v>14.408480000000001</v>
      </c>
      <c r="BB7" s="342">
        <v>11.077500000000001</v>
      </c>
      <c r="BC7" s="342">
        <v>12.319839999999999</v>
      </c>
      <c r="BD7" s="342">
        <v>10.269489999999999</v>
      </c>
      <c r="BE7" s="342">
        <v>13.00107</v>
      </c>
      <c r="BF7" s="342">
        <v>13.135859999999999</v>
      </c>
      <c r="BG7" s="342">
        <v>11.298590000000001</v>
      </c>
      <c r="BH7" s="342">
        <v>11.507490000000001</v>
      </c>
      <c r="BI7" s="342">
        <v>11.2516</v>
      </c>
      <c r="BJ7" s="342">
        <v>10.489280000000001</v>
      </c>
      <c r="BK7" s="342">
        <v>11.720370000000001</v>
      </c>
      <c r="BL7" s="342">
        <v>10.949529999999999</v>
      </c>
      <c r="BM7" s="342">
        <v>13.4504</v>
      </c>
      <c r="BN7" s="342">
        <v>10.429650000000001</v>
      </c>
      <c r="BO7" s="342">
        <v>10.79716</v>
      </c>
      <c r="BP7" s="342">
        <v>9.1087509999999998</v>
      </c>
      <c r="BQ7" s="342">
        <v>12.133240000000001</v>
      </c>
      <c r="BR7" s="342">
        <v>12.06348</v>
      </c>
      <c r="BS7" s="342">
        <v>10.40451</v>
      </c>
      <c r="BT7" s="342">
        <v>10.866020000000001</v>
      </c>
      <c r="BU7" s="342">
        <v>11.01965</v>
      </c>
      <c r="BV7" s="342">
        <v>10.37284</v>
      </c>
    </row>
    <row r="8" spans="1:74" ht="11.1" customHeight="1" x14ac:dyDescent="0.2">
      <c r="A8" s="93" t="s">
        <v>210</v>
      </c>
      <c r="B8" s="199" t="s">
        <v>458</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11.360863999999999</v>
      </c>
      <c r="AN8" s="256">
        <v>10.017488999999999</v>
      </c>
      <c r="AO8" s="256">
        <v>9.6144630000000006</v>
      </c>
      <c r="AP8" s="256">
        <v>10.927752</v>
      </c>
      <c r="AQ8" s="256">
        <v>11.099135857</v>
      </c>
      <c r="AR8" s="256">
        <v>10.177706000000001</v>
      </c>
      <c r="AS8" s="256">
        <v>10.536974000000001</v>
      </c>
      <c r="AT8" s="256">
        <v>11.379996999999999</v>
      </c>
      <c r="AU8" s="256">
        <v>10.452914</v>
      </c>
      <c r="AV8" s="256">
        <v>10.507319000000001</v>
      </c>
      <c r="AW8" s="256">
        <v>10.068588</v>
      </c>
      <c r="AX8" s="256">
        <v>10.016033570999999</v>
      </c>
      <c r="AY8" s="256">
        <v>10.745831000000001</v>
      </c>
      <c r="AZ8" s="256">
        <v>9.2029320857000005</v>
      </c>
      <c r="BA8" s="342">
        <v>10.392530000000001</v>
      </c>
      <c r="BB8" s="342">
        <v>7.2901150000000001</v>
      </c>
      <c r="BC8" s="342">
        <v>8.9964879999999994</v>
      </c>
      <c r="BD8" s="342">
        <v>9.1404479999999992</v>
      </c>
      <c r="BE8" s="342">
        <v>11.32024</v>
      </c>
      <c r="BF8" s="342">
        <v>11.972110000000001</v>
      </c>
      <c r="BG8" s="342">
        <v>10.211779999999999</v>
      </c>
      <c r="BH8" s="342">
        <v>10.666510000000001</v>
      </c>
      <c r="BI8" s="342">
        <v>10.82845</v>
      </c>
      <c r="BJ8" s="342">
        <v>10.525</v>
      </c>
      <c r="BK8" s="342">
        <v>13.00226</v>
      </c>
      <c r="BL8" s="342">
        <v>10.8834</v>
      </c>
      <c r="BM8" s="342">
        <v>12.506180000000001</v>
      </c>
      <c r="BN8" s="342">
        <v>8.3388270000000002</v>
      </c>
      <c r="BO8" s="342">
        <v>8.7701220000000006</v>
      </c>
      <c r="BP8" s="342">
        <v>8.5269580000000005</v>
      </c>
      <c r="BQ8" s="342">
        <v>10.805210000000001</v>
      </c>
      <c r="BR8" s="342">
        <v>11.255089999999999</v>
      </c>
      <c r="BS8" s="342">
        <v>9.6937440000000006</v>
      </c>
      <c r="BT8" s="342">
        <v>10.44201</v>
      </c>
      <c r="BU8" s="342">
        <v>11.09487</v>
      </c>
      <c r="BV8" s="342">
        <v>11.094250000000001</v>
      </c>
    </row>
    <row r="9" spans="1:74" ht="11.1" customHeight="1" x14ac:dyDescent="0.2">
      <c r="A9" s="93" t="s">
        <v>211</v>
      </c>
      <c r="B9" s="199" t="s">
        <v>459</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33.702705999999999</v>
      </c>
      <c r="AN9" s="256">
        <v>29.766517</v>
      </c>
      <c r="AO9" s="256">
        <v>28.413747999999998</v>
      </c>
      <c r="AP9" s="256">
        <v>31.600753000000001</v>
      </c>
      <c r="AQ9" s="256">
        <v>31.996855713999999</v>
      </c>
      <c r="AR9" s="256">
        <v>29.790935000000001</v>
      </c>
      <c r="AS9" s="256">
        <v>33.322270000000003</v>
      </c>
      <c r="AT9" s="256">
        <v>35.988230000000001</v>
      </c>
      <c r="AU9" s="256">
        <v>33.056344000000003</v>
      </c>
      <c r="AV9" s="256">
        <v>31.434550999999999</v>
      </c>
      <c r="AW9" s="256">
        <v>29.714062999999999</v>
      </c>
      <c r="AX9" s="256">
        <v>29.187445499999999</v>
      </c>
      <c r="AY9" s="256">
        <v>29.450119000000001</v>
      </c>
      <c r="AZ9" s="256">
        <v>25.337279286000001</v>
      </c>
      <c r="BA9" s="342">
        <v>26.670670000000001</v>
      </c>
      <c r="BB9" s="342">
        <v>15.22734</v>
      </c>
      <c r="BC9" s="342">
        <v>21.719660000000001</v>
      </c>
      <c r="BD9" s="342">
        <v>21.298100000000002</v>
      </c>
      <c r="BE9" s="342">
        <v>29.954609999999999</v>
      </c>
      <c r="BF9" s="342">
        <v>30.858470000000001</v>
      </c>
      <c r="BG9" s="342">
        <v>24.46172</v>
      </c>
      <c r="BH9" s="342">
        <v>27.308900000000001</v>
      </c>
      <c r="BI9" s="342">
        <v>24.743110000000001</v>
      </c>
      <c r="BJ9" s="342">
        <v>26.566479999999999</v>
      </c>
      <c r="BK9" s="342">
        <v>32.512219999999999</v>
      </c>
      <c r="BL9" s="342">
        <v>25.885719999999999</v>
      </c>
      <c r="BM9" s="342">
        <v>30.763169999999999</v>
      </c>
      <c r="BN9" s="342">
        <v>18.347799999999999</v>
      </c>
      <c r="BO9" s="342">
        <v>23.132639999999999</v>
      </c>
      <c r="BP9" s="342">
        <v>22.253299999999999</v>
      </c>
      <c r="BQ9" s="342">
        <v>31.1843</v>
      </c>
      <c r="BR9" s="342">
        <v>30.915320000000001</v>
      </c>
      <c r="BS9" s="342">
        <v>24.718229999999998</v>
      </c>
      <c r="BT9" s="342">
        <v>27.774319999999999</v>
      </c>
      <c r="BU9" s="342">
        <v>25.883479999999999</v>
      </c>
      <c r="BV9" s="342">
        <v>28.036960000000001</v>
      </c>
    </row>
    <row r="10" spans="1:74" ht="11.1" customHeight="1" x14ac:dyDescent="0.2">
      <c r="A10" s="95" t="s">
        <v>212</v>
      </c>
      <c r="B10" s="199" t="s">
        <v>460</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-0.17670040000000001</v>
      </c>
      <c r="AZ10" s="256">
        <v>-0.42867280000000002</v>
      </c>
      <c r="BA10" s="342">
        <v>0.12763650000000001</v>
      </c>
      <c r="BB10" s="342">
        <v>-0.24523629999999999</v>
      </c>
      <c r="BC10" s="342">
        <v>-0.3036642</v>
      </c>
      <c r="BD10" s="342">
        <v>1.55017</v>
      </c>
      <c r="BE10" s="342">
        <v>1.8178190000000001</v>
      </c>
      <c r="BF10" s="342">
        <v>-0.39988439999999997</v>
      </c>
      <c r="BG10" s="342">
        <v>8.81464E-2</v>
      </c>
      <c r="BH10" s="342">
        <v>-1.033239</v>
      </c>
      <c r="BI10" s="342">
        <v>-0.31974330000000001</v>
      </c>
      <c r="BJ10" s="342">
        <v>-0.81009019999999998</v>
      </c>
      <c r="BK10" s="342">
        <v>-7.6154100000000002E-2</v>
      </c>
      <c r="BL10" s="342">
        <v>-0.40895340000000002</v>
      </c>
      <c r="BM10" s="342">
        <v>7.6242500000000005E-2</v>
      </c>
      <c r="BN10" s="342">
        <v>-0.26226460000000001</v>
      </c>
      <c r="BO10" s="342">
        <v>-0.2195318</v>
      </c>
      <c r="BP10" s="342">
        <v>1.6368799999999999</v>
      </c>
      <c r="BQ10" s="342">
        <v>1.882404</v>
      </c>
      <c r="BR10" s="342">
        <v>-0.317689</v>
      </c>
      <c r="BS10" s="342">
        <v>0.1534983</v>
      </c>
      <c r="BT10" s="342">
        <v>-0.99887669999999995</v>
      </c>
      <c r="BU10" s="342">
        <v>-0.3271965</v>
      </c>
      <c r="BV10" s="342">
        <v>-0.83686709999999997</v>
      </c>
    </row>
    <row r="11" spans="1:74" ht="11.1" customHeight="1" x14ac:dyDescent="0.2">
      <c r="A11" s="93" t="s">
        <v>213</v>
      </c>
      <c r="B11" s="199" t="s">
        <v>461</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0.52075579999999999</v>
      </c>
      <c r="AZ11" s="256">
        <v>0.36011389999999999</v>
      </c>
      <c r="BA11" s="342">
        <v>0.39728170000000002</v>
      </c>
      <c r="BB11" s="342">
        <v>0.37546869999999999</v>
      </c>
      <c r="BC11" s="342">
        <v>0.43634529999999999</v>
      </c>
      <c r="BD11" s="342">
        <v>0.4695261</v>
      </c>
      <c r="BE11" s="342">
        <v>0.55202660000000003</v>
      </c>
      <c r="BF11" s="342">
        <v>0.48742419999999997</v>
      </c>
      <c r="BG11" s="342">
        <v>0.47110560000000001</v>
      </c>
      <c r="BH11" s="342">
        <v>0.48724679999999998</v>
      </c>
      <c r="BI11" s="342">
        <v>0.47557319999999997</v>
      </c>
      <c r="BJ11" s="342">
        <v>0.46652939999999998</v>
      </c>
      <c r="BK11" s="342">
        <v>0.48585739999999999</v>
      </c>
      <c r="BL11" s="342">
        <v>0.32494450000000002</v>
      </c>
      <c r="BM11" s="342">
        <v>0.37910100000000002</v>
      </c>
      <c r="BN11" s="342">
        <v>0.36276960000000003</v>
      </c>
      <c r="BO11" s="342">
        <v>0.42687389999999997</v>
      </c>
      <c r="BP11" s="342">
        <v>0.4629103</v>
      </c>
      <c r="BQ11" s="342">
        <v>0.54709240000000003</v>
      </c>
      <c r="BR11" s="342">
        <v>0.48386279999999998</v>
      </c>
      <c r="BS11" s="342">
        <v>0.46861799999999998</v>
      </c>
      <c r="BT11" s="342">
        <v>0.48539139999999997</v>
      </c>
      <c r="BU11" s="342">
        <v>0.47427720000000001</v>
      </c>
      <c r="BV11" s="342">
        <v>0.4655628</v>
      </c>
    </row>
    <row r="12" spans="1:74" ht="11.1" customHeight="1" x14ac:dyDescent="0.2">
      <c r="A12" s="93" t="s">
        <v>214</v>
      </c>
      <c r="B12" s="199" t="s">
        <v>462</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6.9069599999999998</v>
      </c>
      <c r="AZ12" s="256">
        <v>7.8651549999999997</v>
      </c>
      <c r="BA12" s="342">
        <v>7.5356909999999999</v>
      </c>
      <c r="BB12" s="342">
        <v>6.4278000000000004</v>
      </c>
      <c r="BC12" s="342">
        <v>5.9678760000000004</v>
      </c>
      <c r="BD12" s="342">
        <v>6.5153780000000001</v>
      </c>
      <c r="BE12" s="342">
        <v>5.9458760000000002</v>
      </c>
      <c r="BF12" s="342">
        <v>6.1813789999999997</v>
      </c>
      <c r="BG12" s="342">
        <v>6.4594940000000003</v>
      </c>
      <c r="BH12" s="342">
        <v>6.0772919999999999</v>
      </c>
      <c r="BI12" s="342">
        <v>6.0660600000000002</v>
      </c>
      <c r="BJ12" s="342">
        <v>6.1492509999999996</v>
      </c>
      <c r="BK12" s="342">
        <v>6.550732</v>
      </c>
      <c r="BL12" s="342">
        <v>7.5337290000000001</v>
      </c>
      <c r="BM12" s="342">
        <v>7.7426539999999999</v>
      </c>
      <c r="BN12" s="342">
        <v>6.7699309999999997</v>
      </c>
      <c r="BO12" s="342">
        <v>6.438091</v>
      </c>
      <c r="BP12" s="342">
        <v>7.0151219999999999</v>
      </c>
      <c r="BQ12" s="342">
        <v>6.5235300000000001</v>
      </c>
      <c r="BR12" s="342">
        <v>6.7857589999999997</v>
      </c>
      <c r="BS12" s="342">
        <v>7.0524579999999997</v>
      </c>
      <c r="BT12" s="342">
        <v>6.7436309999999997</v>
      </c>
      <c r="BU12" s="342">
        <v>6.7306929999999996</v>
      </c>
      <c r="BV12" s="342">
        <v>6.8943390000000004</v>
      </c>
    </row>
    <row r="13" spans="1:74" ht="11.1" customHeight="1" x14ac:dyDescent="0.2">
      <c r="A13" s="93" t="s">
        <v>215</v>
      </c>
      <c r="B13" s="200" t="s">
        <v>702</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4.9529439999999996</v>
      </c>
      <c r="AZ13" s="256">
        <v>4.8631719999999996</v>
      </c>
      <c r="BA13" s="342">
        <v>4.064343</v>
      </c>
      <c r="BB13" s="342">
        <v>3.8592270000000002</v>
      </c>
      <c r="BC13" s="342">
        <v>3.6821039999999998</v>
      </c>
      <c r="BD13" s="342">
        <v>3.8256480000000002</v>
      </c>
      <c r="BE13" s="342">
        <v>3.572362</v>
      </c>
      <c r="BF13" s="342">
        <v>3.7625069999999998</v>
      </c>
      <c r="BG13" s="342">
        <v>3.8616139999999999</v>
      </c>
      <c r="BH13" s="342">
        <v>3.5735109999999999</v>
      </c>
      <c r="BI13" s="342">
        <v>3.531056</v>
      </c>
      <c r="BJ13" s="342">
        <v>3.66798</v>
      </c>
      <c r="BK13" s="342">
        <v>4.5688800000000001</v>
      </c>
      <c r="BL13" s="342">
        <v>4.5941999999999998</v>
      </c>
      <c r="BM13" s="342">
        <v>4.1362699999999997</v>
      </c>
      <c r="BN13" s="342">
        <v>4.026993</v>
      </c>
      <c r="BO13" s="342">
        <v>3.935657</v>
      </c>
      <c r="BP13" s="342">
        <v>4.10602</v>
      </c>
      <c r="BQ13" s="342">
        <v>3.8955600000000001</v>
      </c>
      <c r="BR13" s="342">
        <v>4.1045299999999996</v>
      </c>
      <c r="BS13" s="342">
        <v>4.1995560000000003</v>
      </c>
      <c r="BT13" s="342">
        <v>3.950901</v>
      </c>
      <c r="BU13" s="342">
        <v>3.9028019999999999</v>
      </c>
      <c r="BV13" s="342">
        <v>4.07639</v>
      </c>
    </row>
    <row r="14" spans="1:74" ht="11.1" customHeight="1" x14ac:dyDescent="0.2">
      <c r="A14" s="93" t="s">
        <v>216</v>
      </c>
      <c r="B14" s="200" t="s">
        <v>703</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1.954016</v>
      </c>
      <c r="AZ14" s="256">
        <v>3.0019830000000001</v>
      </c>
      <c r="BA14" s="342">
        <v>3.4713479999999999</v>
      </c>
      <c r="BB14" s="342">
        <v>2.5685730000000002</v>
      </c>
      <c r="BC14" s="342">
        <v>2.2857720000000001</v>
      </c>
      <c r="BD14" s="342">
        <v>2.68973</v>
      </c>
      <c r="BE14" s="342">
        <v>2.3735140000000001</v>
      </c>
      <c r="BF14" s="342">
        <v>2.4188719999999999</v>
      </c>
      <c r="BG14" s="342">
        <v>2.59788</v>
      </c>
      <c r="BH14" s="342">
        <v>2.5037820000000002</v>
      </c>
      <c r="BI14" s="342">
        <v>2.5350039999999998</v>
      </c>
      <c r="BJ14" s="342">
        <v>2.481271</v>
      </c>
      <c r="BK14" s="342">
        <v>1.981851</v>
      </c>
      <c r="BL14" s="342">
        <v>2.9395289999999998</v>
      </c>
      <c r="BM14" s="342">
        <v>3.6063839999999998</v>
      </c>
      <c r="BN14" s="342">
        <v>2.7429380000000001</v>
      </c>
      <c r="BO14" s="342">
        <v>2.502434</v>
      </c>
      <c r="BP14" s="342">
        <v>2.9091019999999999</v>
      </c>
      <c r="BQ14" s="342">
        <v>2.6279699999999999</v>
      </c>
      <c r="BR14" s="342">
        <v>2.6812290000000001</v>
      </c>
      <c r="BS14" s="342">
        <v>2.852903</v>
      </c>
      <c r="BT14" s="342">
        <v>2.7927300000000002</v>
      </c>
      <c r="BU14" s="342">
        <v>2.8278910000000002</v>
      </c>
      <c r="BV14" s="342">
        <v>2.817949</v>
      </c>
    </row>
    <row r="15" spans="1:74" ht="11.1" customHeight="1" x14ac:dyDescent="0.2">
      <c r="A15" s="93" t="s">
        <v>217</v>
      </c>
      <c r="B15" s="199" t="s">
        <v>439</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54.119750000000003</v>
      </c>
      <c r="AN15" s="256">
        <v>47.130651999999998</v>
      </c>
      <c r="AO15" s="256">
        <v>44.038091999999999</v>
      </c>
      <c r="AP15" s="256">
        <v>52.831482000000001</v>
      </c>
      <c r="AQ15" s="256">
        <v>50.061247713999997</v>
      </c>
      <c r="AR15" s="256">
        <v>49.544863999999997</v>
      </c>
      <c r="AS15" s="256">
        <v>52.957599999999999</v>
      </c>
      <c r="AT15" s="256">
        <v>55.127975999999997</v>
      </c>
      <c r="AU15" s="256">
        <v>50.214489999999998</v>
      </c>
      <c r="AV15" s="256">
        <v>50.319229</v>
      </c>
      <c r="AW15" s="256">
        <v>46.981630000000003</v>
      </c>
      <c r="AX15" s="256">
        <v>47.882141464</v>
      </c>
      <c r="AY15" s="256">
        <v>49.67984809</v>
      </c>
      <c r="AZ15" s="256">
        <v>40.365164214000004</v>
      </c>
      <c r="BA15" s="342">
        <v>44.460909999999998</v>
      </c>
      <c r="BB15" s="342">
        <v>27.29738</v>
      </c>
      <c r="BC15" s="342">
        <v>37.200789999999998</v>
      </c>
      <c r="BD15" s="342">
        <v>36.212350000000001</v>
      </c>
      <c r="BE15" s="342">
        <v>50.69988</v>
      </c>
      <c r="BF15" s="342">
        <v>49.872590000000002</v>
      </c>
      <c r="BG15" s="342">
        <v>40.071840000000002</v>
      </c>
      <c r="BH15" s="342">
        <v>42.859610000000004</v>
      </c>
      <c r="BI15" s="342">
        <v>40.912930000000003</v>
      </c>
      <c r="BJ15" s="342">
        <v>41.087949999999999</v>
      </c>
      <c r="BK15" s="342">
        <v>51.093829999999997</v>
      </c>
      <c r="BL15" s="342">
        <v>40.100909999999999</v>
      </c>
      <c r="BM15" s="342">
        <v>49.43244</v>
      </c>
      <c r="BN15" s="342">
        <v>30.446850000000001</v>
      </c>
      <c r="BO15" s="342">
        <v>36.469169999999998</v>
      </c>
      <c r="BP15" s="342">
        <v>34.973669999999998</v>
      </c>
      <c r="BQ15" s="342">
        <v>50.02872</v>
      </c>
      <c r="BR15" s="342">
        <v>47.6143</v>
      </c>
      <c r="BS15" s="342">
        <v>38.386139999999997</v>
      </c>
      <c r="BT15" s="342">
        <v>41.825229999999998</v>
      </c>
      <c r="BU15" s="342">
        <v>41.414389999999997</v>
      </c>
      <c r="BV15" s="342">
        <v>42.238410000000002</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3.7196410000000002</v>
      </c>
      <c r="AN17" s="256">
        <v>0.62119500000000005</v>
      </c>
      <c r="AO17" s="256">
        <v>1.816292</v>
      </c>
      <c r="AP17" s="256">
        <v>-11.889981000000001</v>
      </c>
      <c r="AQ17" s="256">
        <v>-7.174925</v>
      </c>
      <c r="AR17" s="256">
        <v>-1.9584379999999999</v>
      </c>
      <c r="AS17" s="256">
        <v>6.6405180000000001</v>
      </c>
      <c r="AT17" s="256">
        <v>0.243477</v>
      </c>
      <c r="AU17" s="256">
        <v>-0.52072200000000002</v>
      </c>
      <c r="AV17" s="256">
        <v>-8.0015187999999995</v>
      </c>
      <c r="AW17" s="256">
        <v>-3.9058546000000001</v>
      </c>
      <c r="AX17" s="256">
        <v>-5.4609101000000004</v>
      </c>
      <c r="AY17" s="256">
        <v>3.0946345000000002</v>
      </c>
      <c r="AZ17" s="256">
        <v>2.1742013</v>
      </c>
      <c r="BA17" s="342">
        <v>-8.2960390000000004</v>
      </c>
      <c r="BB17" s="342">
        <v>-0.15967770000000001</v>
      </c>
      <c r="BC17" s="342">
        <v>-1.2200009999999999</v>
      </c>
      <c r="BD17" s="342">
        <v>5.2734170000000002</v>
      </c>
      <c r="BE17" s="342">
        <v>3.0012880000000002</v>
      </c>
      <c r="BF17" s="342">
        <v>3.1708630000000002</v>
      </c>
      <c r="BG17" s="342">
        <v>1.617818</v>
      </c>
      <c r="BH17" s="342">
        <v>-4.6958880000000001</v>
      </c>
      <c r="BI17" s="342">
        <v>-4.9871860000000003</v>
      </c>
      <c r="BJ17" s="342">
        <v>2.0814870000000001</v>
      </c>
      <c r="BK17" s="342">
        <v>5.1754600000000002</v>
      </c>
      <c r="BL17" s="342">
        <v>2.658274</v>
      </c>
      <c r="BM17" s="342">
        <v>-8.1008650000000006</v>
      </c>
      <c r="BN17" s="342">
        <v>-0.36274909999999999</v>
      </c>
      <c r="BO17" s="342">
        <v>-1.4521170000000001</v>
      </c>
      <c r="BP17" s="342">
        <v>5.2338380000000004</v>
      </c>
      <c r="BQ17" s="342">
        <v>2.9624769999999998</v>
      </c>
      <c r="BR17" s="342">
        <v>3.1326969999999998</v>
      </c>
      <c r="BS17" s="342">
        <v>1.5809340000000001</v>
      </c>
      <c r="BT17" s="342">
        <v>-4.7322410000000001</v>
      </c>
      <c r="BU17" s="342">
        <v>-5.0231050000000002</v>
      </c>
      <c r="BV17" s="342">
        <v>2.0454880000000002</v>
      </c>
    </row>
    <row r="18" spans="1:74" ht="11.1" customHeight="1" x14ac:dyDescent="0.2">
      <c r="A18" s="95" t="s">
        <v>219</v>
      </c>
      <c r="B18" s="199" t="s">
        <v>141</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1.032850002</v>
      </c>
      <c r="AB18" s="256">
        <v>0.85433000800000003</v>
      </c>
      <c r="AC18" s="256">
        <v>0.92892399000000003</v>
      </c>
      <c r="AD18" s="256">
        <v>0.71429600999999998</v>
      </c>
      <c r="AE18" s="256">
        <v>0.77175600499999997</v>
      </c>
      <c r="AF18" s="256">
        <v>0.78955200000000003</v>
      </c>
      <c r="AG18" s="256">
        <v>0.87780700499999997</v>
      </c>
      <c r="AH18" s="256">
        <v>0.90797598800000001</v>
      </c>
      <c r="AI18" s="256">
        <v>0.80762400000000001</v>
      </c>
      <c r="AJ18" s="256">
        <v>0.71861800600000003</v>
      </c>
      <c r="AK18" s="256">
        <v>0.88725098999999996</v>
      </c>
      <c r="AL18" s="256">
        <v>0.870751002</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342">
        <v>0.76254999999999995</v>
      </c>
      <c r="BB18" s="342">
        <v>0.76254999999999995</v>
      </c>
      <c r="BC18" s="342">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220</v>
      </c>
      <c r="B19" s="199" t="s">
        <v>440</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68.120414002000004</v>
      </c>
      <c r="AB19" s="256">
        <v>55.193747037999998</v>
      </c>
      <c r="AC19" s="256">
        <v>52.412328479999999</v>
      </c>
      <c r="AD19" s="256">
        <v>46.89215171</v>
      </c>
      <c r="AE19" s="256">
        <v>54.020042064999998</v>
      </c>
      <c r="AF19" s="256">
        <v>59.49227629</v>
      </c>
      <c r="AG19" s="256">
        <v>67.563376934999994</v>
      </c>
      <c r="AH19" s="256">
        <v>66.380237948000001</v>
      </c>
      <c r="AI19" s="256">
        <v>56.532483200000001</v>
      </c>
      <c r="AJ19" s="256">
        <v>52.858720046000002</v>
      </c>
      <c r="AK19" s="256">
        <v>55.317488019999999</v>
      </c>
      <c r="AL19" s="256">
        <v>58.132962272</v>
      </c>
      <c r="AM19" s="256">
        <v>58.617091000000002</v>
      </c>
      <c r="AN19" s="256">
        <v>48.529547000000001</v>
      </c>
      <c r="AO19" s="256">
        <v>46.632083999999999</v>
      </c>
      <c r="AP19" s="256">
        <v>41.719200999999998</v>
      </c>
      <c r="AQ19" s="256">
        <v>43.664022713999998</v>
      </c>
      <c r="AR19" s="256">
        <v>48.364125999999999</v>
      </c>
      <c r="AS19" s="256">
        <v>60.375818000000002</v>
      </c>
      <c r="AT19" s="256">
        <v>56.149152999999998</v>
      </c>
      <c r="AU19" s="256">
        <v>50.471468000000002</v>
      </c>
      <c r="AV19" s="256">
        <v>43.095410200000003</v>
      </c>
      <c r="AW19" s="256">
        <v>43.853475400000001</v>
      </c>
      <c r="AX19" s="256">
        <v>43.198931364000003</v>
      </c>
      <c r="AY19" s="256">
        <v>53.537032590000003</v>
      </c>
      <c r="AZ19" s="256">
        <v>43.301915514000001</v>
      </c>
      <c r="BA19" s="342">
        <v>36.927419999999998</v>
      </c>
      <c r="BB19" s="342">
        <v>27.900259999999999</v>
      </c>
      <c r="BC19" s="342">
        <v>36.743340000000003</v>
      </c>
      <c r="BD19" s="342">
        <v>42.24832</v>
      </c>
      <c r="BE19" s="342">
        <v>54.463720000000002</v>
      </c>
      <c r="BF19" s="342">
        <v>53.805999999999997</v>
      </c>
      <c r="BG19" s="342">
        <v>42.452210000000001</v>
      </c>
      <c r="BH19" s="342">
        <v>38.926270000000002</v>
      </c>
      <c r="BI19" s="342">
        <v>36.688299999999998</v>
      </c>
      <c r="BJ19" s="342">
        <v>43.931989999999999</v>
      </c>
      <c r="BK19" s="342">
        <v>56.936279999999996</v>
      </c>
      <c r="BL19" s="342">
        <v>43.426180000000002</v>
      </c>
      <c r="BM19" s="342">
        <v>41.998559999999998</v>
      </c>
      <c r="BN19" s="342">
        <v>30.751090000000001</v>
      </c>
      <c r="BO19" s="342">
        <v>35.684040000000003</v>
      </c>
      <c r="BP19" s="342">
        <v>40.874499999999998</v>
      </c>
      <c r="BQ19" s="342">
        <v>53.658180000000002</v>
      </c>
      <c r="BR19" s="342">
        <v>51.413989999999998</v>
      </c>
      <c r="BS19" s="342">
        <v>40.634059999999998</v>
      </c>
      <c r="BT19" s="342">
        <v>37.759979999999999</v>
      </c>
      <c r="BU19" s="342">
        <v>37.05827</v>
      </c>
      <c r="BV19" s="342">
        <v>44.950879999999998</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2.2660038999999998</v>
      </c>
      <c r="AW22" s="256">
        <v>2.0081039999999999</v>
      </c>
      <c r="AX22" s="256">
        <v>2.5357370000000001</v>
      </c>
      <c r="AY22" s="256">
        <v>2.2609210000000002</v>
      </c>
      <c r="AZ22" s="256">
        <v>1.7512030000000001</v>
      </c>
      <c r="BA22" s="342">
        <v>1.8294779999999999</v>
      </c>
      <c r="BB22" s="342">
        <v>2.0118580000000001</v>
      </c>
      <c r="BC22" s="342">
        <v>1.8334630000000001</v>
      </c>
      <c r="BD22" s="342">
        <v>1.759312</v>
      </c>
      <c r="BE22" s="342">
        <v>1.8938120000000001</v>
      </c>
      <c r="BF22" s="342">
        <v>1.81846</v>
      </c>
      <c r="BG22" s="342">
        <v>1.656023</v>
      </c>
      <c r="BH22" s="342">
        <v>2.1682139999999999</v>
      </c>
      <c r="BI22" s="342">
        <v>1.871869</v>
      </c>
      <c r="BJ22" s="342">
        <v>2.3794420000000001</v>
      </c>
      <c r="BK22" s="342">
        <v>2.1214879999999998</v>
      </c>
      <c r="BL22" s="342">
        <v>1.5740689999999999</v>
      </c>
      <c r="BM22" s="342">
        <v>1.6980189999999999</v>
      </c>
      <c r="BN22" s="342">
        <v>1.8810640000000001</v>
      </c>
      <c r="BO22" s="342">
        <v>1.694923</v>
      </c>
      <c r="BP22" s="342">
        <v>1.622871</v>
      </c>
      <c r="BQ22" s="342">
        <v>1.751325</v>
      </c>
      <c r="BR22" s="342">
        <v>1.6758630000000001</v>
      </c>
      <c r="BS22" s="342">
        <v>1.5198449999999999</v>
      </c>
      <c r="BT22" s="342">
        <v>2.0316740000000002</v>
      </c>
      <c r="BU22" s="342">
        <v>1.7455430000000001</v>
      </c>
      <c r="BV22" s="342">
        <v>2.2565629999999999</v>
      </c>
    </row>
    <row r="23" spans="1:74" ht="11.1" customHeight="1" x14ac:dyDescent="0.2">
      <c r="A23" s="90" t="s">
        <v>222</v>
      </c>
      <c r="B23" s="199" t="s">
        <v>172</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41.961645101999999</v>
      </c>
      <c r="AX23" s="256">
        <v>40.488626287999999</v>
      </c>
      <c r="AY23" s="256">
        <v>45.058230000000002</v>
      </c>
      <c r="AZ23" s="256">
        <v>36.982100000000003</v>
      </c>
      <c r="BA23" s="342">
        <v>32.678840000000001</v>
      </c>
      <c r="BB23" s="342">
        <v>23.332889999999999</v>
      </c>
      <c r="BC23" s="342">
        <v>32.622280000000003</v>
      </c>
      <c r="BD23" s="342">
        <v>38.18027</v>
      </c>
      <c r="BE23" s="342">
        <v>50.246220000000001</v>
      </c>
      <c r="BF23" s="342">
        <v>49.632950000000001</v>
      </c>
      <c r="BG23" s="342">
        <v>38.432859999999998</v>
      </c>
      <c r="BH23" s="342">
        <v>34.387720000000002</v>
      </c>
      <c r="BI23" s="342">
        <v>32.34554</v>
      </c>
      <c r="BJ23" s="342">
        <v>39.184260000000002</v>
      </c>
      <c r="BK23" s="342">
        <v>52.311199999999999</v>
      </c>
      <c r="BL23" s="342">
        <v>39.494669999999999</v>
      </c>
      <c r="BM23" s="342">
        <v>37.973610000000001</v>
      </c>
      <c r="BN23" s="342">
        <v>26.418610000000001</v>
      </c>
      <c r="BO23" s="342">
        <v>31.821670000000001</v>
      </c>
      <c r="BP23" s="342">
        <v>37.063989999999997</v>
      </c>
      <c r="BQ23" s="342">
        <v>49.719140000000003</v>
      </c>
      <c r="BR23" s="342">
        <v>47.52543</v>
      </c>
      <c r="BS23" s="342">
        <v>36.882489999999997</v>
      </c>
      <c r="BT23" s="342">
        <v>33.488120000000002</v>
      </c>
      <c r="BU23" s="342">
        <v>32.965319999999998</v>
      </c>
      <c r="BV23" s="342">
        <v>40.449950000000001</v>
      </c>
    </row>
    <row r="24" spans="1:74" ht="11.1" customHeight="1" x14ac:dyDescent="0.2">
      <c r="A24" s="93" t="s">
        <v>223</v>
      </c>
      <c r="B24" s="199" t="s">
        <v>195</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2.8364889949999998</v>
      </c>
      <c r="AB24" s="256">
        <v>2.8388429999999998</v>
      </c>
      <c r="AC24" s="256">
        <v>2.824943014</v>
      </c>
      <c r="AD24" s="256">
        <v>2.6354290200000001</v>
      </c>
      <c r="AE24" s="256">
        <v>2.6222830250000002</v>
      </c>
      <c r="AF24" s="256">
        <v>2.6271399899999999</v>
      </c>
      <c r="AG24" s="256">
        <v>2.5900290130000001</v>
      </c>
      <c r="AH24" s="256">
        <v>2.5905199909999999</v>
      </c>
      <c r="AI24" s="256">
        <v>2.585445</v>
      </c>
      <c r="AJ24" s="256">
        <v>2.7888509849999998</v>
      </c>
      <c r="AK24" s="256">
        <v>2.8069240199999999</v>
      </c>
      <c r="AL24" s="256">
        <v>2.8049589880000001</v>
      </c>
      <c r="AM24" s="256">
        <v>2.7211740170000001</v>
      </c>
      <c r="AN24" s="256">
        <v>2.6867760079999998</v>
      </c>
      <c r="AO24" s="256">
        <v>2.6944960060000001</v>
      </c>
      <c r="AP24" s="256">
        <v>2.40505602</v>
      </c>
      <c r="AQ24" s="256">
        <v>2.3977199859999998</v>
      </c>
      <c r="AR24" s="256">
        <v>2.3951310000000001</v>
      </c>
      <c r="AS24" s="256">
        <v>2.376552008</v>
      </c>
      <c r="AT24" s="256">
        <v>2.395718998</v>
      </c>
      <c r="AU24" s="256">
        <v>2.3957280000000001</v>
      </c>
      <c r="AV24" s="256">
        <v>2.4279812559999998</v>
      </c>
      <c r="AW24" s="256">
        <v>2.6180013</v>
      </c>
      <c r="AX24" s="256">
        <v>2.4376297899999999</v>
      </c>
      <c r="AY24" s="256">
        <v>2.5904356399999999</v>
      </c>
      <c r="AZ24" s="256">
        <v>2.5343508899999998</v>
      </c>
      <c r="BA24" s="342">
        <v>2.4190990000000001</v>
      </c>
      <c r="BB24" s="342">
        <v>2.5555089999999998</v>
      </c>
      <c r="BC24" s="342">
        <v>2.2875939999999999</v>
      </c>
      <c r="BD24" s="342">
        <v>2.308738</v>
      </c>
      <c r="BE24" s="342">
        <v>2.3236919999999999</v>
      </c>
      <c r="BF24" s="342">
        <v>2.3545980000000002</v>
      </c>
      <c r="BG24" s="342">
        <v>2.3633289999999998</v>
      </c>
      <c r="BH24" s="342">
        <v>2.3703439999999998</v>
      </c>
      <c r="BI24" s="342">
        <v>2.4708899999999998</v>
      </c>
      <c r="BJ24" s="342">
        <v>2.3682919999999998</v>
      </c>
      <c r="BK24" s="342">
        <v>2.50359</v>
      </c>
      <c r="BL24" s="342">
        <v>2.357443</v>
      </c>
      <c r="BM24" s="342">
        <v>2.3269389999999999</v>
      </c>
      <c r="BN24" s="342">
        <v>2.4514149999999999</v>
      </c>
      <c r="BO24" s="342">
        <v>2.167449</v>
      </c>
      <c r="BP24" s="342">
        <v>2.187643</v>
      </c>
      <c r="BQ24" s="342">
        <v>2.187713</v>
      </c>
      <c r="BR24" s="342">
        <v>2.2127020000000002</v>
      </c>
      <c r="BS24" s="342">
        <v>2.2317279999999999</v>
      </c>
      <c r="BT24" s="342">
        <v>2.2401870000000002</v>
      </c>
      <c r="BU24" s="342">
        <v>2.3474140000000001</v>
      </c>
      <c r="BV24" s="342">
        <v>2.2443740000000001</v>
      </c>
    </row>
    <row r="25" spans="1:74" ht="11.1" customHeight="1" x14ac:dyDescent="0.2">
      <c r="A25" s="93" t="s">
        <v>224</v>
      </c>
      <c r="B25" s="200" t="s">
        <v>704</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0.14151899900000001</v>
      </c>
      <c r="AB25" s="256">
        <v>0.10915699199999999</v>
      </c>
      <c r="AC25" s="256">
        <v>0.103729007</v>
      </c>
      <c r="AD25" s="256">
        <v>6.8921010000000005E-2</v>
      </c>
      <c r="AE25" s="256">
        <v>6.1692015000000003E-2</v>
      </c>
      <c r="AF25" s="256">
        <v>6.3065999999999997E-2</v>
      </c>
      <c r="AG25" s="256">
        <v>5.5920000999999997E-2</v>
      </c>
      <c r="AH25" s="256">
        <v>5.8893986000000002E-2</v>
      </c>
      <c r="AI25" s="256">
        <v>6.0267000000000001E-2</v>
      </c>
      <c r="AJ25" s="256">
        <v>7.5895998000000006E-2</v>
      </c>
      <c r="AK25" s="256">
        <v>8.7398009999999998E-2</v>
      </c>
      <c r="AL25" s="256">
        <v>8.5115987000000004E-2</v>
      </c>
      <c r="AM25" s="256">
        <v>0.112204004</v>
      </c>
      <c r="AN25" s="256">
        <v>0.102453008</v>
      </c>
      <c r="AO25" s="256">
        <v>0.10507899499999999</v>
      </c>
      <c r="AP25" s="256">
        <v>6.1901009999999999E-2</v>
      </c>
      <c r="AQ25" s="256">
        <v>6.3604993999999998E-2</v>
      </c>
      <c r="AR25" s="256">
        <v>5.0462010000000002E-2</v>
      </c>
      <c r="AS25" s="256">
        <v>4.9782000999999999E-2</v>
      </c>
      <c r="AT25" s="256">
        <v>5.1391986000000001E-2</v>
      </c>
      <c r="AU25" s="256">
        <v>5.233401E-2</v>
      </c>
      <c r="AV25" s="256">
        <v>5.9364069999999998E-2</v>
      </c>
      <c r="AW25" s="256">
        <v>8.5461300000000004E-2</v>
      </c>
      <c r="AX25" s="256">
        <v>8.0292799999999998E-2</v>
      </c>
      <c r="AY25" s="256">
        <v>6.4341599999999999E-2</v>
      </c>
      <c r="AZ25" s="256">
        <v>5.6498100000000002E-2</v>
      </c>
      <c r="BA25" s="342">
        <v>4.9057799999999999E-2</v>
      </c>
      <c r="BB25" s="342">
        <v>4.6513100000000002E-2</v>
      </c>
      <c r="BC25" s="342">
        <v>4.26729E-2</v>
      </c>
      <c r="BD25" s="342">
        <v>4.2298599999999999E-2</v>
      </c>
      <c r="BE25" s="342">
        <v>4.9617599999999998E-2</v>
      </c>
      <c r="BF25" s="342">
        <v>4.9672599999999997E-2</v>
      </c>
      <c r="BG25" s="342">
        <v>4.8682099999999999E-2</v>
      </c>
      <c r="BH25" s="342">
        <v>5.4441299999999998E-2</v>
      </c>
      <c r="BI25" s="342">
        <v>7.0097599999999996E-2</v>
      </c>
      <c r="BJ25" s="342">
        <v>8.6282999999999999E-2</v>
      </c>
      <c r="BK25" s="342">
        <v>6.9474499999999995E-2</v>
      </c>
      <c r="BL25" s="342">
        <v>5.3117999999999999E-2</v>
      </c>
      <c r="BM25" s="342">
        <v>5.0105999999999998E-2</v>
      </c>
      <c r="BN25" s="342">
        <v>4.6874399999999997E-2</v>
      </c>
      <c r="BO25" s="342">
        <v>4.2070200000000002E-2</v>
      </c>
      <c r="BP25" s="342">
        <v>4.20933E-2</v>
      </c>
      <c r="BQ25" s="342">
        <v>4.8823499999999999E-2</v>
      </c>
      <c r="BR25" s="342">
        <v>4.8408199999999998E-2</v>
      </c>
      <c r="BS25" s="342">
        <v>4.7513300000000001E-2</v>
      </c>
      <c r="BT25" s="342">
        <v>5.3212000000000002E-2</v>
      </c>
      <c r="BU25" s="342">
        <v>6.8608500000000003E-2</v>
      </c>
      <c r="BV25" s="342">
        <v>8.4542999999999993E-2</v>
      </c>
    </row>
    <row r="26" spans="1:74" ht="11.1" customHeight="1" x14ac:dyDescent="0.2">
      <c r="A26" s="93" t="s">
        <v>225</v>
      </c>
      <c r="B26" s="200" t="s">
        <v>705</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2.3431550099999998</v>
      </c>
      <c r="AQ26" s="256">
        <v>2.3341149919999999</v>
      </c>
      <c r="AR26" s="256">
        <v>2.3446689900000002</v>
      </c>
      <c r="AS26" s="256">
        <v>2.3267700069999999</v>
      </c>
      <c r="AT26" s="256">
        <v>2.3443270119999999</v>
      </c>
      <c r="AU26" s="256">
        <v>2.34339399</v>
      </c>
      <c r="AV26" s="256">
        <v>2.3686171859999998</v>
      </c>
      <c r="AW26" s="256">
        <v>2.53254</v>
      </c>
      <c r="AX26" s="256">
        <v>2.3573369999999998</v>
      </c>
      <c r="AY26" s="256">
        <v>2.5260938999999998</v>
      </c>
      <c r="AZ26" s="256">
        <v>2.4778528</v>
      </c>
      <c r="BA26" s="342">
        <v>2.3700410000000001</v>
      </c>
      <c r="BB26" s="342">
        <v>2.5089959999999998</v>
      </c>
      <c r="BC26" s="342">
        <v>2.2449210000000002</v>
      </c>
      <c r="BD26" s="342">
        <v>2.2664390000000001</v>
      </c>
      <c r="BE26" s="342">
        <v>2.2740749999999998</v>
      </c>
      <c r="BF26" s="342">
        <v>2.304926</v>
      </c>
      <c r="BG26" s="342">
        <v>2.3146469999999999</v>
      </c>
      <c r="BH26" s="342">
        <v>2.315903</v>
      </c>
      <c r="BI26" s="342">
        <v>2.4007930000000002</v>
      </c>
      <c r="BJ26" s="342">
        <v>2.282009</v>
      </c>
      <c r="BK26" s="342">
        <v>2.4341159999999999</v>
      </c>
      <c r="BL26" s="342">
        <v>2.3043239999999998</v>
      </c>
      <c r="BM26" s="342">
        <v>2.2768329999999999</v>
      </c>
      <c r="BN26" s="342">
        <v>2.404541</v>
      </c>
      <c r="BO26" s="342">
        <v>2.1253790000000001</v>
      </c>
      <c r="BP26" s="342">
        <v>2.1455500000000001</v>
      </c>
      <c r="BQ26" s="342">
        <v>2.1388889999999998</v>
      </c>
      <c r="BR26" s="342">
        <v>2.1642939999999999</v>
      </c>
      <c r="BS26" s="342">
        <v>2.184215</v>
      </c>
      <c r="BT26" s="342">
        <v>2.1869749999999999</v>
      </c>
      <c r="BU26" s="342">
        <v>2.2788050000000002</v>
      </c>
      <c r="BV26" s="342">
        <v>2.1598310000000001</v>
      </c>
    </row>
    <row r="27" spans="1:74" ht="11.1" customHeight="1" x14ac:dyDescent="0.2">
      <c r="A27" s="93" t="s">
        <v>226</v>
      </c>
      <c r="B27" s="199" t="s">
        <v>465</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69.255009049999998</v>
      </c>
      <c r="AB27" s="256">
        <v>50.024546123999997</v>
      </c>
      <c r="AC27" s="256">
        <v>48.869080697999998</v>
      </c>
      <c r="AD27" s="256">
        <v>44.787798719999998</v>
      </c>
      <c r="AE27" s="256">
        <v>51.573418336000003</v>
      </c>
      <c r="AF27" s="256">
        <v>60.245790900000003</v>
      </c>
      <c r="AG27" s="256">
        <v>68.084022055999995</v>
      </c>
      <c r="AH27" s="256">
        <v>67.977364324000007</v>
      </c>
      <c r="AI27" s="256">
        <v>58.157549279999998</v>
      </c>
      <c r="AJ27" s="256">
        <v>52.811076006999997</v>
      </c>
      <c r="AK27" s="256">
        <v>56.171205149999999</v>
      </c>
      <c r="AL27" s="256">
        <v>60.148466378999998</v>
      </c>
      <c r="AM27" s="256">
        <v>60.218420111</v>
      </c>
      <c r="AN27" s="256">
        <v>49.221409776000002</v>
      </c>
      <c r="AO27" s="256">
        <v>48.417050943</v>
      </c>
      <c r="AP27" s="256">
        <v>37.374632130000002</v>
      </c>
      <c r="AQ27" s="256">
        <v>44.132046926999998</v>
      </c>
      <c r="AR27" s="256">
        <v>48.357914309999998</v>
      </c>
      <c r="AS27" s="256">
        <v>59.997980040999998</v>
      </c>
      <c r="AT27" s="256">
        <v>56.467651277999998</v>
      </c>
      <c r="AU27" s="256">
        <v>51.326266320000002</v>
      </c>
      <c r="AV27" s="256">
        <v>42.191042314999997</v>
      </c>
      <c r="AW27" s="256">
        <v>46.587750401999998</v>
      </c>
      <c r="AX27" s="256">
        <v>45.461994077999996</v>
      </c>
      <c r="AY27" s="256">
        <v>49.909576540000003</v>
      </c>
      <c r="AZ27" s="256">
        <v>41.267658590000003</v>
      </c>
      <c r="BA27" s="342">
        <v>36.927419999999998</v>
      </c>
      <c r="BB27" s="342">
        <v>27.900259999999999</v>
      </c>
      <c r="BC27" s="342">
        <v>36.743340000000003</v>
      </c>
      <c r="BD27" s="342">
        <v>42.24832</v>
      </c>
      <c r="BE27" s="342">
        <v>54.463720000000002</v>
      </c>
      <c r="BF27" s="342">
        <v>53.805999999999997</v>
      </c>
      <c r="BG27" s="342">
        <v>42.452210000000001</v>
      </c>
      <c r="BH27" s="342">
        <v>38.926270000000002</v>
      </c>
      <c r="BI27" s="342">
        <v>36.688299999999998</v>
      </c>
      <c r="BJ27" s="342">
        <v>43.931989999999999</v>
      </c>
      <c r="BK27" s="342">
        <v>56.936279999999996</v>
      </c>
      <c r="BL27" s="342">
        <v>43.426180000000002</v>
      </c>
      <c r="BM27" s="342">
        <v>41.998559999999998</v>
      </c>
      <c r="BN27" s="342">
        <v>30.751090000000001</v>
      </c>
      <c r="BO27" s="342">
        <v>35.684040000000003</v>
      </c>
      <c r="BP27" s="342">
        <v>40.874499999999998</v>
      </c>
      <c r="BQ27" s="342">
        <v>53.658180000000002</v>
      </c>
      <c r="BR27" s="342">
        <v>51.413989999999998</v>
      </c>
      <c r="BS27" s="342">
        <v>40.634059999999998</v>
      </c>
      <c r="BT27" s="342">
        <v>37.759979999999999</v>
      </c>
      <c r="BU27" s="342">
        <v>37.05827</v>
      </c>
      <c r="BV27" s="342">
        <v>44.950879999999998</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-1.134595048</v>
      </c>
      <c r="AB29" s="256">
        <v>5.1692009140000001</v>
      </c>
      <c r="AC29" s="256">
        <v>3.5432477819999999</v>
      </c>
      <c r="AD29" s="256">
        <v>2.1043529900000002</v>
      </c>
      <c r="AE29" s="256">
        <v>2.4466237290000001</v>
      </c>
      <c r="AF29" s="256">
        <v>-0.75351460999999997</v>
      </c>
      <c r="AG29" s="256">
        <v>-0.52064512100000004</v>
      </c>
      <c r="AH29" s="256">
        <v>-1.5971263760000001</v>
      </c>
      <c r="AI29" s="256">
        <v>-1.6250660800000001</v>
      </c>
      <c r="AJ29" s="256">
        <v>4.7644038999999999E-2</v>
      </c>
      <c r="AK29" s="256">
        <v>-0.85371713000000005</v>
      </c>
      <c r="AL29" s="256">
        <v>-2.0155041069999999</v>
      </c>
      <c r="AM29" s="256">
        <v>-1.6013291110000001</v>
      </c>
      <c r="AN29" s="256">
        <v>-0.69186277600000001</v>
      </c>
      <c r="AO29" s="256">
        <v>-1.7849669429999999</v>
      </c>
      <c r="AP29" s="256">
        <v>4.3445688699999998</v>
      </c>
      <c r="AQ29" s="256">
        <v>-0.46802421271</v>
      </c>
      <c r="AR29" s="256">
        <v>6.2116899999999997E-3</v>
      </c>
      <c r="AS29" s="256">
        <v>0.377837959</v>
      </c>
      <c r="AT29" s="256">
        <v>-0.31849827800000002</v>
      </c>
      <c r="AU29" s="256">
        <v>-0.85479832</v>
      </c>
      <c r="AV29" s="256">
        <v>0.90436788499999998</v>
      </c>
      <c r="AW29" s="256">
        <v>-2.7342750017999999</v>
      </c>
      <c r="AX29" s="256">
        <v>-2.2630627137000001</v>
      </c>
      <c r="AY29" s="256">
        <v>3.6274560500000002</v>
      </c>
      <c r="AZ29" s="256">
        <v>2.0342569243000002</v>
      </c>
      <c r="BA29" s="342">
        <v>0</v>
      </c>
      <c r="BB29" s="342">
        <v>0</v>
      </c>
      <c r="BC29" s="342">
        <v>0</v>
      </c>
      <c r="BD29" s="342">
        <v>0</v>
      </c>
      <c r="BE29" s="342">
        <v>0</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24.614699999999999</v>
      </c>
      <c r="AZ32" s="256">
        <v>25.043369999999999</v>
      </c>
      <c r="BA32" s="342">
        <v>24.91573</v>
      </c>
      <c r="BB32" s="342">
        <v>25.160969999999999</v>
      </c>
      <c r="BC32" s="342">
        <v>25.46463</v>
      </c>
      <c r="BD32" s="342">
        <v>23.914459999999998</v>
      </c>
      <c r="BE32" s="342">
        <v>22.096640000000001</v>
      </c>
      <c r="BF32" s="342">
        <v>22.49653</v>
      </c>
      <c r="BG32" s="342">
        <v>22.408380000000001</v>
      </c>
      <c r="BH32" s="342">
        <v>23.44162</v>
      </c>
      <c r="BI32" s="342">
        <v>23.76136</v>
      </c>
      <c r="BJ32" s="342">
        <v>24.571459999999998</v>
      </c>
      <c r="BK32" s="342">
        <v>24.64761</v>
      </c>
      <c r="BL32" s="342">
        <v>25.056560000000001</v>
      </c>
      <c r="BM32" s="342">
        <v>24.980319999999999</v>
      </c>
      <c r="BN32" s="342">
        <v>25.24258</v>
      </c>
      <c r="BO32" s="342">
        <v>25.462119999999999</v>
      </c>
      <c r="BP32" s="342">
        <v>23.825240000000001</v>
      </c>
      <c r="BQ32" s="342">
        <v>21.942830000000001</v>
      </c>
      <c r="BR32" s="342">
        <v>22.26052</v>
      </c>
      <c r="BS32" s="342">
        <v>22.107019999999999</v>
      </c>
      <c r="BT32" s="342">
        <v>23.105899999999998</v>
      </c>
      <c r="BU32" s="342">
        <v>23.4331</v>
      </c>
      <c r="BV32" s="342">
        <v>24.269960000000001</v>
      </c>
    </row>
    <row r="33" spans="1:74" ht="11.1" customHeight="1" x14ac:dyDescent="0.2">
      <c r="A33" s="98" t="s">
        <v>636</v>
      </c>
      <c r="B33" s="200" t="s">
        <v>97</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104.634908</v>
      </c>
      <c r="AN33" s="256">
        <v>104.013713</v>
      </c>
      <c r="AO33" s="256">
        <v>102.19742100000001</v>
      </c>
      <c r="AP33" s="256">
        <v>114.087402</v>
      </c>
      <c r="AQ33" s="256">
        <v>121.262327</v>
      </c>
      <c r="AR33" s="256">
        <v>123.220765</v>
      </c>
      <c r="AS33" s="256">
        <v>116.580247</v>
      </c>
      <c r="AT33" s="256">
        <v>116.33677</v>
      </c>
      <c r="AU33" s="256">
        <v>116.85749199999999</v>
      </c>
      <c r="AV33" s="256">
        <v>124.85901079999999</v>
      </c>
      <c r="AW33" s="256">
        <v>128.76486539999999</v>
      </c>
      <c r="AX33" s="256">
        <v>134.2257755</v>
      </c>
      <c r="AY33" s="256">
        <v>131.13114100000001</v>
      </c>
      <c r="AZ33" s="256">
        <v>128.95693969999999</v>
      </c>
      <c r="BA33" s="342">
        <v>137.25299999999999</v>
      </c>
      <c r="BB33" s="342">
        <v>137.4127</v>
      </c>
      <c r="BC33" s="342">
        <v>138.6327</v>
      </c>
      <c r="BD33" s="342">
        <v>133.35919999999999</v>
      </c>
      <c r="BE33" s="342">
        <v>130.358</v>
      </c>
      <c r="BF33" s="342">
        <v>127.1871</v>
      </c>
      <c r="BG33" s="342">
        <v>125.5693</v>
      </c>
      <c r="BH33" s="342">
        <v>130.26519999999999</v>
      </c>
      <c r="BI33" s="342">
        <v>135.25229999999999</v>
      </c>
      <c r="BJ33" s="342">
        <v>133.17089999999999</v>
      </c>
      <c r="BK33" s="342">
        <v>127.9954</v>
      </c>
      <c r="BL33" s="342">
        <v>125.33710000000001</v>
      </c>
      <c r="BM33" s="342">
        <v>133.43799999999999</v>
      </c>
      <c r="BN33" s="342">
        <v>133.80070000000001</v>
      </c>
      <c r="BO33" s="342">
        <v>135.25290000000001</v>
      </c>
      <c r="BP33" s="342">
        <v>130.01900000000001</v>
      </c>
      <c r="BQ33" s="342">
        <v>127.0565</v>
      </c>
      <c r="BR33" s="342">
        <v>123.9238</v>
      </c>
      <c r="BS33" s="342">
        <v>122.3429</v>
      </c>
      <c r="BT33" s="342">
        <v>127.07510000000001</v>
      </c>
      <c r="BU33" s="342">
        <v>132.09829999999999</v>
      </c>
      <c r="BV33" s="342">
        <v>130.05279999999999</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99.407891000000006</v>
      </c>
      <c r="AN34" s="256">
        <v>98.871308999999997</v>
      </c>
      <c r="AO34" s="256">
        <v>97.139629999999997</v>
      </c>
      <c r="AP34" s="256">
        <v>108.89178099999999</v>
      </c>
      <c r="AQ34" s="256">
        <v>115.92887500000001</v>
      </c>
      <c r="AR34" s="256">
        <v>117.749483</v>
      </c>
      <c r="AS34" s="256">
        <v>110.97106100000001</v>
      </c>
      <c r="AT34" s="256">
        <v>110.600956</v>
      </c>
      <c r="AU34" s="256">
        <v>110.995052</v>
      </c>
      <c r="AV34" s="256">
        <v>119.09041000000001</v>
      </c>
      <c r="AW34" s="256">
        <v>123.033491</v>
      </c>
      <c r="AX34" s="256">
        <v>128.49669900000001</v>
      </c>
      <c r="AY34" s="256">
        <v>125.3133</v>
      </c>
      <c r="AZ34" s="256">
        <v>123.60290000000001</v>
      </c>
      <c r="BA34" s="342">
        <v>131.6377</v>
      </c>
      <c r="BB34" s="342">
        <v>131.6671</v>
      </c>
      <c r="BC34" s="342">
        <v>132.75909999999999</v>
      </c>
      <c r="BD34" s="342">
        <v>127.37430000000001</v>
      </c>
      <c r="BE34" s="342">
        <v>124.3228</v>
      </c>
      <c r="BF34" s="342">
        <v>121.0673</v>
      </c>
      <c r="BG34" s="342">
        <v>119.3724</v>
      </c>
      <c r="BH34" s="342">
        <v>124.13290000000001</v>
      </c>
      <c r="BI34" s="342">
        <v>129.1969</v>
      </c>
      <c r="BJ34" s="342">
        <v>127.15770000000001</v>
      </c>
      <c r="BK34" s="342">
        <v>121.9075</v>
      </c>
      <c r="BL34" s="342">
        <v>119.726</v>
      </c>
      <c r="BM34" s="342">
        <v>127.57859999999999</v>
      </c>
      <c r="BN34" s="342">
        <v>127.8242</v>
      </c>
      <c r="BO34" s="342">
        <v>129.16139999999999</v>
      </c>
      <c r="BP34" s="342">
        <v>123.8293</v>
      </c>
      <c r="BQ34" s="342">
        <v>120.8297</v>
      </c>
      <c r="BR34" s="342">
        <v>117.6253</v>
      </c>
      <c r="BS34" s="342">
        <v>115.9798</v>
      </c>
      <c r="BT34" s="342">
        <v>120.7886</v>
      </c>
      <c r="BU34" s="342">
        <v>125.90009999999999</v>
      </c>
      <c r="BV34" s="342">
        <v>123.90770000000001</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2.87907</v>
      </c>
      <c r="AQ35" s="256">
        <v>2.9264299999999999</v>
      </c>
      <c r="AR35" s="256">
        <v>2.9737909999999999</v>
      </c>
      <c r="AS35" s="256">
        <v>3.0461559999999999</v>
      </c>
      <c r="AT35" s="256">
        <v>3.107243</v>
      </c>
      <c r="AU35" s="256">
        <v>3.1683300000000001</v>
      </c>
      <c r="AV35" s="256">
        <v>3.49987</v>
      </c>
      <c r="AW35" s="256">
        <v>3.4429509999999999</v>
      </c>
      <c r="AX35" s="256">
        <v>3.3854380000000002</v>
      </c>
      <c r="AY35" s="256">
        <v>3.503587</v>
      </c>
      <c r="AZ35" s="256">
        <v>3.2544339999999998</v>
      </c>
      <c r="BA35" s="342">
        <v>3.6662370000000002</v>
      </c>
      <c r="BB35" s="342">
        <v>3.646954</v>
      </c>
      <c r="BC35" s="342">
        <v>3.6264379999999998</v>
      </c>
      <c r="BD35" s="342">
        <v>3.6062500000000002</v>
      </c>
      <c r="BE35" s="342">
        <v>3.6237270000000001</v>
      </c>
      <c r="BF35" s="342">
        <v>3.6420319999999999</v>
      </c>
      <c r="BG35" s="342">
        <v>3.6605490000000001</v>
      </c>
      <c r="BH35" s="342">
        <v>3.6015799999999998</v>
      </c>
      <c r="BI35" s="342">
        <v>3.5432489999999999</v>
      </c>
      <c r="BJ35" s="342">
        <v>3.4845009999999998</v>
      </c>
      <c r="BK35" s="342">
        <v>3.6013009999999999</v>
      </c>
      <c r="BL35" s="342">
        <v>3.350768</v>
      </c>
      <c r="BM35" s="342">
        <v>3.761231</v>
      </c>
      <c r="BN35" s="342">
        <v>3.7405110000000001</v>
      </c>
      <c r="BO35" s="342">
        <v>3.718483</v>
      </c>
      <c r="BP35" s="342">
        <v>3.6967530000000002</v>
      </c>
      <c r="BQ35" s="342">
        <v>3.7126239999999999</v>
      </c>
      <c r="BR35" s="342">
        <v>3.7292939999999999</v>
      </c>
      <c r="BS35" s="342">
        <v>3.7462309999999999</v>
      </c>
      <c r="BT35" s="342">
        <v>3.6857340000000001</v>
      </c>
      <c r="BU35" s="342">
        <v>3.6259070000000002</v>
      </c>
      <c r="BV35" s="342">
        <v>3.5657009999999998</v>
      </c>
    </row>
    <row r="36" spans="1:74" ht="11.1" customHeight="1" x14ac:dyDescent="0.2">
      <c r="A36" s="98" t="s">
        <v>62</v>
      </c>
      <c r="B36" s="200" t="s">
        <v>249</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2.054535</v>
      </c>
      <c r="AW36" s="256">
        <v>2.0819749999999999</v>
      </c>
      <c r="AX36" s="256">
        <v>2.143634</v>
      </c>
      <c r="AY36" s="256">
        <v>2.105194</v>
      </c>
      <c r="AZ36" s="256">
        <v>1.9038010000000001</v>
      </c>
      <c r="BA36" s="342">
        <v>1.751695</v>
      </c>
      <c r="BB36" s="342">
        <v>1.903883</v>
      </c>
      <c r="BC36" s="342">
        <v>2.0453399999999999</v>
      </c>
      <c r="BD36" s="342">
        <v>2.1791640000000001</v>
      </c>
      <c r="BE36" s="342">
        <v>2.2125240000000002</v>
      </c>
      <c r="BF36" s="342">
        <v>2.2797480000000001</v>
      </c>
      <c r="BG36" s="342">
        <v>2.339655</v>
      </c>
      <c r="BH36" s="342">
        <v>2.3331330000000001</v>
      </c>
      <c r="BI36" s="342">
        <v>2.3233329999999999</v>
      </c>
      <c r="BJ36" s="342">
        <v>2.3480669999999999</v>
      </c>
      <c r="BK36" s="342">
        <v>2.2975449999999999</v>
      </c>
      <c r="BL36" s="342">
        <v>2.0849009999999999</v>
      </c>
      <c r="BM36" s="342">
        <v>1.92161</v>
      </c>
      <c r="BN36" s="342">
        <v>2.0625870000000002</v>
      </c>
      <c r="BO36" s="342">
        <v>2.192825</v>
      </c>
      <c r="BP36" s="342">
        <v>2.31548</v>
      </c>
      <c r="BQ36" s="342">
        <v>2.3377789999999998</v>
      </c>
      <c r="BR36" s="342">
        <v>2.394129</v>
      </c>
      <c r="BS36" s="342">
        <v>2.44347</v>
      </c>
      <c r="BT36" s="342">
        <v>2.4268209999999999</v>
      </c>
      <c r="BU36" s="342">
        <v>2.4074390000000001</v>
      </c>
      <c r="BV36" s="342">
        <v>2.423225</v>
      </c>
    </row>
    <row r="37" spans="1:74" ht="11.1" customHeight="1" x14ac:dyDescent="0.2">
      <c r="A37" s="98" t="s">
        <v>206</v>
      </c>
      <c r="B37" s="488" t="s">
        <v>207</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0.21140999999999999</v>
      </c>
      <c r="AT37" s="256">
        <v>0.22134599999999999</v>
      </c>
      <c r="AU37" s="256">
        <v>0.23128099999999999</v>
      </c>
      <c r="AV37" s="256">
        <v>0.21419579999999999</v>
      </c>
      <c r="AW37" s="256">
        <v>0.2064484</v>
      </c>
      <c r="AX37" s="256">
        <v>0.2000045</v>
      </c>
      <c r="AY37" s="256">
        <v>0.20906</v>
      </c>
      <c r="AZ37" s="256">
        <v>0.1958047</v>
      </c>
      <c r="BA37" s="342">
        <v>0.1973509</v>
      </c>
      <c r="BB37" s="342">
        <v>0.19468489999999999</v>
      </c>
      <c r="BC37" s="342">
        <v>0.20178789999999999</v>
      </c>
      <c r="BD37" s="342">
        <v>0.19953280000000001</v>
      </c>
      <c r="BE37" s="342">
        <v>0.19886699999999999</v>
      </c>
      <c r="BF37" s="342">
        <v>0.19797300000000001</v>
      </c>
      <c r="BG37" s="342">
        <v>0.1966551</v>
      </c>
      <c r="BH37" s="342">
        <v>0.19755300000000001</v>
      </c>
      <c r="BI37" s="342">
        <v>0.18884619999999999</v>
      </c>
      <c r="BJ37" s="342">
        <v>0.18055450000000001</v>
      </c>
      <c r="BK37" s="342">
        <v>0.18902679999999999</v>
      </c>
      <c r="BL37" s="342">
        <v>0.17544419999999999</v>
      </c>
      <c r="BM37" s="342">
        <v>0.17655199999999999</v>
      </c>
      <c r="BN37" s="342">
        <v>0.17346590000000001</v>
      </c>
      <c r="BO37" s="342">
        <v>0.18017939999999999</v>
      </c>
      <c r="BP37" s="342">
        <v>0.17751169999999999</v>
      </c>
      <c r="BQ37" s="342">
        <v>0.1764483</v>
      </c>
      <c r="BR37" s="342">
        <v>0.17516780000000001</v>
      </c>
      <c r="BS37" s="342">
        <v>0.17345350000000001</v>
      </c>
      <c r="BT37" s="342">
        <v>0.1739482</v>
      </c>
      <c r="BU37" s="342">
        <v>0.16484270000000001</v>
      </c>
      <c r="BV37" s="342">
        <v>0.1561525</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378">
        <v>6.3653440000000003</v>
      </c>
      <c r="BB41" s="378">
        <v>6.3653440000000003</v>
      </c>
      <c r="BC41" s="378">
        <v>6.3653440000000003</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0.27183766234000001</v>
      </c>
      <c r="BA43" s="361">
        <v>0.27642640000000002</v>
      </c>
      <c r="BB43" s="361">
        <v>0.27072570000000001</v>
      </c>
      <c r="BC43" s="361">
        <v>0.27083449999999998</v>
      </c>
      <c r="BD43" s="361">
        <v>0.26951310000000001</v>
      </c>
      <c r="BE43" s="361">
        <v>0.26295819999999998</v>
      </c>
      <c r="BF43" s="361">
        <v>0.26076709999999997</v>
      </c>
      <c r="BG43" s="361">
        <v>0.25677640000000002</v>
      </c>
      <c r="BH43" s="361">
        <v>0.25641979999999998</v>
      </c>
      <c r="BI43" s="361">
        <v>0.25490069999999998</v>
      </c>
      <c r="BJ43" s="361">
        <v>0.26631690000000002</v>
      </c>
      <c r="BK43" s="361">
        <v>0.2494362</v>
      </c>
      <c r="BL43" s="361">
        <v>0.25710650000000002</v>
      </c>
      <c r="BM43" s="361">
        <v>0.26070290000000002</v>
      </c>
      <c r="BN43" s="361">
        <v>0.25432519999999997</v>
      </c>
      <c r="BO43" s="361">
        <v>0.25416610000000001</v>
      </c>
      <c r="BP43" s="361">
        <v>0.25313370000000002</v>
      </c>
      <c r="BQ43" s="361">
        <v>0.2472037</v>
      </c>
      <c r="BR43" s="361">
        <v>0.24619340000000001</v>
      </c>
      <c r="BS43" s="361">
        <v>0.2441374</v>
      </c>
      <c r="BT43" s="361">
        <v>0.24640519999999999</v>
      </c>
      <c r="BU43" s="361">
        <v>0.24772189999999999</v>
      </c>
      <c r="BV43" s="361">
        <v>0.26207449999999999</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1.99</v>
      </c>
      <c r="AW45" s="214">
        <v>1.9563050195</v>
      </c>
      <c r="AX45" s="214">
        <v>1.9059676132000001</v>
      </c>
      <c r="AY45" s="214">
        <v>2.0933769999999998</v>
      </c>
      <c r="AZ45" s="214">
        <v>2.0890590000000002</v>
      </c>
      <c r="BA45" s="380">
        <v>2.0605169999999999</v>
      </c>
      <c r="BB45" s="380">
        <v>2.061232</v>
      </c>
      <c r="BC45" s="380">
        <v>2.0454129999999999</v>
      </c>
      <c r="BD45" s="380">
        <v>2.0291920000000001</v>
      </c>
      <c r="BE45" s="380">
        <v>2.0236640000000001</v>
      </c>
      <c r="BF45" s="380">
        <v>2.026815</v>
      </c>
      <c r="BG45" s="380">
        <v>2.032886</v>
      </c>
      <c r="BH45" s="380">
        <v>2.0290859999999999</v>
      </c>
      <c r="BI45" s="380">
        <v>2.0314070000000002</v>
      </c>
      <c r="BJ45" s="380">
        <v>2.0393119999999998</v>
      </c>
      <c r="BK45" s="380">
        <v>2.0423710000000002</v>
      </c>
      <c r="BL45" s="380">
        <v>2.0550869999999999</v>
      </c>
      <c r="BM45" s="380">
        <v>2.073588</v>
      </c>
      <c r="BN45" s="380">
        <v>2.0931479999999998</v>
      </c>
      <c r="BO45" s="380">
        <v>2.081699</v>
      </c>
      <c r="BP45" s="380">
        <v>2.0620189999999998</v>
      </c>
      <c r="BQ45" s="380">
        <v>2.0554640000000002</v>
      </c>
      <c r="BR45" s="380">
        <v>2.0603259999999999</v>
      </c>
      <c r="BS45" s="380">
        <v>2.0687709999999999</v>
      </c>
      <c r="BT45" s="380">
        <v>2.0630350000000002</v>
      </c>
      <c r="BU45" s="380">
        <v>2.0649289999999998</v>
      </c>
      <c r="BV45" s="380">
        <v>2.0726429999999998</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803" t="s">
        <v>834</v>
      </c>
      <c r="C47" s="800"/>
      <c r="D47" s="800"/>
      <c r="E47" s="800"/>
      <c r="F47" s="800"/>
      <c r="G47" s="800"/>
      <c r="H47" s="800"/>
      <c r="I47" s="800"/>
      <c r="J47" s="800"/>
      <c r="K47" s="800"/>
      <c r="L47" s="800"/>
      <c r="M47" s="800"/>
      <c r="N47" s="800"/>
      <c r="O47" s="800"/>
      <c r="P47" s="800"/>
      <c r="Q47" s="800"/>
      <c r="AY47" s="513"/>
      <c r="AZ47" s="513"/>
      <c r="BA47" s="513"/>
      <c r="BB47" s="513"/>
      <c r="BC47" s="513"/>
      <c r="BD47" s="657"/>
      <c r="BE47" s="657"/>
      <c r="BF47" s="657"/>
      <c r="BG47" s="513"/>
      <c r="BH47" s="513"/>
      <c r="BI47" s="513"/>
      <c r="BJ47" s="513"/>
    </row>
    <row r="48" spans="1:74" s="449" customFormat="1" ht="12" customHeight="1" x14ac:dyDescent="0.25">
      <c r="A48" s="448"/>
      <c r="B48" s="841" t="s">
        <v>898</v>
      </c>
      <c r="C48" s="790"/>
      <c r="D48" s="790"/>
      <c r="E48" s="790"/>
      <c r="F48" s="790"/>
      <c r="G48" s="790"/>
      <c r="H48" s="790"/>
      <c r="I48" s="790"/>
      <c r="J48" s="790"/>
      <c r="K48" s="790"/>
      <c r="L48" s="790"/>
      <c r="M48" s="790"/>
      <c r="N48" s="790"/>
      <c r="O48" s="790"/>
      <c r="P48" s="790"/>
      <c r="Q48" s="786"/>
      <c r="AY48" s="514"/>
      <c r="AZ48" s="514"/>
      <c r="BA48" s="514"/>
      <c r="BB48" s="514"/>
      <c r="BC48" s="514"/>
      <c r="BD48" s="658"/>
      <c r="BE48" s="658"/>
      <c r="BF48" s="658"/>
      <c r="BG48" s="514"/>
      <c r="BH48" s="514"/>
      <c r="BI48" s="514"/>
      <c r="BJ48" s="514"/>
    </row>
    <row r="49" spans="1:74" s="449" customFormat="1" ht="12" customHeight="1" x14ac:dyDescent="0.25">
      <c r="A49" s="448"/>
      <c r="B49" s="837" t="s">
        <v>899</v>
      </c>
      <c r="C49" s="790"/>
      <c r="D49" s="790"/>
      <c r="E49" s="790"/>
      <c r="F49" s="790"/>
      <c r="G49" s="790"/>
      <c r="H49" s="790"/>
      <c r="I49" s="790"/>
      <c r="J49" s="790"/>
      <c r="K49" s="790"/>
      <c r="L49" s="790"/>
      <c r="M49" s="790"/>
      <c r="N49" s="790"/>
      <c r="O49" s="790"/>
      <c r="P49" s="790"/>
      <c r="Q49" s="786"/>
      <c r="AY49" s="514"/>
      <c r="AZ49" s="514"/>
      <c r="BA49" s="514"/>
      <c r="BB49" s="514"/>
      <c r="BC49" s="514"/>
      <c r="BD49" s="658"/>
      <c r="BE49" s="658"/>
      <c r="BF49" s="658"/>
      <c r="BG49" s="514"/>
      <c r="BH49" s="514"/>
      <c r="BI49" s="514"/>
      <c r="BJ49" s="514"/>
    </row>
    <row r="50" spans="1:74" s="449" customFormat="1" ht="12" customHeight="1" x14ac:dyDescent="0.25">
      <c r="A50" s="448"/>
      <c r="B50" s="841" t="s">
        <v>900</v>
      </c>
      <c r="C50" s="790"/>
      <c r="D50" s="790"/>
      <c r="E50" s="790"/>
      <c r="F50" s="790"/>
      <c r="G50" s="790"/>
      <c r="H50" s="790"/>
      <c r="I50" s="790"/>
      <c r="J50" s="790"/>
      <c r="K50" s="790"/>
      <c r="L50" s="790"/>
      <c r="M50" s="790"/>
      <c r="N50" s="790"/>
      <c r="O50" s="790"/>
      <c r="P50" s="790"/>
      <c r="Q50" s="786"/>
      <c r="AY50" s="514"/>
      <c r="AZ50" s="514"/>
      <c r="BA50" s="514"/>
      <c r="BB50" s="514"/>
      <c r="BC50" s="514"/>
      <c r="BD50" s="658"/>
      <c r="BE50" s="658"/>
      <c r="BF50" s="658"/>
      <c r="BG50" s="514"/>
      <c r="BH50" s="514"/>
      <c r="BI50" s="514"/>
      <c r="BJ50" s="514"/>
    </row>
    <row r="51" spans="1:74" s="449" customFormat="1" ht="12" customHeight="1" x14ac:dyDescent="0.25">
      <c r="A51" s="448"/>
      <c r="B51" s="841" t="s">
        <v>96</v>
      </c>
      <c r="C51" s="790"/>
      <c r="D51" s="790"/>
      <c r="E51" s="790"/>
      <c r="F51" s="790"/>
      <c r="G51" s="790"/>
      <c r="H51" s="790"/>
      <c r="I51" s="790"/>
      <c r="J51" s="790"/>
      <c r="K51" s="790"/>
      <c r="L51" s="790"/>
      <c r="M51" s="790"/>
      <c r="N51" s="790"/>
      <c r="O51" s="790"/>
      <c r="P51" s="790"/>
      <c r="Q51" s="786"/>
      <c r="AY51" s="514"/>
      <c r="AZ51" s="514"/>
      <c r="BA51" s="514"/>
      <c r="BB51" s="514"/>
      <c r="BC51" s="514"/>
      <c r="BD51" s="658"/>
      <c r="BE51" s="658"/>
      <c r="BF51" s="658"/>
      <c r="BG51" s="514"/>
      <c r="BH51" s="514"/>
      <c r="BI51" s="514"/>
      <c r="BJ51" s="514"/>
    </row>
    <row r="52" spans="1:74" s="449" customFormat="1" ht="12" customHeight="1" x14ac:dyDescent="0.25">
      <c r="A52" s="448"/>
      <c r="B52" s="789" t="s">
        <v>859</v>
      </c>
      <c r="C52" s="790"/>
      <c r="D52" s="790"/>
      <c r="E52" s="790"/>
      <c r="F52" s="790"/>
      <c r="G52" s="790"/>
      <c r="H52" s="790"/>
      <c r="I52" s="790"/>
      <c r="J52" s="790"/>
      <c r="K52" s="790"/>
      <c r="L52" s="790"/>
      <c r="M52" s="790"/>
      <c r="N52" s="790"/>
      <c r="O52" s="790"/>
      <c r="P52" s="790"/>
      <c r="Q52" s="786"/>
      <c r="AY52" s="514"/>
      <c r="AZ52" s="514"/>
      <c r="BA52" s="514"/>
      <c r="BB52" s="514"/>
      <c r="BC52" s="514"/>
      <c r="BD52" s="658"/>
      <c r="BE52" s="658"/>
      <c r="BF52" s="658"/>
      <c r="BG52" s="514"/>
      <c r="BH52" s="514"/>
      <c r="BI52" s="514"/>
      <c r="BJ52" s="514"/>
    </row>
    <row r="53" spans="1:74" s="449" customFormat="1" ht="22.35" customHeight="1" x14ac:dyDescent="0.25">
      <c r="A53" s="448"/>
      <c r="B53" s="789" t="s">
        <v>901</v>
      </c>
      <c r="C53" s="790"/>
      <c r="D53" s="790"/>
      <c r="E53" s="790"/>
      <c r="F53" s="790"/>
      <c r="G53" s="790"/>
      <c r="H53" s="790"/>
      <c r="I53" s="790"/>
      <c r="J53" s="790"/>
      <c r="K53" s="790"/>
      <c r="L53" s="790"/>
      <c r="M53" s="790"/>
      <c r="N53" s="790"/>
      <c r="O53" s="790"/>
      <c r="P53" s="790"/>
      <c r="Q53" s="786"/>
      <c r="AY53" s="514"/>
      <c r="AZ53" s="514"/>
      <c r="BA53" s="514"/>
      <c r="BB53" s="514"/>
      <c r="BC53" s="514"/>
      <c r="BD53" s="658"/>
      <c r="BE53" s="658"/>
      <c r="BF53" s="658"/>
      <c r="BG53" s="514"/>
      <c r="BH53" s="514"/>
      <c r="BI53" s="514"/>
      <c r="BJ53" s="514"/>
    </row>
    <row r="54" spans="1:74" s="449" customFormat="1" ht="12" customHeight="1" x14ac:dyDescent="0.25">
      <c r="A54" s="448"/>
      <c r="B54" s="784" t="s">
        <v>863</v>
      </c>
      <c r="C54" s="785"/>
      <c r="D54" s="785"/>
      <c r="E54" s="785"/>
      <c r="F54" s="785"/>
      <c r="G54" s="785"/>
      <c r="H54" s="785"/>
      <c r="I54" s="785"/>
      <c r="J54" s="785"/>
      <c r="K54" s="785"/>
      <c r="L54" s="785"/>
      <c r="M54" s="785"/>
      <c r="N54" s="785"/>
      <c r="O54" s="785"/>
      <c r="P54" s="785"/>
      <c r="Q54" s="786"/>
      <c r="AY54" s="514"/>
      <c r="AZ54" s="514"/>
      <c r="BA54" s="514"/>
      <c r="BB54" s="514"/>
      <c r="BC54" s="514"/>
      <c r="BD54" s="658"/>
      <c r="BE54" s="658"/>
      <c r="BF54" s="658"/>
      <c r="BG54" s="514"/>
      <c r="BH54" s="514"/>
      <c r="BI54" s="514"/>
      <c r="BJ54" s="514"/>
    </row>
    <row r="55" spans="1:74" s="450" customFormat="1" ht="12" customHeight="1" x14ac:dyDescent="0.25">
      <c r="A55" s="429"/>
      <c r="B55" s="806" t="s">
        <v>959</v>
      </c>
      <c r="C55" s="786"/>
      <c r="D55" s="786"/>
      <c r="E55" s="786"/>
      <c r="F55" s="786"/>
      <c r="G55" s="786"/>
      <c r="H55" s="786"/>
      <c r="I55" s="786"/>
      <c r="J55" s="786"/>
      <c r="K55" s="786"/>
      <c r="L55" s="786"/>
      <c r="M55" s="786"/>
      <c r="N55" s="786"/>
      <c r="O55" s="786"/>
      <c r="P55" s="786"/>
      <c r="Q55" s="786"/>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6" sqref="AZ6:AZ51"/>
    </sheetView>
  </sheetViews>
  <sheetFormatPr defaultColWidth="11" defaultRowHeight="10.199999999999999" x14ac:dyDescent="0.2"/>
  <cols>
    <col min="1" max="1" width="11.5546875" style="100" customWidth="1"/>
    <col min="2" max="2" width="26.886718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2" t="s">
        <v>817</v>
      </c>
      <c r="B1" s="844" t="s">
        <v>831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99"/>
    </row>
    <row r="2" spans="1:74" ht="14.1" customHeight="1"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1177</v>
      </c>
      <c r="B6" s="202" t="s">
        <v>466</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343.18996663000001</v>
      </c>
      <c r="P6" s="273">
        <v>289.65253611999998</v>
      </c>
      <c r="Q6" s="273">
        <v>317.93515955999999</v>
      </c>
      <c r="R6" s="273">
        <v>294.32495340000003</v>
      </c>
      <c r="S6" s="273">
        <v>322.51759103000001</v>
      </c>
      <c r="T6" s="273">
        <v>357.91642424999998</v>
      </c>
      <c r="U6" s="273">
        <v>404.38669913000001</v>
      </c>
      <c r="V6" s="273">
        <v>384.34245085999999</v>
      </c>
      <c r="W6" s="273">
        <v>335.86118312999997</v>
      </c>
      <c r="X6" s="273">
        <v>320.3762744</v>
      </c>
      <c r="Y6" s="273">
        <v>310.31542227</v>
      </c>
      <c r="Z6" s="273">
        <v>353.45186092</v>
      </c>
      <c r="AA6" s="273">
        <v>373.21229362999998</v>
      </c>
      <c r="AB6" s="273">
        <v>306.87860791999998</v>
      </c>
      <c r="AC6" s="273">
        <v>321.53034425999999</v>
      </c>
      <c r="AD6" s="273">
        <v>300.74348429999998</v>
      </c>
      <c r="AE6" s="273">
        <v>338.93613680999999</v>
      </c>
      <c r="AF6" s="273">
        <v>371.87049822</v>
      </c>
      <c r="AG6" s="273">
        <v>411.26518549999997</v>
      </c>
      <c r="AH6" s="273">
        <v>408.00439211999998</v>
      </c>
      <c r="AI6" s="273">
        <v>356.23912494000001</v>
      </c>
      <c r="AJ6" s="273">
        <v>324.91053887999999</v>
      </c>
      <c r="AK6" s="273">
        <v>322.34906883000002</v>
      </c>
      <c r="AL6" s="273">
        <v>338.45797931999999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316.67189697999999</v>
      </c>
      <c r="AX6" s="273">
        <v>337.25309453</v>
      </c>
      <c r="AY6" s="273">
        <v>346.71019999999999</v>
      </c>
      <c r="AZ6" s="273">
        <v>315.75920000000002</v>
      </c>
      <c r="BA6" s="334">
        <v>318.846</v>
      </c>
      <c r="BB6" s="334">
        <v>290.9622</v>
      </c>
      <c r="BC6" s="334">
        <v>326.9744</v>
      </c>
      <c r="BD6" s="334">
        <v>353.03289999999998</v>
      </c>
      <c r="BE6" s="334">
        <v>406.58780000000002</v>
      </c>
      <c r="BF6" s="334">
        <v>396.61720000000003</v>
      </c>
      <c r="BG6" s="334">
        <v>335.2946</v>
      </c>
      <c r="BH6" s="334">
        <v>316.72399999999999</v>
      </c>
      <c r="BI6" s="334">
        <v>302.86180000000002</v>
      </c>
      <c r="BJ6" s="334">
        <v>342.43849999999998</v>
      </c>
      <c r="BK6" s="334">
        <v>359.77409999999998</v>
      </c>
      <c r="BL6" s="334">
        <v>308.0951</v>
      </c>
      <c r="BM6" s="334">
        <v>320.06560000000002</v>
      </c>
      <c r="BN6" s="334">
        <v>291.39449999999999</v>
      </c>
      <c r="BO6" s="334">
        <v>326.78199999999998</v>
      </c>
      <c r="BP6" s="334">
        <v>353.49900000000002</v>
      </c>
      <c r="BQ6" s="334">
        <v>407.17009999999999</v>
      </c>
      <c r="BR6" s="334">
        <v>397.12580000000003</v>
      </c>
      <c r="BS6" s="334">
        <v>335.71929999999998</v>
      </c>
      <c r="BT6" s="334">
        <v>317.2269</v>
      </c>
      <c r="BU6" s="334">
        <v>303.4006</v>
      </c>
      <c r="BV6" s="334">
        <v>343.29629999999997</v>
      </c>
    </row>
    <row r="7" spans="1:74" ht="11.1" customHeight="1" x14ac:dyDescent="0.2">
      <c r="A7" s="101" t="s">
        <v>1178</v>
      </c>
      <c r="B7" s="130" t="s">
        <v>1401</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329.75126311999998</v>
      </c>
      <c r="P7" s="273">
        <v>277.54804584999999</v>
      </c>
      <c r="Q7" s="273">
        <v>304.99628101000002</v>
      </c>
      <c r="R7" s="273">
        <v>281.89227134999999</v>
      </c>
      <c r="S7" s="273">
        <v>309.76233782000003</v>
      </c>
      <c r="T7" s="273">
        <v>344.61752369999999</v>
      </c>
      <c r="U7" s="273">
        <v>390.20383333000001</v>
      </c>
      <c r="V7" s="273">
        <v>370.38718593999999</v>
      </c>
      <c r="W7" s="273">
        <v>323.40031349999998</v>
      </c>
      <c r="X7" s="273">
        <v>307.76029616</v>
      </c>
      <c r="Y7" s="273">
        <v>297.58536959999998</v>
      </c>
      <c r="Z7" s="273">
        <v>339.54776067</v>
      </c>
      <c r="AA7" s="273">
        <v>359.43107200999998</v>
      </c>
      <c r="AB7" s="273">
        <v>294.61779844</v>
      </c>
      <c r="AC7" s="273">
        <v>308.73011622000001</v>
      </c>
      <c r="AD7" s="273">
        <v>288.49658213999999</v>
      </c>
      <c r="AE7" s="273">
        <v>325.89317331000001</v>
      </c>
      <c r="AF7" s="273">
        <v>358.50792419999999</v>
      </c>
      <c r="AG7" s="273">
        <v>396.82871870999998</v>
      </c>
      <c r="AH7" s="273">
        <v>393.47373255000002</v>
      </c>
      <c r="AI7" s="273">
        <v>342.89770499999997</v>
      </c>
      <c r="AJ7" s="273">
        <v>311.72833091000001</v>
      </c>
      <c r="AK7" s="273">
        <v>309.04301400000003</v>
      </c>
      <c r="AL7" s="273">
        <v>324.63872111000001</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302.84518147</v>
      </c>
      <c r="AX7" s="273">
        <v>323.00280471999997</v>
      </c>
      <c r="AY7" s="273">
        <v>335.3032</v>
      </c>
      <c r="AZ7" s="273">
        <v>305.1995</v>
      </c>
      <c r="BA7" s="334">
        <v>307.79880000000003</v>
      </c>
      <c r="BB7" s="334">
        <v>280.5147</v>
      </c>
      <c r="BC7" s="334">
        <v>316.29930000000002</v>
      </c>
      <c r="BD7" s="334">
        <v>342.37290000000002</v>
      </c>
      <c r="BE7" s="334">
        <v>395.11849999999998</v>
      </c>
      <c r="BF7" s="334">
        <v>385.41520000000003</v>
      </c>
      <c r="BG7" s="334">
        <v>324.74889999999999</v>
      </c>
      <c r="BH7" s="334">
        <v>306.35359999999997</v>
      </c>
      <c r="BI7" s="334">
        <v>292.34609999999998</v>
      </c>
      <c r="BJ7" s="334">
        <v>331.26740000000001</v>
      </c>
      <c r="BK7" s="334">
        <v>348.49090000000001</v>
      </c>
      <c r="BL7" s="334">
        <v>297.94299999999998</v>
      </c>
      <c r="BM7" s="334">
        <v>308.99829999999997</v>
      </c>
      <c r="BN7" s="334">
        <v>280.88510000000002</v>
      </c>
      <c r="BO7" s="334">
        <v>315.98950000000002</v>
      </c>
      <c r="BP7" s="334">
        <v>342.68189999999998</v>
      </c>
      <c r="BQ7" s="334">
        <v>395.4982</v>
      </c>
      <c r="BR7" s="334">
        <v>385.68680000000001</v>
      </c>
      <c r="BS7" s="334">
        <v>324.9194</v>
      </c>
      <c r="BT7" s="334">
        <v>306.572</v>
      </c>
      <c r="BU7" s="334">
        <v>292.59019999999998</v>
      </c>
      <c r="BV7" s="334">
        <v>331.8005</v>
      </c>
    </row>
    <row r="8" spans="1:74" ht="11.1" customHeight="1" x14ac:dyDescent="0.2">
      <c r="A8" s="101" t="s">
        <v>1402</v>
      </c>
      <c r="B8" s="130" t="s">
        <v>1403</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12.341131279000001</v>
      </c>
      <c r="P8" s="273">
        <v>11.141729844</v>
      </c>
      <c r="Q8" s="273">
        <v>11.867903414000001</v>
      </c>
      <c r="R8" s="273">
        <v>11.45693277</v>
      </c>
      <c r="S8" s="273">
        <v>11.686435924</v>
      </c>
      <c r="T8" s="273">
        <v>12.163847730000001</v>
      </c>
      <c r="U8" s="273">
        <v>12.955934656</v>
      </c>
      <c r="V8" s="273">
        <v>12.753570965</v>
      </c>
      <c r="W8" s="273">
        <v>11.3535498</v>
      </c>
      <c r="X8" s="273">
        <v>11.537361481</v>
      </c>
      <c r="Y8" s="273">
        <v>11.71001598</v>
      </c>
      <c r="Z8" s="273">
        <v>12.789874755</v>
      </c>
      <c r="AA8" s="273">
        <v>12.667275831</v>
      </c>
      <c r="AB8" s="273">
        <v>11.265428888000001</v>
      </c>
      <c r="AC8" s="273">
        <v>11.742196926</v>
      </c>
      <c r="AD8" s="273">
        <v>11.25755406</v>
      </c>
      <c r="AE8" s="273">
        <v>11.966810557000001</v>
      </c>
      <c r="AF8" s="273">
        <v>12.19927395</v>
      </c>
      <c r="AG8" s="273">
        <v>13.138078162999999</v>
      </c>
      <c r="AH8" s="273">
        <v>13.212519548</v>
      </c>
      <c r="AI8" s="273">
        <v>12.18539124</v>
      </c>
      <c r="AJ8" s="273">
        <v>12.126956867000001</v>
      </c>
      <c r="AK8" s="273">
        <v>12.3127587</v>
      </c>
      <c r="AL8" s="273">
        <v>12.72413538</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12.727244837000001</v>
      </c>
      <c r="AX8" s="273">
        <v>13.1048635</v>
      </c>
      <c r="AY8" s="273">
        <v>10.52924</v>
      </c>
      <c r="AZ8" s="273">
        <v>9.7595770000000002</v>
      </c>
      <c r="BA8" s="334">
        <v>10.226190000000001</v>
      </c>
      <c r="BB8" s="334">
        <v>9.6785879999999995</v>
      </c>
      <c r="BC8" s="334">
        <v>9.8629359999999995</v>
      </c>
      <c r="BD8" s="334">
        <v>9.8310949999999995</v>
      </c>
      <c r="BE8" s="334">
        <v>10.52895</v>
      </c>
      <c r="BF8" s="334">
        <v>10.282080000000001</v>
      </c>
      <c r="BG8" s="334">
        <v>9.7110389999999995</v>
      </c>
      <c r="BH8" s="334">
        <v>9.5871790000000008</v>
      </c>
      <c r="BI8" s="334">
        <v>9.7540200000000006</v>
      </c>
      <c r="BJ8" s="334">
        <v>10.343109999999999</v>
      </c>
      <c r="BK8" s="334">
        <v>10.44556</v>
      </c>
      <c r="BL8" s="334">
        <v>9.4044450000000008</v>
      </c>
      <c r="BM8" s="334">
        <v>10.26301</v>
      </c>
      <c r="BN8" s="334">
        <v>9.7474209999999992</v>
      </c>
      <c r="BO8" s="334">
        <v>9.9792240000000003</v>
      </c>
      <c r="BP8" s="334">
        <v>9.9801769999999994</v>
      </c>
      <c r="BQ8" s="334">
        <v>10.71766</v>
      </c>
      <c r="BR8" s="334">
        <v>10.500780000000001</v>
      </c>
      <c r="BS8" s="334">
        <v>9.9443090000000005</v>
      </c>
      <c r="BT8" s="334">
        <v>9.8473439999999997</v>
      </c>
      <c r="BU8" s="334">
        <v>10.02356</v>
      </c>
      <c r="BV8" s="334">
        <v>10.64073</v>
      </c>
    </row>
    <row r="9" spans="1:74" ht="11.1" customHeight="1" x14ac:dyDescent="0.2">
      <c r="A9" s="101" t="s">
        <v>1404</v>
      </c>
      <c r="B9" s="130" t="s">
        <v>1405</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1.097572236</v>
      </c>
      <c r="P9" s="273">
        <v>0.96276042799999995</v>
      </c>
      <c r="Q9" s="273">
        <v>1.0709751350000001</v>
      </c>
      <c r="R9" s="273">
        <v>0.97574928000000005</v>
      </c>
      <c r="S9" s="273">
        <v>1.0688172869999999</v>
      </c>
      <c r="T9" s="273">
        <v>1.1350528200000001</v>
      </c>
      <c r="U9" s="273">
        <v>1.2269311439999999</v>
      </c>
      <c r="V9" s="273">
        <v>1.201693951</v>
      </c>
      <c r="W9" s="273">
        <v>1.10731983</v>
      </c>
      <c r="X9" s="273">
        <v>1.078616759</v>
      </c>
      <c r="Y9" s="273">
        <v>1.02003669</v>
      </c>
      <c r="Z9" s="273">
        <v>1.1142254979999999</v>
      </c>
      <c r="AA9" s="273">
        <v>1.1139457850000001</v>
      </c>
      <c r="AB9" s="273">
        <v>0.99538059599999995</v>
      </c>
      <c r="AC9" s="273">
        <v>1.058031116</v>
      </c>
      <c r="AD9" s="273">
        <v>0.98934809999999995</v>
      </c>
      <c r="AE9" s="273">
        <v>1.0761529409999999</v>
      </c>
      <c r="AF9" s="273">
        <v>1.16330007</v>
      </c>
      <c r="AG9" s="273">
        <v>1.298388624</v>
      </c>
      <c r="AH9" s="273">
        <v>1.318140026</v>
      </c>
      <c r="AI9" s="273">
        <v>1.1560287</v>
      </c>
      <c r="AJ9" s="273">
        <v>1.0552510980000001</v>
      </c>
      <c r="AK9" s="273">
        <v>0.99329613000000005</v>
      </c>
      <c r="AL9" s="273">
        <v>1.095122833</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1.0994706750000001</v>
      </c>
      <c r="AX9" s="273">
        <v>1.145426311</v>
      </c>
      <c r="AY9" s="273">
        <v>0.87769359999999996</v>
      </c>
      <c r="AZ9" s="273">
        <v>0.800122</v>
      </c>
      <c r="BA9" s="334">
        <v>0.82097609999999999</v>
      </c>
      <c r="BB9" s="334">
        <v>0.76896229999999999</v>
      </c>
      <c r="BC9" s="334">
        <v>0.81212379999999995</v>
      </c>
      <c r="BD9" s="334">
        <v>0.82890450000000004</v>
      </c>
      <c r="BE9" s="334">
        <v>0.94040349999999995</v>
      </c>
      <c r="BF9" s="334">
        <v>0.91999209999999998</v>
      </c>
      <c r="BG9" s="334">
        <v>0.83468949999999997</v>
      </c>
      <c r="BH9" s="334">
        <v>0.78329009999999999</v>
      </c>
      <c r="BI9" s="334">
        <v>0.76165899999999997</v>
      </c>
      <c r="BJ9" s="334">
        <v>0.82791210000000004</v>
      </c>
      <c r="BK9" s="334">
        <v>0.83762270000000005</v>
      </c>
      <c r="BL9" s="334">
        <v>0.74769240000000003</v>
      </c>
      <c r="BM9" s="334">
        <v>0.80430190000000001</v>
      </c>
      <c r="BN9" s="334">
        <v>0.76194280000000003</v>
      </c>
      <c r="BO9" s="334">
        <v>0.81321410000000005</v>
      </c>
      <c r="BP9" s="334">
        <v>0.83688629999999997</v>
      </c>
      <c r="BQ9" s="334">
        <v>0.95421809999999996</v>
      </c>
      <c r="BR9" s="334">
        <v>0.93822410000000001</v>
      </c>
      <c r="BS9" s="334">
        <v>0.85557839999999996</v>
      </c>
      <c r="BT9" s="334">
        <v>0.80755379999999999</v>
      </c>
      <c r="BU9" s="334">
        <v>0.78687200000000002</v>
      </c>
      <c r="BV9" s="334">
        <v>0.85501210000000005</v>
      </c>
    </row>
    <row r="10" spans="1:74" ht="11.1" customHeight="1" x14ac:dyDescent="0.2">
      <c r="A10" s="104" t="s">
        <v>1179</v>
      </c>
      <c r="B10" s="130" t="s">
        <v>467</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3.5816129000000001</v>
      </c>
      <c r="AW10" s="273">
        <v>3.7163041491</v>
      </c>
      <c r="AX10" s="273">
        <v>3.1604958678999999</v>
      </c>
      <c r="AY10" s="273">
        <v>4.139977</v>
      </c>
      <c r="AZ10" s="273">
        <v>3.586954</v>
      </c>
      <c r="BA10" s="334">
        <v>3.9249779999999999</v>
      </c>
      <c r="BB10" s="334">
        <v>3.589296</v>
      </c>
      <c r="BC10" s="334">
        <v>4.1872769999999999</v>
      </c>
      <c r="BD10" s="334">
        <v>4.6158029999999997</v>
      </c>
      <c r="BE10" s="334">
        <v>5.2796430000000001</v>
      </c>
      <c r="BF10" s="334">
        <v>5.3075770000000002</v>
      </c>
      <c r="BG10" s="334">
        <v>4.0291680000000003</v>
      </c>
      <c r="BH10" s="334">
        <v>3.544915</v>
      </c>
      <c r="BI10" s="334">
        <v>3.7276069999999999</v>
      </c>
      <c r="BJ10" s="334">
        <v>3.9655330000000002</v>
      </c>
      <c r="BK10" s="334">
        <v>4.6267490000000002</v>
      </c>
      <c r="BL10" s="334">
        <v>3.7775500000000002</v>
      </c>
      <c r="BM10" s="334">
        <v>4.1577140000000004</v>
      </c>
      <c r="BN10" s="334">
        <v>3.8034349999999999</v>
      </c>
      <c r="BO10" s="334">
        <v>4.3902159999999997</v>
      </c>
      <c r="BP10" s="334">
        <v>4.7824879999999999</v>
      </c>
      <c r="BQ10" s="334">
        <v>5.4486249999999998</v>
      </c>
      <c r="BR10" s="334">
        <v>5.477957</v>
      </c>
      <c r="BS10" s="334">
        <v>4.1692450000000001</v>
      </c>
      <c r="BT10" s="334">
        <v>3.6723710000000001</v>
      </c>
      <c r="BU10" s="334">
        <v>3.832608</v>
      </c>
      <c r="BV10" s="334">
        <v>4.0590169999999999</v>
      </c>
    </row>
    <row r="11" spans="1:74" ht="11.1" customHeight="1" x14ac:dyDescent="0.2">
      <c r="A11" s="104" t="s">
        <v>1180</v>
      </c>
      <c r="B11" s="130" t="s">
        <v>408</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349.72478164</v>
      </c>
      <c r="P11" s="273">
        <v>294.63492313</v>
      </c>
      <c r="Q11" s="273">
        <v>322.96004355000002</v>
      </c>
      <c r="R11" s="273">
        <v>298.78073841000003</v>
      </c>
      <c r="S11" s="273">
        <v>326.77003903000002</v>
      </c>
      <c r="T11" s="273">
        <v>363.09800324999998</v>
      </c>
      <c r="U11" s="273">
        <v>409.59168211999997</v>
      </c>
      <c r="V11" s="273">
        <v>390.07883584000001</v>
      </c>
      <c r="W11" s="273">
        <v>340.39742912999998</v>
      </c>
      <c r="X11" s="273">
        <v>323.6187114</v>
      </c>
      <c r="Y11" s="273">
        <v>313.42252526999999</v>
      </c>
      <c r="Z11" s="273">
        <v>357.50692290000001</v>
      </c>
      <c r="AA11" s="273">
        <v>377.29755460000001</v>
      </c>
      <c r="AB11" s="273">
        <v>310.39876593999998</v>
      </c>
      <c r="AC11" s="273">
        <v>325.93349026999999</v>
      </c>
      <c r="AD11" s="273">
        <v>303.65060930999999</v>
      </c>
      <c r="AE11" s="273">
        <v>343.03389179999999</v>
      </c>
      <c r="AF11" s="273">
        <v>376.14906423000002</v>
      </c>
      <c r="AG11" s="273">
        <v>415.70054549999998</v>
      </c>
      <c r="AH11" s="273">
        <v>413.00616210999999</v>
      </c>
      <c r="AI11" s="273">
        <v>359.42878494000001</v>
      </c>
      <c r="AJ11" s="273">
        <v>327.74511288000002</v>
      </c>
      <c r="AK11" s="273">
        <v>324.87736484999999</v>
      </c>
      <c r="AL11" s="273">
        <v>341.63241832</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325.45657671999999</v>
      </c>
      <c r="AW11" s="273">
        <v>320.38820113000003</v>
      </c>
      <c r="AX11" s="273">
        <v>340.41359039000002</v>
      </c>
      <c r="AY11" s="273">
        <v>350.8501</v>
      </c>
      <c r="AZ11" s="273">
        <v>319.34620000000001</v>
      </c>
      <c r="BA11" s="334">
        <v>322.77089999999998</v>
      </c>
      <c r="BB11" s="334">
        <v>294.55149999999998</v>
      </c>
      <c r="BC11" s="334">
        <v>331.16160000000002</v>
      </c>
      <c r="BD11" s="334">
        <v>357.64870000000002</v>
      </c>
      <c r="BE11" s="334">
        <v>411.86750000000001</v>
      </c>
      <c r="BF11" s="334">
        <v>401.9248</v>
      </c>
      <c r="BG11" s="334">
        <v>339.32380000000001</v>
      </c>
      <c r="BH11" s="334">
        <v>320.26889999999997</v>
      </c>
      <c r="BI11" s="334">
        <v>306.58940000000001</v>
      </c>
      <c r="BJ11" s="334">
        <v>346.404</v>
      </c>
      <c r="BK11" s="334">
        <v>364.4008</v>
      </c>
      <c r="BL11" s="334">
        <v>311.87270000000001</v>
      </c>
      <c r="BM11" s="334">
        <v>324.22329999999999</v>
      </c>
      <c r="BN11" s="334">
        <v>295.1979</v>
      </c>
      <c r="BO11" s="334">
        <v>331.17219999999998</v>
      </c>
      <c r="BP11" s="334">
        <v>358.28140000000002</v>
      </c>
      <c r="BQ11" s="334">
        <v>412.61869999999999</v>
      </c>
      <c r="BR11" s="334">
        <v>402.6037</v>
      </c>
      <c r="BS11" s="334">
        <v>339.88850000000002</v>
      </c>
      <c r="BT11" s="334">
        <v>320.89929999999998</v>
      </c>
      <c r="BU11" s="334">
        <v>307.23320000000001</v>
      </c>
      <c r="BV11" s="334">
        <v>347.3553</v>
      </c>
    </row>
    <row r="12" spans="1:74" ht="11.1" customHeight="1" x14ac:dyDescent="0.2">
      <c r="A12" s="104" t="s">
        <v>1181</v>
      </c>
      <c r="B12" s="130" t="s">
        <v>357</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19.454637016</v>
      </c>
      <c r="P12" s="273">
        <v>7.9654286320000001</v>
      </c>
      <c r="Q12" s="273">
        <v>19.873213958000001</v>
      </c>
      <c r="R12" s="273">
        <v>14.791894620000001</v>
      </c>
      <c r="S12" s="273">
        <v>23.421546125999999</v>
      </c>
      <c r="T12" s="273">
        <v>22.548226230000001</v>
      </c>
      <c r="U12" s="273">
        <v>29.216052424000001</v>
      </c>
      <c r="V12" s="273">
        <v>17.258417836</v>
      </c>
      <c r="W12" s="273">
        <v>7.4585679599999999</v>
      </c>
      <c r="X12" s="273">
        <v>12.726605274000001</v>
      </c>
      <c r="Y12" s="273">
        <v>18.620246460000001</v>
      </c>
      <c r="Z12" s="273">
        <v>32.779383136</v>
      </c>
      <c r="AA12" s="273">
        <v>20.34083042</v>
      </c>
      <c r="AB12" s="273">
        <v>6.5605728440000002</v>
      </c>
      <c r="AC12" s="273">
        <v>17.337738621</v>
      </c>
      <c r="AD12" s="273">
        <v>14.08470069</v>
      </c>
      <c r="AE12" s="273">
        <v>27.966222261999999</v>
      </c>
      <c r="AF12" s="273">
        <v>25.958749319999999</v>
      </c>
      <c r="AG12" s="273">
        <v>27.599809329999999</v>
      </c>
      <c r="AH12" s="273">
        <v>18.712441402</v>
      </c>
      <c r="AI12" s="273">
        <v>10.07818131</v>
      </c>
      <c r="AJ12" s="273">
        <v>6.6860854869999997</v>
      </c>
      <c r="AK12" s="273">
        <v>22.316508509999998</v>
      </c>
      <c r="AL12" s="273">
        <v>16.979318852999999</v>
      </c>
      <c r="AM12" s="273">
        <v>24.828070499999999</v>
      </c>
      <c r="AN12" s="273">
        <v>14.492287824</v>
      </c>
      <c r="AO12" s="273">
        <v>17.267156766999999</v>
      </c>
      <c r="AP12" s="273">
        <v>16.614462419999999</v>
      </c>
      <c r="AQ12" s="273">
        <v>27.927401427</v>
      </c>
      <c r="AR12" s="273">
        <v>27.444997170000001</v>
      </c>
      <c r="AS12" s="273">
        <v>32.115958274</v>
      </c>
      <c r="AT12" s="273">
        <v>25.928924736999999</v>
      </c>
      <c r="AU12" s="273">
        <v>15.929198700000001</v>
      </c>
      <c r="AV12" s="273">
        <v>10.693683244000001</v>
      </c>
      <c r="AW12" s="273">
        <v>26.479294468999999</v>
      </c>
      <c r="AX12" s="273">
        <v>22.213763756999999</v>
      </c>
      <c r="AY12" s="273">
        <v>18.880649999999999</v>
      </c>
      <c r="AZ12" s="273">
        <v>14.1089</v>
      </c>
      <c r="BA12" s="334">
        <v>18.017029999999998</v>
      </c>
      <c r="BB12" s="334">
        <v>15.060140000000001</v>
      </c>
      <c r="BC12" s="334">
        <v>28.853470000000002</v>
      </c>
      <c r="BD12" s="334">
        <v>27.272089999999999</v>
      </c>
      <c r="BE12" s="334">
        <v>32.059150000000002</v>
      </c>
      <c r="BF12" s="334">
        <v>24.488289999999999</v>
      </c>
      <c r="BG12" s="334">
        <v>6.6862430000000002</v>
      </c>
      <c r="BH12" s="334">
        <v>12.40897</v>
      </c>
      <c r="BI12" s="334">
        <v>19.427430000000001</v>
      </c>
      <c r="BJ12" s="334">
        <v>27.522179999999999</v>
      </c>
      <c r="BK12" s="334">
        <v>21.44914</v>
      </c>
      <c r="BL12" s="334">
        <v>11.126899999999999</v>
      </c>
      <c r="BM12" s="334">
        <v>17.57668</v>
      </c>
      <c r="BN12" s="334">
        <v>14.969480000000001</v>
      </c>
      <c r="BO12" s="334">
        <v>28.743839999999999</v>
      </c>
      <c r="BP12" s="334">
        <v>27.40456</v>
      </c>
      <c r="BQ12" s="334">
        <v>32.098730000000003</v>
      </c>
      <c r="BR12" s="334">
        <v>24.518650000000001</v>
      </c>
      <c r="BS12" s="334">
        <v>6.691567</v>
      </c>
      <c r="BT12" s="334">
        <v>12.39662</v>
      </c>
      <c r="BU12" s="334">
        <v>19.432980000000001</v>
      </c>
      <c r="BV12" s="334">
        <v>27.562190000000001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1184</v>
      </c>
      <c r="B15" s="130" t="s">
        <v>468</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344.55241027</v>
      </c>
      <c r="AB15" s="273">
        <v>292.80238267999999</v>
      </c>
      <c r="AC15" s="273">
        <v>297.07441890000001</v>
      </c>
      <c r="AD15" s="273">
        <v>278.54261634</v>
      </c>
      <c r="AE15" s="273">
        <v>303.32785447999998</v>
      </c>
      <c r="AF15" s="273">
        <v>338.16282228</v>
      </c>
      <c r="AG15" s="273">
        <v>375.10664484</v>
      </c>
      <c r="AH15" s="273">
        <v>381.21484736000002</v>
      </c>
      <c r="AI15" s="273">
        <v>337.34214966000002</v>
      </c>
      <c r="AJ15" s="273">
        <v>309.19387674000001</v>
      </c>
      <c r="AK15" s="273">
        <v>290.58423402</v>
      </c>
      <c r="AL15" s="273">
        <v>312.21454727000003</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319.33064958</v>
      </c>
      <c r="AZ15" s="273">
        <v>293.48185769999998</v>
      </c>
      <c r="BA15" s="334">
        <v>292.46390000000002</v>
      </c>
      <c r="BB15" s="334">
        <v>267.7543</v>
      </c>
      <c r="BC15" s="334">
        <v>290.67419999999998</v>
      </c>
      <c r="BD15" s="334">
        <v>318.76909999999998</v>
      </c>
      <c r="BE15" s="334">
        <v>367.00150000000002</v>
      </c>
      <c r="BF15" s="334">
        <v>364.6026</v>
      </c>
      <c r="BG15" s="334">
        <v>320.74919999999997</v>
      </c>
      <c r="BH15" s="334">
        <v>295.9622</v>
      </c>
      <c r="BI15" s="334">
        <v>275.39800000000002</v>
      </c>
      <c r="BJ15" s="334">
        <v>306.41419999999999</v>
      </c>
      <c r="BK15" s="334">
        <v>330.37869999999998</v>
      </c>
      <c r="BL15" s="334">
        <v>289.40260000000001</v>
      </c>
      <c r="BM15" s="334">
        <v>294.30970000000002</v>
      </c>
      <c r="BN15" s="334">
        <v>268.4119</v>
      </c>
      <c r="BO15" s="334">
        <v>290.67079999999999</v>
      </c>
      <c r="BP15" s="334">
        <v>319.11500000000001</v>
      </c>
      <c r="BQ15" s="334">
        <v>367.51409999999998</v>
      </c>
      <c r="BR15" s="334">
        <v>365.01830000000001</v>
      </c>
      <c r="BS15" s="334">
        <v>321.06319999999999</v>
      </c>
      <c r="BT15" s="334">
        <v>296.32799999999997</v>
      </c>
      <c r="BU15" s="334">
        <v>275.75839999999999</v>
      </c>
      <c r="BV15" s="334">
        <v>307.0206</v>
      </c>
    </row>
    <row r="16" spans="1:74" ht="11.1" customHeight="1" x14ac:dyDescent="0.2">
      <c r="A16" s="104" t="s">
        <v>1185</v>
      </c>
      <c r="B16" s="130" t="s">
        <v>402</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148.91777286000001</v>
      </c>
      <c r="AB16" s="273">
        <v>113.75161678000001</v>
      </c>
      <c r="AC16" s="273">
        <v>107.21875559999999</v>
      </c>
      <c r="AD16" s="273">
        <v>95.453887089999995</v>
      </c>
      <c r="AE16" s="273">
        <v>103.84822959</v>
      </c>
      <c r="AF16" s="273">
        <v>129.91314298</v>
      </c>
      <c r="AG16" s="273">
        <v>153.56632259</v>
      </c>
      <c r="AH16" s="273">
        <v>153.49675436999999</v>
      </c>
      <c r="AI16" s="273">
        <v>128.91001471999999</v>
      </c>
      <c r="AJ16" s="273">
        <v>107.04898319</v>
      </c>
      <c r="AK16" s="273">
        <v>103.79023092</v>
      </c>
      <c r="AL16" s="273">
        <v>123.18074656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128.74669241000001</v>
      </c>
      <c r="AZ16" s="273">
        <v>115.69009904000001</v>
      </c>
      <c r="BA16" s="334">
        <v>109.94119999999999</v>
      </c>
      <c r="BB16" s="334">
        <v>89.862849999999995</v>
      </c>
      <c r="BC16" s="334">
        <v>100.09569999999999</v>
      </c>
      <c r="BD16" s="334">
        <v>122.0582</v>
      </c>
      <c r="BE16" s="334">
        <v>151.8476</v>
      </c>
      <c r="BF16" s="334">
        <v>148.8503</v>
      </c>
      <c r="BG16" s="334">
        <v>122.1151</v>
      </c>
      <c r="BH16" s="334">
        <v>103.2546</v>
      </c>
      <c r="BI16" s="334">
        <v>98.28192</v>
      </c>
      <c r="BJ16" s="334">
        <v>122.1069</v>
      </c>
      <c r="BK16" s="334">
        <v>139.13419999999999</v>
      </c>
      <c r="BL16" s="334">
        <v>117.5625</v>
      </c>
      <c r="BM16" s="334">
        <v>111.95010000000001</v>
      </c>
      <c r="BN16" s="334">
        <v>90.714939999999999</v>
      </c>
      <c r="BO16" s="334">
        <v>100.52970000000001</v>
      </c>
      <c r="BP16" s="334">
        <v>122.6447</v>
      </c>
      <c r="BQ16" s="334">
        <v>152.6499</v>
      </c>
      <c r="BR16" s="334">
        <v>149.58920000000001</v>
      </c>
      <c r="BS16" s="334">
        <v>122.70780000000001</v>
      </c>
      <c r="BT16" s="334">
        <v>103.7928</v>
      </c>
      <c r="BU16" s="334">
        <v>98.755870000000002</v>
      </c>
      <c r="BV16" s="334">
        <v>122.7376</v>
      </c>
    </row>
    <row r="17" spans="1:74" ht="11.1" customHeight="1" x14ac:dyDescent="0.2">
      <c r="A17" s="104" t="s">
        <v>1186</v>
      </c>
      <c r="B17" s="130" t="s">
        <v>401</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114.92576905999999</v>
      </c>
      <c r="AB17" s="273">
        <v>102.68594254</v>
      </c>
      <c r="AC17" s="273">
        <v>108.10883081999999</v>
      </c>
      <c r="AD17" s="273">
        <v>103.33193974</v>
      </c>
      <c r="AE17" s="273">
        <v>113.17595856</v>
      </c>
      <c r="AF17" s="273">
        <v>122.01165625</v>
      </c>
      <c r="AG17" s="273">
        <v>131.52208174</v>
      </c>
      <c r="AH17" s="273">
        <v>134.84857769000001</v>
      </c>
      <c r="AI17" s="273">
        <v>122.03395455</v>
      </c>
      <c r="AJ17" s="273">
        <v>116.1337967</v>
      </c>
      <c r="AK17" s="273">
        <v>104.98357901</v>
      </c>
      <c r="AL17" s="273">
        <v>107.99857366000001</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111.57267412</v>
      </c>
      <c r="AZ17" s="273">
        <v>104.02276713000001</v>
      </c>
      <c r="BA17" s="334">
        <v>106.4123</v>
      </c>
      <c r="BB17" s="334">
        <v>102.3777</v>
      </c>
      <c r="BC17" s="334">
        <v>110.5613</v>
      </c>
      <c r="BD17" s="334">
        <v>116.62609999999999</v>
      </c>
      <c r="BE17" s="334">
        <v>129.4247</v>
      </c>
      <c r="BF17" s="334">
        <v>129.86410000000001</v>
      </c>
      <c r="BG17" s="334">
        <v>117.2058</v>
      </c>
      <c r="BH17" s="334">
        <v>112.92870000000001</v>
      </c>
      <c r="BI17" s="334">
        <v>101.58880000000001</v>
      </c>
      <c r="BJ17" s="334">
        <v>108.4191</v>
      </c>
      <c r="BK17" s="334">
        <v>113.4252</v>
      </c>
      <c r="BL17" s="334">
        <v>101.02419999999999</v>
      </c>
      <c r="BM17" s="334">
        <v>106.6331</v>
      </c>
      <c r="BN17" s="334">
        <v>102.5068</v>
      </c>
      <c r="BO17" s="334">
        <v>110.5063</v>
      </c>
      <c r="BP17" s="334">
        <v>116.7556</v>
      </c>
      <c r="BQ17" s="334">
        <v>129.6147</v>
      </c>
      <c r="BR17" s="334">
        <v>130.03219999999999</v>
      </c>
      <c r="BS17" s="334">
        <v>117.3506</v>
      </c>
      <c r="BT17" s="334">
        <v>113.0538</v>
      </c>
      <c r="BU17" s="334">
        <v>101.6597</v>
      </c>
      <c r="BV17" s="334">
        <v>108.4644</v>
      </c>
    </row>
    <row r="18" spans="1:74" ht="11.1" customHeight="1" x14ac:dyDescent="0.2">
      <c r="A18" s="104" t="s">
        <v>1187</v>
      </c>
      <c r="B18" s="130" t="s">
        <v>400</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79.96361435</v>
      </c>
      <c r="AB18" s="273">
        <v>75.730456360000005</v>
      </c>
      <c r="AC18" s="273">
        <v>81.127227480000002</v>
      </c>
      <c r="AD18" s="273">
        <v>79.157316510000001</v>
      </c>
      <c r="AE18" s="273">
        <v>85.716785329999993</v>
      </c>
      <c r="AF18" s="273">
        <v>85.615351050000001</v>
      </c>
      <c r="AG18" s="273">
        <v>89.383790509999997</v>
      </c>
      <c r="AH18" s="273">
        <v>92.189200299999996</v>
      </c>
      <c r="AI18" s="273">
        <v>85.757896389999999</v>
      </c>
      <c r="AJ18" s="273">
        <v>85.380348850000004</v>
      </c>
      <c r="AK18" s="273">
        <v>81.194750089999999</v>
      </c>
      <c r="AL18" s="273">
        <v>80.380140049999994</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78.336340010000001</v>
      </c>
      <c r="AZ18" s="273">
        <v>73.120864190000006</v>
      </c>
      <c r="BA18" s="334">
        <v>75.487260000000006</v>
      </c>
      <c r="BB18" s="334">
        <v>74.922340000000005</v>
      </c>
      <c r="BC18" s="334">
        <v>79.43244</v>
      </c>
      <c r="BD18" s="334">
        <v>79.480580000000003</v>
      </c>
      <c r="BE18" s="334">
        <v>85.102159999999998</v>
      </c>
      <c r="BF18" s="334">
        <v>85.272660000000002</v>
      </c>
      <c r="BG18" s="334">
        <v>80.819749999999999</v>
      </c>
      <c r="BH18" s="334">
        <v>79.186019999999999</v>
      </c>
      <c r="BI18" s="334">
        <v>74.950839999999999</v>
      </c>
      <c r="BJ18" s="334">
        <v>75.253510000000006</v>
      </c>
      <c r="BK18" s="334">
        <v>77.151039999999995</v>
      </c>
      <c r="BL18" s="334">
        <v>70.183880000000002</v>
      </c>
      <c r="BM18" s="334">
        <v>75.104380000000006</v>
      </c>
      <c r="BN18" s="334">
        <v>74.599940000000004</v>
      </c>
      <c r="BO18" s="334">
        <v>79.051240000000007</v>
      </c>
      <c r="BP18" s="334">
        <v>79.111450000000005</v>
      </c>
      <c r="BQ18" s="334">
        <v>84.623440000000002</v>
      </c>
      <c r="BR18" s="334">
        <v>84.782139999999998</v>
      </c>
      <c r="BS18" s="334">
        <v>80.396960000000007</v>
      </c>
      <c r="BT18" s="334">
        <v>78.889200000000002</v>
      </c>
      <c r="BU18" s="334">
        <v>74.767009999999999</v>
      </c>
      <c r="BV18" s="334">
        <v>75.184449999999998</v>
      </c>
    </row>
    <row r="19" spans="1:74" ht="11.1" customHeight="1" x14ac:dyDescent="0.2">
      <c r="A19" s="104" t="s">
        <v>1188</v>
      </c>
      <c r="B19" s="130" t="s">
        <v>830</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0.67494304220000001</v>
      </c>
      <c r="AZ19" s="273">
        <v>0.6481273394</v>
      </c>
      <c r="BA19" s="334">
        <v>0.62319069999999999</v>
      </c>
      <c r="BB19" s="334">
        <v>0.59140910000000002</v>
      </c>
      <c r="BC19" s="334">
        <v>0.58472710000000006</v>
      </c>
      <c r="BD19" s="334">
        <v>0.60420160000000001</v>
      </c>
      <c r="BE19" s="334">
        <v>0.62695860000000003</v>
      </c>
      <c r="BF19" s="334">
        <v>0.6155465</v>
      </c>
      <c r="BG19" s="334">
        <v>0.60851180000000005</v>
      </c>
      <c r="BH19" s="334">
        <v>0.59295059999999999</v>
      </c>
      <c r="BI19" s="334">
        <v>0.57642769999999999</v>
      </c>
      <c r="BJ19" s="334">
        <v>0.63468740000000001</v>
      </c>
      <c r="BK19" s="334">
        <v>0.66833299999999995</v>
      </c>
      <c r="BL19" s="334">
        <v>0.63202349999999996</v>
      </c>
      <c r="BM19" s="334">
        <v>0.62219849999999999</v>
      </c>
      <c r="BN19" s="334">
        <v>0.59021840000000003</v>
      </c>
      <c r="BO19" s="334">
        <v>0.58360369999999995</v>
      </c>
      <c r="BP19" s="334">
        <v>0.60324650000000002</v>
      </c>
      <c r="BQ19" s="334">
        <v>0.62606130000000004</v>
      </c>
      <c r="BR19" s="334">
        <v>0.61473529999999998</v>
      </c>
      <c r="BS19" s="334">
        <v>0.60779050000000001</v>
      </c>
      <c r="BT19" s="334">
        <v>0.59220919999999999</v>
      </c>
      <c r="BU19" s="334">
        <v>0.57576760000000005</v>
      </c>
      <c r="BV19" s="334">
        <v>0.63407760000000002</v>
      </c>
    </row>
    <row r="20" spans="1:74" ht="11.1" customHeight="1" x14ac:dyDescent="0.2">
      <c r="A20" s="104" t="s">
        <v>1189</v>
      </c>
      <c r="B20" s="130" t="s">
        <v>358</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12.092965919999999</v>
      </c>
      <c r="P20" s="273">
        <v>10.892359150000001</v>
      </c>
      <c r="Q20" s="273">
        <v>11.643193122</v>
      </c>
      <c r="R20" s="273">
        <v>11.18768543</v>
      </c>
      <c r="S20" s="273">
        <v>11.477952924</v>
      </c>
      <c r="T20" s="273">
        <v>11.96716116</v>
      </c>
      <c r="U20" s="273">
        <v>12.762605130000001</v>
      </c>
      <c r="V20" s="273">
        <v>12.55780174</v>
      </c>
      <c r="W20" s="273">
        <v>11.21305349</v>
      </c>
      <c r="X20" s="273">
        <v>11.352625809999999</v>
      </c>
      <c r="Y20" s="273">
        <v>11.455275350000001</v>
      </c>
      <c r="Z20" s="273">
        <v>12.51175694</v>
      </c>
      <c r="AA20" s="273">
        <v>12.40431397</v>
      </c>
      <c r="AB20" s="273">
        <v>11.035810440000001</v>
      </c>
      <c r="AC20" s="273">
        <v>11.521332715</v>
      </c>
      <c r="AD20" s="273">
        <v>11.023292250000001</v>
      </c>
      <c r="AE20" s="273">
        <v>11.739815030000001</v>
      </c>
      <c r="AF20" s="273">
        <v>12.02749272</v>
      </c>
      <c r="AG20" s="273">
        <v>12.99409114</v>
      </c>
      <c r="AH20" s="273">
        <v>13.07887332</v>
      </c>
      <c r="AI20" s="273">
        <v>12.008453940000001</v>
      </c>
      <c r="AJ20" s="273">
        <v>11.865150679999999</v>
      </c>
      <c r="AK20" s="273">
        <v>11.97662238</v>
      </c>
      <c r="AL20" s="273">
        <v>12.43855226</v>
      </c>
      <c r="AM20" s="273">
        <v>12.77103387</v>
      </c>
      <c r="AN20" s="273">
        <v>11.2599295</v>
      </c>
      <c r="AO20" s="273">
        <v>12.008378338</v>
      </c>
      <c r="AP20" s="273">
        <v>11.507809140000001</v>
      </c>
      <c r="AQ20" s="273">
        <v>11.421347567</v>
      </c>
      <c r="AR20" s="273">
        <v>11.449356160000001</v>
      </c>
      <c r="AS20" s="273">
        <v>12.919155870000001</v>
      </c>
      <c r="AT20" s="273">
        <v>13.17487843</v>
      </c>
      <c r="AU20" s="273">
        <v>12.25760637</v>
      </c>
      <c r="AV20" s="273">
        <v>12.278589009999999</v>
      </c>
      <c r="AW20" s="273">
        <v>12.445263393999999</v>
      </c>
      <c r="AX20" s="273">
        <v>12.826516887</v>
      </c>
      <c r="AY20" s="273">
        <v>12.63884</v>
      </c>
      <c r="AZ20" s="273">
        <v>11.75544</v>
      </c>
      <c r="BA20" s="334">
        <v>12.28999</v>
      </c>
      <c r="BB20" s="334">
        <v>11.737030000000001</v>
      </c>
      <c r="BC20" s="334">
        <v>11.63402</v>
      </c>
      <c r="BD20" s="334">
        <v>11.60754</v>
      </c>
      <c r="BE20" s="334">
        <v>12.80683</v>
      </c>
      <c r="BF20" s="334">
        <v>12.833959999999999</v>
      </c>
      <c r="BG20" s="334">
        <v>11.88841</v>
      </c>
      <c r="BH20" s="334">
        <v>11.89772</v>
      </c>
      <c r="BI20" s="334">
        <v>11.763999999999999</v>
      </c>
      <c r="BJ20" s="334">
        <v>12.46759</v>
      </c>
      <c r="BK20" s="334">
        <v>12.57292</v>
      </c>
      <c r="BL20" s="334">
        <v>11.343249999999999</v>
      </c>
      <c r="BM20" s="334">
        <v>12.3369</v>
      </c>
      <c r="BN20" s="334">
        <v>11.81645</v>
      </c>
      <c r="BO20" s="334">
        <v>11.75756</v>
      </c>
      <c r="BP20" s="334">
        <v>11.76187</v>
      </c>
      <c r="BQ20" s="334">
        <v>13.00591</v>
      </c>
      <c r="BR20" s="334">
        <v>13.066800000000001</v>
      </c>
      <c r="BS20" s="334">
        <v>12.133789999999999</v>
      </c>
      <c r="BT20" s="334">
        <v>12.174609999999999</v>
      </c>
      <c r="BU20" s="334">
        <v>12.041869999999999</v>
      </c>
      <c r="BV20" s="334">
        <v>12.77252</v>
      </c>
    </row>
    <row r="21" spans="1:74" ht="11.1" customHeight="1" x14ac:dyDescent="0.2">
      <c r="A21" s="107" t="s">
        <v>1190</v>
      </c>
      <c r="B21" s="203" t="s">
        <v>469</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330.27014452999998</v>
      </c>
      <c r="P21" s="273">
        <v>286.66949443999999</v>
      </c>
      <c r="Q21" s="273">
        <v>303.08682956000001</v>
      </c>
      <c r="R21" s="273">
        <v>283.98884376000001</v>
      </c>
      <c r="S21" s="273">
        <v>303.34849286999997</v>
      </c>
      <c r="T21" s="273">
        <v>340.54977689999998</v>
      </c>
      <c r="U21" s="273">
        <v>380.37562990999999</v>
      </c>
      <c r="V21" s="273">
        <v>372.82041809999998</v>
      </c>
      <c r="W21" s="273">
        <v>332.93886120000002</v>
      </c>
      <c r="X21" s="273">
        <v>310.89210622000002</v>
      </c>
      <c r="Y21" s="273">
        <v>294.80227881000002</v>
      </c>
      <c r="Z21" s="273">
        <v>324.72753983000001</v>
      </c>
      <c r="AA21" s="273">
        <v>356.95672424000003</v>
      </c>
      <c r="AB21" s="273">
        <v>303.83819312000003</v>
      </c>
      <c r="AC21" s="273">
        <v>308.59575161999999</v>
      </c>
      <c r="AD21" s="273">
        <v>289.56590858999999</v>
      </c>
      <c r="AE21" s="273">
        <v>315.06766950999997</v>
      </c>
      <c r="AF21" s="273">
        <v>350.190315</v>
      </c>
      <c r="AG21" s="273">
        <v>388.10073598000002</v>
      </c>
      <c r="AH21" s="273">
        <v>394.29372067999998</v>
      </c>
      <c r="AI21" s="273">
        <v>349.3506036</v>
      </c>
      <c r="AJ21" s="273">
        <v>321.05902742000001</v>
      </c>
      <c r="AK21" s="273">
        <v>302.56085639999998</v>
      </c>
      <c r="AL21" s="273">
        <v>324.65309953000002</v>
      </c>
      <c r="AM21" s="273">
        <v>336.27799196000001</v>
      </c>
      <c r="AN21" s="273">
        <v>302.32575267999999</v>
      </c>
      <c r="AO21" s="273">
        <v>308.92472557000002</v>
      </c>
      <c r="AP21" s="273">
        <v>280.35869216999998</v>
      </c>
      <c r="AQ21" s="273">
        <v>303.38862030000001</v>
      </c>
      <c r="AR21" s="273">
        <v>327.53635109999999</v>
      </c>
      <c r="AS21" s="273">
        <v>383.19145817999998</v>
      </c>
      <c r="AT21" s="273">
        <v>379.82620481999999</v>
      </c>
      <c r="AU21" s="273">
        <v>347.14753080000003</v>
      </c>
      <c r="AV21" s="273">
        <v>314.77152898999998</v>
      </c>
      <c r="AW21" s="273">
        <v>293.90890666000001</v>
      </c>
      <c r="AX21" s="273">
        <v>318.19982664000003</v>
      </c>
      <c r="AY21" s="273">
        <v>331.96949999999998</v>
      </c>
      <c r="AZ21" s="273">
        <v>305.2373</v>
      </c>
      <c r="BA21" s="334">
        <v>304.75389999999999</v>
      </c>
      <c r="BB21" s="334">
        <v>279.4914</v>
      </c>
      <c r="BC21" s="334">
        <v>302.3082</v>
      </c>
      <c r="BD21" s="334">
        <v>330.3766</v>
      </c>
      <c r="BE21" s="334">
        <v>379.80829999999997</v>
      </c>
      <c r="BF21" s="334">
        <v>377.43650000000002</v>
      </c>
      <c r="BG21" s="334">
        <v>332.63760000000002</v>
      </c>
      <c r="BH21" s="334">
        <v>307.86</v>
      </c>
      <c r="BI21" s="334">
        <v>287.16199999999998</v>
      </c>
      <c r="BJ21" s="334">
        <v>318.8818</v>
      </c>
      <c r="BK21" s="334">
        <v>342.95170000000002</v>
      </c>
      <c r="BL21" s="334">
        <v>300.74579999999997</v>
      </c>
      <c r="BM21" s="334">
        <v>306.64659999999998</v>
      </c>
      <c r="BN21" s="334">
        <v>280.22840000000002</v>
      </c>
      <c r="BO21" s="334">
        <v>302.42829999999998</v>
      </c>
      <c r="BP21" s="334">
        <v>330.87689999999998</v>
      </c>
      <c r="BQ21" s="334">
        <v>380.52</v>
      </c>
      <c r="BR21" s="334">
        <v>378.08510000000001</v>
      </c>
      <c r="BS21" s="334">
        <v>333.197</v>
      </c>
      <c r="BT21" s="334">
        <v>308.50259999999997</v>
      </c>
      <c r="BU21" s="334">
        <v>287.80029999999999</v>
      </c>
      <c r="BV21" s="334">
        <v>319.79309999999998</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1112.4372822</v>
      </c>
      <c r="AB23" s="273">
        <v>849.74101469000004</v>
      </c>
      <c r="AC23" s="273">
        <v>800.93959766</v>
      </c>
      <c r="AD23" s="273">
        <v>713.05432984000004</v>
      </c>
      <c r="AE23" s="273">
        <v>775.76128131999997</v>
      </c>
      <c r="AF23" s="273">
        <v>970.46995076999997</v>
      </c>
      <c r="AG23" s="273">
        <v>1147.1626203999999</v>
      </c>
      <c r="AH23" s="273">
        <v>1146.6429357</v>
      </c>
      <c r="AI23" s="273">
        <v>962.97643772000004</v>
      </c>
      <c r="AJ23" s="273">
        <v>799.67137322999997</v>
      </c>
      <c r="AK23" s="273">
        <v>775.32802287000004</v>
      </c>
      <c r="AL23" s="273">
        <v>920.17797667000002</v>
      </c>
      <c r="AM23" s="273">
        <v>985.28176508000001</v>
      </c>
      <c r="AN23" s="273">
        <v>861.11720591999995</v>
      </c>
      <c r="AO23" s="273">
        <v>830.67464944999995</v>
      </c>
      <c r="AP23" s="273">
        <v>665.67115329000001</v>
      </c>
      <c r="AQ23" s="273">
        <v>739.34477950999997</v>
      </c>
      <c r="AR23" s="273">
        <v>885.33745972999998</v>
      </c>
      <c r="AS23" s="273">
        <v>1134.3928917000001</v>
      </c>
      <c r="AT23" s="273">
        <v>1107.7846724000001</v>
      </c>
      <c r="AU23" s="273">
        <v>971.29425233999996</v>
      </c>
      <c r="AV23" s="273">
        <v>797.31581256000004</v>
      </c>
      <c r="AW23" s="273">
        <v>756.80176289999997</v>
      </c>
      <c r="AX23" s="273">
        <v>895.85174413000004</v>
      </c>
      <c r="AY23" s="273">
        <v>944.01189999999997</v>
      </c>
      <c r="AZ23" s="273">
        <v>848.27679999999998</v>
      </c>
      <c r="BA23" s="334">
        <v>806.1241</v>
      </c>
      <c r="BB23" s="334">
        <v>658.90309999999999</v>
      </c>
      <c r="BC23" s="334">
        <v>733.93399999999997</v>
      </c>
      <c r="BD23" s="334">
        <v>894.96979999999996</v>
      </c>
      <c r="BE23" s="334">
        <v>1113.395</v>
      </c>
      <c r="BF23" s="334">
        <v>1091.4179999999999</v>
      </c>
      <c r="BG23" s="334">
        <v>895.38689999999997</v>
      </c>
      <c r="BH23" s="334">
        <v>757.09540000000004</v>
      </c>
      <c r="BI23" s="334">
        <v>720.6345</v>
      </c>
      <c r="BJ23" s="334">
        <v>895.32669999999996</v>
      </c>
      <c r="BK23" s="334">
        <v>1010.489</v>
      </c>
      <c r="BL23" s="334">
        <v>853.82</v>
      </c>
      <c r="BM23" s="334">
        <v>813.05899999999997</v>
      </c>
      <c r="BN23" s="334">
        <v>658.8347</v>
      </c>
      <c r="BO23" s="334">
        <v>730.11599999999999</v>
      </c>
      <c r="BP23" s="334">
        <v>890.73090000000002</v>
      </c>
      <c r="BQ23" s="334">
        <v>1108.6489999999999</v>
      </c>
      <c r="BR23" s="334">
        <v>1086.42</v>
      </c>
      <c r="BS23" s="334">
        <v>891.1893</v>
      </c>
      <c r="BT23" s="334">
        <v>753.81539999999995</v>
      </c>
      <c r="BU23" s="334">
        <v>717.23350000000005</v>
      </c>
      <c r="BV23" s="334">
        <v>891.40570000000002</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99.407891000000006</v>
      </c>
      <c r="AN26" s="256">
        <v>98.871308999999997</v>
      </c>
      <c r="AO26" s="256">
        <v>97.139629999999997</v>
      </c>
      <c r="AP26" s="256">
        <v>108.89178099999999</v>
      </c>
      <c r="AQ26" s="256">
        <v>115.92887500000001</v>
      </c>
      <c r="AR26" s="256">
        <v>117.749483</v>
      </c>
      <c r="AS26" s="256">
        <v>110.97106100000001</v>
      </c>
      <c r="AT26" s="256">
        <v>110.600956</v>
      </c>
      <c r="AU26" s="256">
        <v>110.995052</v>
      </c>
      <c r="AV26" s="256">
        <v>119.09041000000001</v>
      </c>
      <c r="AW26" s="256">
        <v>123.033491</v>
      </c>
      <c r="AX26" s="256">
        <v>128.49669900000001</v>
      </c>
      <c r="AY26" s="256">
        <v>125.3133</v>
      </c>
      <c r="AZ26" s="256">
        <v>123.60290000000001</v>
      </c>
      <c r="BA26" s="342">
        <v>131.6377</v>
      </c>
      <c r="BB26" s="342">
        <v>131.6671</v>
      </c>
      <c r="BC26" s="342">
        <v>132.75909999999999</v>
      </c>
      <c r="BD26" s="342">
        <v>127.37430000000001</v>
      </c>
      <c r="BE26" s="342">
        <v>124.3228</v>
      </c>
      <c r="BF26" s="342">
        <v>121.0673</v>
      </c>
      <c r="BG26" s="342">
        <v>119.3724</v>
      </c>
      <c r="BH26" s="342">
        <v>124.13290000000001</v>
      </c>
      <c r="BI26" s="342">
        <v>129.1969</v>
      </c>
      <c r="BJ26" s="342">
        <v>127.15770000000001</v>
      </c>
      <c r="BK26" s="342">
        <v>121.9075</v>
      </c>
      <c r="BL26" s="342">
        <v>119.726</v>
      </c>
      <c r="BM26" s="342">
        <v>127.57859999999999</v>
      </c>
      <c r="BN26" s="342">
        <v>127.8242</v>
      </c>
      <c r="BO26" s="342">
        <v>129.16139999999999</v>
      </c>
      <c r="BP26" s="342">
        <v>123.8293</v>
      </c>
      <c r="BQ26" s="342">
        <v>120.8297</v>
      </c>
      <c r="BR26" s="342">
        <v>117.6253</v>
      </c>
      <c r="BS26" s="342">
        <v>115.9798</v>
      </c>
      <c r="BT26" s="342">
        <v>120.7886</v>
      </c>
      <c r="BU26" s="342">
        <v>125.90009999999999</v>
      </c>
      <c r="BV26" s="342">
        <v>123.90770000000001</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11.743672999999999</v>
      </c>
      <c r="Q27" s="256">
        <v>12.680528000000001</v>
      </c>
      <c r="R27" s="256">
        <v>12.439025000000001</v>
      </c>
      <c r="S27" s="256">
        <v>12.169987000000001</v>
      </c>
      <c r="T27" s="256">
        <v>11.993376</v>
      </c>
      <c r="U27" s="256">
        <v>11.739891999999999</v>
      </c>
      <c r="V27" s="256">
        <v>11.530938000000001</v>
      </c>
      <c r="W27" s="256">
        <v>11.382114</v>
      </c>
      <c r="X27" s="256">
        <v>11.292012</v>
      </c>
      <c r="Y27" s="256">
        <v>11.380967999999999</v>
      </c>
      <c r="Z27" s="256">
        <v>10.929846</v>
      </c>
      <c r="AA27" s="256">
        <v>9.786467</v>
      </c>
      <c r="AB27" s="256">
        <v>10.343329000000001</v>
      </c>
      <c r="AC27" s="256">
        <v>10.309219000000001</v>
      </c>
      <c r="AD27" s="256">
        <v>10.217102000000001</v>
      </c>
      <c r="AE27" s="256">
        <v>10.150796</v>
      </c>
      <c r="AF27" s="256">
        <v>10.169199000000001</v>
      </c>
      <c r="AG27" s="256">
        <v>9.6053289999999993</v>
      </c>
      <c r="AH27" s="256">
        <v>8.9444839999999992</v>
      </c>
      <c r="AI27" s="256">
        <v>8.6918000000000006</v>
      </c>
      <c r="AJ27" s="256">
        <v>8.6852509999999992</v>
      </c>
      <c r="AK27" s="256">
        <v>8.5197920000000007</v>
      </c>
      <c r="AL27" s="256">
        <v>8.8053559999999997</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8.9326950000000007</v>
      </c>
      <c r="AZ27" s="256">
        <v>9.165286</v>
      </c>
      <c r="BA27" s="342">
        <v>9.6997359999999997</v>
      </c>
      <c r="BB27" s="342">
        <v>9.7760979999999993</v>
      </c>
      <c r="BC27" s="342">
        <v>9.8957630000000005</v>
      </c>
      <c r="BD27" s="342">
        <v>10.074870000000001</v>
      </c>
      <c r="BE27" s="342">
        <v>9.8094190000000001</v>
      </c>
      <c r="BF27" s="342">
        <v>9.9157910000000005</v>
      </c>
      <c r="BG27" s="342">
        <v>10.224130000000001</v>
      </c>
      <c r="BH27" s="342">
        <v>10.48202</v>
      </c>
      <c r="BI27" s="342">
        <v>10.76624</v>
      </c>
      <c r="BJ27" s="342">
        <v>10.67008</v>
      </c>
      <c r="BK27" s="342">
        <v>10.07648</v>
      </c>
      <c r="BL27" s="342">
        <v>10.016170000000001</v>
      </c>
      <c r="BM27" s="342">
        <v>10.361459999999999</v>
      </c>
      <c r="BN27" s="342">
        <v>10.214930000000001</v>
      </c>
      <c r="BO27" s="342">
        <v>10.123290000000001</v>
      </c>
      <c r="BP27" s="342">
        <v>10.158469999999999</v>
      </c>
      <c r="BQ27" s="342">
        <v>9.7759040000000006</v>
      </c>
      <c r="BR27" s="342">
        <v>9.7722730000000002</v>
      </c>
      <c r="BS27" s="342">
        <v>9.9907000000000004</v>
      </c>
      <c r="BT27" s="342">
        <v>10.18177</v>
      </c>
      <c r="BU27" s="342">
        <v>10.42224</v>
      </c>
      <c r="BV27" s="342">
        <v>10.295450000000001</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17.717873999999998</v>
      </c>
      <c r="P28" s="256">
        <v>17.587899</v>
      </c>
      <c r="Q28" s="256">
        <v>17.336110999999999</v>
      </c>
      <c r="R28" s="256">
        <v>17.361943</v>
      </c>
      <c r="S28" s="256">
        <v>17.264759999999999</v>
      </c>
      <c r="T28" s="256">
        <v>17.081510999999999</v>
      </c>
      <c r="U28" s="256">
        <v>17.150257</v>
      </c>
      <c r="V28" s="256">
        <v>17.090823</v>
      </c>
      <c r="W28" s="256">
        <v>16.84356</v>
      </c>
      <c r="X28" s="256">
        <v>16.806493</v>
      </c>
      <c r="Y28" s="256">
        <v>16.980226999999999</v>
      </c>
      <c r="Z28" s="256">
        <v>16.356024000000001</v>
      </c>
      <c r="AA28" s="256">
        <v>15.727933999999999</v>
      </c>
      <c r="AB28" s="256">
        <v>16.080265000000001</v>
      </c>
      <c r="AC28" s="256">
        <v>16.040834</v>
      </c>
      <c r="AD28" s="256">
        <v>15.97035</v>
      </c>
      <c r="AE28" s="256">
        <v>16.137871000000001</v>
      </c>
      <c r="AF28" s="256">
        <v>15.885341</v>
      </c>
      <c r="AG28" s="256">
        <v>15.868517000000001</v>
      </c>
      <c r="AH28" s="256">
        <v>15.421917000000001</v>
      </c>
      <c r="AI28" s="256">
        <v>15.449309</v>
      </c>
      <c r="AJ28" s="256">
        <v>15.504593</v>
      </c>
      <c r="AK28" s="256">
        <v>15.786830999999999</v>
      </c>
      <c r="AL28" s="256">
        <v>16.644929000000001</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16.738109999999999</v>
      </c>
      <c r="AZ28" s="256">
        <v>16.885300000000001</v>
      </c>
      <c r="BA28" s="342">
        <v>16.837309999999999</v>
      </c>
      <c r="BB28" s="342">
        <v>16.76014</v>
      </c>
      <c r="BC28" s="342">
        <v>16.698889999999999</v>
      </c>
      <c r="BD28" s="342">
        <v>16.779170000000001</v>
      </c>
      <c r="BE28" s="342">
        <v>16.721299999999999</v>
      </c>
      <c r="BF28" s="342">
        <v>16.70861</v>
      </c>
      <c r="BG28" s="342">
        <v>16.72531</v>
      </c>
      <c r="BH28" s="342">
        <v>16.795439999999999</v>
      </c>
      <c r="BI28" s="342">
        <v>16.969380000000001</v>
      </c>
      <c r="BJ28" s="342">
        <v>16.988</v>
      </c>
      <c r="BK28" s="342">
        <v>17.03266</v>
      </c>
      <c r="BL28" s="342">
        <v>17.157080000000001</v>
      </c>
      <c r="BM28" s="342">
        <v>17.083580000000001</v>
      </c>
      <c r="BN28" s="342">
        <v>16.978940000000001</v>
      </c>
      <c r="BO28" s="342">
        <v>16.887329999999999</v>
      </c>
      <c r="BP28" s="342">
        <v>16.944269999999999</v>
      </c>
      <c r="BQ28" s="342">
        <v>16.866679999999999</v>
      </c>
      <c r="BR28" s="342">
        <v>16.83126</v>
      </c>
      <c r="BS28" s="342">
        <v>16.825800000000001</v>
      </c>
      <c r="BT28" s="342">
        <v>16.878710000000002</v>
      </c>
      <c r="BU28" s="342">
        <v>17.037800000000001</v>
      </c>
      <c r="BV28" s="342">
        <v>17.042359999999999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1.99</v>
      </c>
      <c r="AW32" s="213">
        <v>1.9563050195</v>
      </c>
      <c r="AX32" s="213">
        <v>1.9059676132000001</v>
      </c>
      <c r="AY32" s="213">
        <v>2.0933769999999998</v>
      </c>
      <c r="AZ32" s="213">
        <v>2.0890590000000002</v>
      </c>
      <c r="BA32" s="351">
        <v>2.0605169999999999</v>
      </c>
      <c r="BB32" s="351">
        <v>2.061232</v>
      </c>
      <c r="BC32" s="351">
        <v>2.0454129999999999</v>
      </c>
      <c r="BD32" s="351">
        <v>2.0291920000000001</v>
      </c>
      <c r="BE32" s="351">
        <v>2.0236640000000001</v>
      </c>
      <c r="BF32" s="351">
        <v>2.026815</v>
      </c>
      <c r="BG32" s="351">
        <v>2.032886</v>
      </c>
      <c r="BH32" s="351">
        <v>2.0290859999999999</v>
      </c>
      <c r="BI32" s="351">
        <v>2.0314070000000002</v>
      </c>
      <c r="BJ32" s="351">
        <v>2.0393119999999998</v>
      </c>
      <c r="BK32" s="351">
        <v>2.0423710000000002</v>
      </c>
      <c r="BL32" s="351">
        <v>2.0550869999999999</v>
      </c>
      <c r="BM32" s="351">
        <v>2.073588</v>
      </c>
      <c r="BN32" s="351">
        <v>2.0931479999999998</v>
      </c>
      <c r="BO32" s="351">
        <v>2.081699</v>
      </c>
      <c r="BP32" s="351">
        <v>2.0620189999999998</v>
      </c>
      <c r="BQ32" s="351">
        <v>2.0554640000000002</v>
      </c>
      <c r="BR32" s="351">
        <v>2.0603259999999999</v>
      </c>
      <c r="BS32" s="351">
        <v>2.0687709999999999</v>
      </c>
      <c r="BT32" s="351">
        <v>2.0630350000000002</v>
      </c>
      <c r="BU32" s="351">
        <v>2.0649289999999998</v>
      </c>
      <c r="BV32" s="351">
        <v>2.0726429999999998</v>
      </c>
    </row>
    <row r="33" spans="1:74" ht="11.1" customHeight="1" x14ac:dyDescent="0.2">
      <c r="A33" s="107" t="s">
        <v>542</v>
      </c>
      <c r="B33" s="203" t="s">
        <v>470</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2.5</v>
      </c>
      <c r="AW33" s="213">
        <v>2.9734034736999999</v>
      </c>
      <c r="AX33" s="213">
        <v>2.9457842849000002</v>
      </c>
      <c r="AY33" s="213">
        <v>2.6562589999999999</v>
      </c>
      <c r="AZ33" s="213">
        <v>2.28918</v>
      </c>
      <c r="BA33" s="351">
        <v>1.908515</v>
      </c>
      <c r="BB33" s="351">
        <v>1.874795</v>
      </c>
      <c r="BC33" s="351">
        <v>1.9099269999999999</v>
      </c>
      <c r="BD33" s="351">
        <v>1.8688929999999999</v>
      </c>
      <c r="BE33" s="351">
        <v>2.057877</v>
      </c>
      <c r="BF33" s="351">
        <v>2.23394</v>
      </c>
      <c r="BG33" s="351">
        <v>2.2382789999999999</v>
      </c>
      <c r="BH33" s="351">
        <v>2.3880499999999998</v>
      </c>
      <c r="BI33" s="351">
        <v>2.628984</v>
      </c>
      <c r="BJ33" s="351">
        <v>2.8909639999999999</v>
      </c>
      <c r="BK33" s="351">
        <v>3.2153689999999999</v>
      </c>
      <c r="BL33" s="351">
        <v>3.0825800000000001</v>
      </c>
      <c r="BM33" s="351">
        <v>2.9169770000000002</v>
      </c>
      <c r="BN33" s="351">
        <v>2.6750409999999998</v>
      </c>
      <c r="BO33" s="351">
        <v>2.5473889999999999</v>
      </c>
      <c r="BP33" s="351">
        <v>2.4198750000000002</v>
      </c>
      <c r="BQ33" s="351">
        <v>2.4468740000000002</v>
      </c>
      <c r="BR33" s="351">
        <v>2.4711599999999998</v>
      </c>
      <c r="BS33" s="351">
        <v>2.4564919999999999</v>
      </c>
      <c r="BT33" s="351">
        <v>2.5669390000000001</v>
      </c>
      <c r="BU33" s="351">
        <v>2.795366</v>
      </c>
      <c r="BV33" s="351">
        <v>3.0421529999999999</v>
      </c>
    </row>
    <row r="34" spans="1:74" ht="11.1" customHeight="1" x14ac:dyDescent="0.2">
      <c r="A34" s="52" t="s">
        <v>541</v>
      </c>
      <c r="B34" s="203" t="s">
        <v>412</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12.329459999999999</v>
      </c>
      <c r="AY34" s="213">
        <v>12.57544</v>
      </c>
      <c r="AZ34" s="213">
        <v>11.85426</v>
      </c>
      <c r="BA34" s="351">
        <v>11.172750000000001</v>
      </c>
      <c r="BB34" s="351">
        <v>9.9773099999999992</v>
      </c>
      <c r="BC34" s="351">
        <v>8.6145359999999993</v>
      </c>
      <c r="BD34" s="351">
        <v>8.645524</v>
      </c>
      <c r="BE34" s="351">
        <v>8.4336610000000007</v>
      </c>
      <c r="BF34" s="351">
        <v>8.1208369999999999</v>
      </c>
      <c r="BG34" s="351">
        <v>7.9330249999999998</v>
      </c>
      <c r="BH34" s="351">
        <v>7.9328450000000004</v>
      </c>
      <c r="BI34" s="351">
        <v>8.3536409999999997</v>
      </c>
      <c r="BJ34" s="351">
        <v>8.9716290000000001</v>
      </c>
      <c r="BK34" s="351">
        <v>9.0445180000000001</v>
      </c>
      <c r="BL34" s="351">
        <v>9.0713830000000009</v>
      </c>
      <c r="BM34" s="351">
        <v>9.8171700000000008</v>
      </c>
      <c r="BN34" s="351">
        <v>10.8109</v>
      </c>
      <c r="BO34" s="351">
        <v>10.63672</v>
      </c>
      <c r="BP34" s="351">
        <v>11.18506</v>
      </c>
      <c r="BQ34" s="351">
        <v>10.86713</v>
      </c>
      <c r="BR34" s="351">
        <v>10.64697</v>
      </c>
      <c r="BS34" s="351">
        <v>10.57334</v>
      </c>
      <c r="BT34" s="351">
        <v>10.66704</v>
      </c>
      <c r="BU34" s="351">
        <v>10.88486</v>
      </c>
      <c r="BV34" s="351">
        <v>11.407360000000001</v>
      </c>
    </row>
    <row r="35" spans="1:74" ht="11.1" customHeight="1" x14ac:dyDescent="0.2">
      <c r="A35" s="56" t="s">
        <v>18</v>
      </c>
      <c r="B35" s="203" t="s">
        <v>411</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15.31</v>
      </c>
      <c r="AO35" s="213">
        <v>15.69</v>
      </c>
      <c r="AP35" s="213">
        <v>16.32</v>
      </c>
      <c r="AQ35" s="213">
        <v>16.18</v>
      </c>
      <c r="AR35" s="213">
        <v>14.86</v>
      </c>
      <c r="AS35" s="213">
        <v>15.1</v>
      </c>
      <c r="AT35" s="213">
        <v>14.83</v>
      </c>
      <c r="AU35" s="213">
        <v>15.11</v>
      </c>
      <c r="AV35" s="213">
        <v>15.38</v>
      </c>
      <c r="AW35" s="213">
        <v>15.29</v>
      </c>
      <c r="AX35" s="213">
        <v>15.148239999999999</v>
      </c>
      <c r="AY35" s="213">
        <v>14.75277</v>
      </c>
      <c r="AZ35" s="213">
        <v>13.57944</v>
      </c>
      <c r="BA35" s="351">
        <v>11.40476</v>
      </c>
      <c r="BB35" s="351">
        <v>10.509840000000001</v>
      </c>
      <c r="BC35" s="351">
        <v>10.12209</v>
      </c>
      <c r="BD35" s="351">
        <v>10.84451</v>
      </c>
      <c r="BE35" s="351">
        <v>11.13105</v>
      </c>
      <c r="BF35" s="351">
        <v>10.830360000000001</v>
      </c>
      <c r="BG35" s="351">
        <v>10.71693</v>
      </c>
      <c r="BH35" s="351">
        <v>11.465949999999999</v>
      </c>
      <c r="BI35" s="351">
        <v>12.04341</v>
      </c>
      <c r="BJ35" s="351">
        <v>11.73732</v>
      </c>
      <c r="BK35" s="351">
        <v>11.41652</v>
      </c>
      <c r="BL35" s="351">
        <v>12.06873</v>
      </c>
      <c r="BM35" s="351">
        <v>13.105259999999999</v>
      </c>
      <c r="BN35" s="351">
        <v>13.21147</v>
      </c>
      <c r="BO35" s="351">
        <v>13.279540000000001</v>
      </c>
      <c r="BP35" s="351">
        <v>13.587730000000001</v>
      </c>
      <c r="BQ35" s="351">
        <v>13.743980000000001</v>
      </c>
      <c r="BR35" s="351">
        <v>13.75522</v>
      </c>
      <c r="BS35" s="351">
        <v>13.7699</v>
      </c>
      <c r="BT35" s="351">
        <v>14.22861</v>
      </c>
      <c r="BU35" s="351">
        <v>14.671279999999999</v>
      </c>
      <c r="BV35" s="351">
        <v>14.289720000000001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12.47</v>
      </c>
      <c r="AN37" s="213">
        <v>12.72</v>
      </c>
      <c r="AO37" s="213">
        <v>12.85</v>
      </c>
      <c r="AP37" s="213">
        <v>13.27</v>
      </c>
      <c r="AQ37" s="213">
        <v>13.33</v>
      </c>
      <c r="AR37" s="213">
        <v>13.34</v>
      </c>
      <c r="AS37" s="213">
        <v>13.27</v>
      </c>
      <c r="AT37" s="213">
        <v>13.3</v>
      </c>
      <c r="AU37" s="213">
        <v>13.17</v>
      </c>
      <c r="AV37" s="213">
        <v>12.84</v>
      </c>
      <c r="AW37" s="213">
        <v>13.04</v>
      </c>
      <c r="AX37" s="213">
        <v>12.69</v>
      </c>
      <c r="AY37" s="213">
        <v>12.691660000000001</v>
      </c>
      <c r="AZ37" s="213">
        <v>12.79903</v>
      </c>
      <c r="BA37" s="351">
        <v>12.86336</v>
      </c>
      <c r="BB37" s="351">
        <v>13.319039999999999</v>
      </c>
      <c r="BC37" s="351">
        <v>13.280139999999999</v>
      </c>
      <c r="BD37" s="351">
        <v>13.23066</v>
      </c>
      <c r="BE37" s="351">
        <v>13.154500000000001</v>
      </c>
      <c r="BF37" s="351">
        <v>13.23888</v>
      </c>
      <c r="BG37" s="351">
        <v>13.31033</v>
      </c>
      <c r="BH37" s="351">
        <v>12.885199999999999</v>
      </c>
      <c r="BI37" s="351">
        <v>13.14828</v>
      </c>
      <c r="BJ37" s="351">
        <v>12.708869999999999</v>
      </c>
      <c r="BK37" s="351">
        <v>12.61346</v>
      </c>
      <c r="BL37" s="351">
        <v>12.866669999999999</v>
      </c>
      <c r="BM37" s="351">
        <v>13.052429999999999</v>
      </c>
      <c r="BN37" s="351">
        <v>13.64185</v>
      </c>
      <c r="BO37" s="351">
        <v>13.57868</v>
      </c>
      <c r="BP37" s="351">
        <v>13.55904</v>
      </c>
      <c r="BQ37" s="351">
        <v>13.501480000000001</v>
      </c>
      <c r="BR37" s="351">
        <v>13.603949999999999</v>
      </c>
      <c r="BS37" s="351">
        <v>13.68798</v>
      </c>
      <c r="BT37" s="351">
        <v>13.21711</v>
      </c>
      <c r="BU37" s="351">
        <v>13.52805</v>
      </c>
      <c r="BV37" s="351">
        <v>13.06161</v>
      </c>
    </row>
    <row r="38" spans="1:74" ht="11.1" customHeight="1" x14ac:dyDescent="0.2">
      <c r="A38" s="56" t="s">
        <v>7</v>
      </c>
      <c r="B38" s="203" t="s">
        <v>401</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10.29</v>
      </c>
      <c r="AN38" s="213">
        <v>10.52</v>
      </c>
      <c r="AO38" s="213">
        <v>10.44</v>
      </c>
      <c r="AP38" s="213">
        <v>10.5</v>
      </c>
      <c r="AQ38" s="213">
        <v>10.53</v>
      </c>
      <c r="AR38" s="213">
        <v>10.89</v>
      </c>
      <c r="AS38" s="213">
        <v>11.02</v>
      </c>
      <c r="AT38" s="213">
        <v>11</v>
      </c>
      <c r="AU38" s="213">
        <v>10.97</v>
      </c>
      <c r="AV38" s="213">
        <v>10.74</v>
      </c>
      <c r="AW38" s="213">
        <v>10.52</v>
      </c>
      <c r="AX38" s="213">
        <v>10.31</v>
      </c>
      <c r="AY38" s="213">
        <v>10.196249999999999</v>
      </c>
      <c r="AZ38" s="213">
        <v>10.36567</v>
      </c>
      <c r="BA38" s="351">
        <v>10.29698</v>
      </c>
      <c r="BB38" s="351">
        <v>10.32363</v>
      </c>
      <c r="BC38" s="351">
        <v>10.35643</v>
      </c>
      <c r="BD38" s="351">
        <v>10.69957</v>
      </c>
      <c r="BE38" s="351">
        <v>10.82714</v>
      </c>
      <c r="BF38" s="351">
        <v>10.84928</v>
      </c>
      <c r="BG38" s="351">
        <v>10.913830000000001</v>
      </c>
      <c r="BH38" s="351">
        <v>10.6721</v>
      </c>
      <c r="BI38" s="351">
        <v>10.47814</v>
      </c>
      <c r="BJ38" s="351">
        <v>10.26294</v>
      </c>
      <c r="BK38" s="351">
        <v>10.16061</v>
      </c>
      <c r="BL38" s="351">
        <v>10.40775</v>
      </c>
      <c r="BM38" s="351">
        <v>10.39256</v>
      </c>
      <c r="BN38" s="351">
        <v>10.454840000000001</v>
      </c>
      <c r="BO38" s="351">
        <v>10.534409999999999</v>
      </c>
      <c r="BP38" s="351">
        <v>10.91494</v>
      </c>
      <c r="BQ38" s="351">
        <v>11.07048</v>
      </c>
      <c r="BR38" s="351">
        <v>11.11186</v>
      </c>
      <c r="BS38" s="351">
        <v>11.195130000000001</v>
      </c>
      <c r="BT38" s="351">
        <v>10.95402</v>
      </c>
      <c r="BU38" s="351">
        <v>10.74456</v>
      </c>
      <c r="BV38" s="351">
        <v>10.508380000000001</v>
      </c>
    </row>
    <row r="39" spans="1:74" ht="11.1" customHeight="1" x14ac:dyDescent="0.2">
      <c r="A39" s="56" t="s">
        <v>6</v>
      </c>
      <c r="B39" s="203" t="s">
        <v>400</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6.8</v>
      </c>
      <c r="AF39" s="213">
        <v>7.18</v>
      </c>
      <c r="AG39" s="213">
        <v>7.32</v>
      </c>
      <c r="AH39" s="213">
        <v>7.25</v>
      </c>
      <c r="AI39" s="213">
        <v>7.05</v>
      </c>
      <c r="AJ39" s="213">
        <v>6.88</v>
      </c>
      <c r="AK39" s="213">
        <v>6.85</v>
      </c>
      <c r="AL39" s="213">
        <v>6.67</v>
      </c>
      <c r="AM39" s="213">
        <v>6.58</v>
      </c>
      <c r="AN39" s="213">
        <v>6.69</v>
      </c>
      <c r="AO39" s="213">
        <v>6.73</v>
      </c>
      <c r="AP39" s="213">
        <v>6.51</v>
      </c>
      <c r="AQ39" s="213">
        <v>6.71</v>
      </c>
      <c r="AR39" s="213">
        <v>6.92</v>
      </c>
      <c r="AS39" s="213">
        <v>7.18</v>
      </c>
      <c r="AT39" s="213">
        <v>7.44</v>
      </c>
      <c r="AU39" s="213">
        <v>7.09</v>
      </c>
      <c r="AV39" s="213">
        <v>6.85</v>
      </c>
      <c r="AW39" s="213">
        <v>6.73</v>
      </c>
      <c r="AX39" s="213">
        <v>6.37</v>
      </c>
      <c r="AY39" s="213">
        <v>6.4007630000000004</v>
      </c>
      <c r="AZ39" s="213">
        <v>6.5420020000000001</v>
      </c>
      <c r="BA39" s="351">
        <v>6.5141140000000002</v>
      </c>
      <c r="BB39" s="351">
        <v>6.3742900000000002</v>
      </c>
      <c r="BC39" s="351">
        <v>6.5990270000000004</v>
      </c>
      <c r="BD39" s="351">
        <v>6.8392470000000003</v>
      </c>
      <c r="BE39" s="351">
        <v>7.1509119999999999</v>
      </c>
      <c r="BF39" s="351">
        <v>7.4911620000000001</v>
      </c>
      <c r="BG39" s="351">
        <v>7.1209069999999999</v>
      </c>
      <c r="BH39" s="351">
        <v>6.9026069999999997</v>
      </c>
      <c r="BI39" s="351">
        <v>6.7572210000000004</v>
      </c>
      <c r="BJ39" s="351">
        <v>6.4668580000000002</v>
      </c>
      <c r="BK39" s="351">
        <v>6.5168799999999996</v>
      </c>
      <c r="BL39" s="351">
        <v>6.7098890000000004</v>
      </c>
      <c r="BM39" s="351">
        <v>6.7586579999999996</v>
      </c>
      <c r="BN39" s="351">
        <v>6.5912430000000004</v>
      </c>
      <c r="BO39" s="351">
        <v>6.8000629999999997</v>
      </c>
      <c r="BP39" s="351">
        <v>7.0362159999999996</v>
      </c>
      <c r="BQ39" s="351">
        <v>7.3176329999999998</v>
      </c>
      <c r="BR39" s="351">
        <v>7.6367139999999996</v>
      </c>
      <c r="BS39" s="351">
        <v>7.2523770000000001</v>
      </c>
      <c r="BT39" s="351">
        <v>7.0150300000000003</v>
      </c>
      <c r="BU39" s="351">
        <v>6.8556980000000003</v>
      </c>
      <c r="BV39" s="351">
        <v>6.5534230000000004</v>
      </c>
    </row>
    <row r="40" spans="1:74" ht="11.1" customHeight="1" x14ac:dyDescent="0.2">
      <c r="A40" s="56"/>
      <c r="B40" s="754" t="s">
        <v>1191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1192</v>
      </c>
      <c r="B41" s="567" t="s">
        <v>1203</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378">
        <v>21.298290000000001</v>
      </c>
      <c r="BB41" s="378">
        <v>21.547190000000001</v>
      </c>
      <c r="BC41" s="378">
        <v>25.870729999999998</v>
      </c>
      <c r="BD41" s="378">
        <v>27.55452</v>
      </c>
      <c r="BE41" s="378">
        <v>30.719519999999999</v>
      </c>
      <c r="BF41" s="378">
        <v>32.395609999999998</v>
      </c>
      <c r="BG41" s="378">
        <v>26.830480000000001</v>
      </c>
      <c r="BH41" s="378">
        <v>26.266079999999999</v>
      </c>
      <c r="BI41" s="378">
        <v>26.70327</v>
      </c>
      <c r="BJ41" s="378">
        <v>29.12613</v>
      </c>
      <c r="BK41" s="378">
        <v>31.086459999999999</v>
      </c>
      <c r="BL41" s="378">
        <v>30.114360000000001</v>
      </c>
      <c r="BM41" s="378">
        <v>28.908049999999999</v>
      </c>
      <c r="BN41" s="378">
        <v>25.93976</v>
      </c>
      <c r="BO41" s="378">
        <v>28.145440000000001</v>
      </c>
      <c r="BP41" s="378">
        <v>29.251439999999999</v>
      </c>
      <c r="BQ41" s="378">
        <v>29.27318</v>
      </c>
      <c r="BR41" s="378">
        <v>29.53584</v>
      </c>
      <c r="BS41" s="378">
        <v>26.843599999999999</v>
      </c>
      <c r="BT41" s="378">
        <v>27.43458</v>
      </c>
      <c r="BU41" s="378">
        <v>28.051819999999999</v>
      </c>
      <c r="BV41" s="378">
        <v>32.58267</v>
      </c>
    </row>
    <row r="42" spans="1:74" ht="11.1" customHeight="1" x14ac:dyDescent="0.2">
      <c r="A42" s="56" t="s">
        <v>1193</v>
      </c>
      <c r="B42" s="567" t="s">
        <v>1204</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378">
        <v>30.831510000000002</v>
      </c>
      <c r="BB42" s="378">
        <v>28.98931</v>
      </c>
      <c r="BC42" s="378">
        <v>28.67437</v>
      </c>
      <c r="BD42" s="378">
        <v>27.20196</v>
      </c>
      <c r="BE42" s="378">
        <v>32.138820000000003</v>
      </c>
      <c r="BF42" s="378">
        <v>33.580880000000001</v>
      </c>
      <c r="BG42" s="378">
        <v>32.643369999999997</v>
      </c>
      <c r="BH42" s="378">
        <v>33.490630000000003</v>
      </c>
      <c r="BI42" s="378">
        <v>36.134250000000002</v>
      </c>
      <c r="BJ42" s="378">
        <v>38.485210000000002</v>
      </c>
      <c r="BK42" s="378">
        <v>38.048740000000002</v>
      </c>
      <c r="BL42" s="378">
        <v>38.474460000000001</v>
      </c>
      <c r="BM42" s="378">
        <v>33.019440000000003</v>
      </c>
      <c r="BN42" s="378">
        <v>28.827390000000001</v>
      </c>
      <c r="BO42" s="378">
        <v>30.942740000000001</v>
      </c>
      <c r="BP42" s="378">
        <v>30.162500000000001</v>
      </c>
      <c r="BQ42" s="378">
        <v>35.855690000000003</v>
      </c>
      <c r="BR42" s="378">
        <v>36.684550000000002</v>
      </c>
      <c r="BS42" s="378">
        <v>34.075890000000001</v>
      </c>
      <c r="BT42" s="378">
        <v>34.472499999999997</v>
      </c>
      <c r="BU42" s="378">
        <v>37.436480000000003</v>
      </c>
      <c r="BV42" s="378">
        <v>38.255490000000002</v>
      </c>
    </row>
    <row r="43" spans="1:74" ht="11.1" customHeight="1" x14ac:dyDescent="0.2">
      <c r="A43" s="56" t="s">
        <v>1194</v>
      </c>
      <c r="B43" s="567" t="s">
        <v>1205</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378">
        <v>32.333280000000002</v>
      </c>
      <c r="BB43" s="378">
        <v>25.434699999999999</v>
      </c>
      <c r="BC43" s="378">
        <v>25.150079999999999</v>
      </c>
      <c r="BD43" s="378">
        <v>22.440380000000001</v>
      </c>
      <c r="BE43" s="378">
        <v>24.469159999999999</v>
      </c>
      <c r="BF43" s="378">
        <v>26.457249999999998</v>
      </c>
      <c r="BG43" s="378">
        <v>25.853560000000002</v>
      </c>
      <c r="BH43" s="378">
        <v>26.995059999999999</v>
      </c>
      <c r="BI43" s="378">
        <v>25.302890000000001</v>
      </c>
      <c r="BJ43" s="378">
        <v>39.149299999999997</v>
      </c>
      <c r="BK43" s="378">
        <v>46.443669999999997</v>
      </c>
      <c r="BL43" s="378">
        <v>38.850929999999998</v>
      </c>
      <c r="BM43" s="378">
        <v>35.373060000000002</v>
      </c>
      <c r="BN43" s="378">
        <v>25.178380000000001</v>
      </c>
      <c r="BO43" s="378">
        <v>26.3476</v>
      </c>
      <c r="BP43" s="378">
        <v>24.38569</v>
      </c>
      <c r="BQ43" s="378">
        <v>26.145309999999998</v>
      </c>
      <c r="BR43" s="378">
        <v>27.33447</v>
      </c>
      <c r="BS43" s="378">
        <v>26.193069999999999</v>
      </c>
      <c r="BT43" s="378">
        <v>28.89527</v>
      </c>
      <c r="BU43" s="378">
        <v>26.961359999999999</v>
      </c>
      <c r="BV43" s="378">
        <v>41.089170000000003</v>
      </c>
    </row>
    <row r="44" spans="1:74" ht="11.1" customHeight="1" x14ac:dyDescent="0.2">
      <c r="A44" s="56" t="s">
        <v>1195</v>
      </c>
      <c r="B44" s="567" t="s">
        <v>1206</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378">
        <v>26.443390000000001</v>
      </c>
      <c r="BB44" s="378">
        <v>23.807839999999999</v>
      </c>
      <c r="BC44" s="378">
        <v>23.854389999999999</v>
      </c>
      <c r="BD44" s="378">
        <v>22.25048</v>
      </c>
      <c r="BE44" s="378">
        <v>24.415400000000002</v>
      </c>
      <c r="BF44" s="378">
        <v>25.93102</v>
      </c>
      <c r="BG44" s="378">
        <v>25.396360000000001</v>
      </c>
      <c r="BH44" s="378">
        <v>24.26793</v>
      </c>
      <c r="BI44" s="378">
        <v>25.345549999999999</v>
      </c>
      <c r="BJ44" s="378">
        <v>27.14547</v>
      </c>
      <c r="BK44" s="378">
        <v>29.813960000000002</v>
      </c>
      <c r="BL44" s="378">
        <v>28.143899999999999</v>
      </c>
      <c r="BM44" s="378">
        <v>28.116579999999999</v>
      </c>
      <c r="BN44" s="378">
        <v>24.98912</v>
      </c>
      <c r="BO44" s="378">
        <v>25.756710000000002</v>
      </c>
      <c r="BP44" s="378">
        <v>24.08689</v>
      </c>
      <c r="BQ44" s="378">
        <v>26.12358</v>
      </c>
      <c r="BR44" s="378">
        <v>27.088950000000001</v>
      </c>
      <c r="BS44" s="378">
        <v>25.923259999999999</v>
      </c>
      <c r="BT44" s="378">
        <v>24.691479999999999</v>
      </c>
      <c r="BU44" s="378">
        <v>25.50076</v>
      </c>
      <c r="BV44" s="378">
        <v>26.84956</v>
      </c>
    </row>
    <row r="45" spans="1:74" ht="11.1" customHeight="1" x14ac:dyDescent="0.2">
      <c r="A45" s="56" t="s">
        <v>1196</v>
      </c>
      <c r="B45" s="567" t="s">
        <v>1207</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378">
        <v>28.20992</v>
      </c>
      <c r="BB45" s="378">
        <v>27.567049999999998</v>
      </c>
      <c r="BC45" s="378">
        <v>28.350549999999998</v>
      </c>
      <c r="BD45" s="378">
        <v>27.77017</v>
      </c>
      <c r="BE45" s="378">
        <v>31.068190000000001</v>
      </c>
      <c r="BF45" s="378">
        <v>32.136870000000002</v>
      </c>
      <c r="BG45" s="378">
        <v>29.784009999999999</v>
      </c>
      <c r="BH45" s="378">
        <v>27.199839999999998</v>
      </c>
      <c r="BI45" s="378">
        <v>27.453240000000001</v>
      </c>
      <c r="BJ45" s="378">
        <v>28.714079999999999</v>
      </c>
      <c r="BK45" s="378">
        <v>30.902259999999998</v>
      </c>
      <c r="BL45" s="378">
        <v>30.363520000000001</v>
      </c>
      <c r="BM45" s="378">
        <v>29.7944</v>
      </c>
      <c r="BN45" s="378">
        <v>28.198930000000001</v>
      </c>
      <c r="BO45" s="378">
        <v>28.400089999999999</v>
      </c>
      <c r="BP45" s="378">
        <v>28.804449999999999</v>
      </c>
      <c r="BQ45" s="378">
        <v>31.79823</v>
      </c>
      <c r="BR45" s="378">
        <v>32.557519999999997</v>
      </c>
      <c r="BS45" s="378">
        <v>30.249700000000001</v>
      </c>
      <c r="BT45" s="378">
        <v>27.473610000000001</v>
      </c>
      <c r="BU45" s="378">
        <v>27.83126</v>
      </c>
      <c r="BV45" s="378">
        <v>29.19218</v>
      </c>
    </row>
    <row r="46" spans="1:74" ht="11.1" customHeight="1" x14ac:dyDescent="0.2">
      <c r="A46" s="56" t="s">
        <v>1197</v>
      </c>
      <c r="B46" s="567" t="s">
        <v>1208</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378">
        <v>27.143239999999999</v>
      </c>
      <c r="BB46" s="378">
        <v>26.233599999999999</v>
      </c>
      <c r="BC46" s="378">
        <v>26.870470000000001</v>
      </c>
      <c r="BD46" s="378">
        <v>28.007899999999999</v>
      </c>
      <c r="BE46" s="378">
        <v>30.870190000000001</v>
      </c>
      <c r="BF46" s="378">
        <v>31.50019</v>
      </c>
      <c r="BG46" s="378">
        <v>27.78698</v>
      </c>
      <c r="BH46" s="378">
        <v>27.08062</v>
      </c>
      <c r="BI46" s="378">
        <v>26.365639999999999</v>
      </c>
      <c r="BJ46" s="378">
        <v>26.77863</v>
      </c>
      <c r="BK46" s="378">
        <v>28.038699999999999</v>
      </c>
      <c r="BL46" s="378">
        <v>27.865970000000001</v>
      </c>
      <c r="BM46" s="378">
        <v>27.84187</v>
      </c>
      <c r="BN46" s="378">
        <v>27.070160000000001</v>
      </c>
      <c r="BO46" s="378">
        <v>27.36214</v>
      </c>
      <c r="BP46" s="378">
        <v>28.759070000000001</v>
      </c>
      <c r="BQ46" s="378">
        <v>31.449860000000001</v>
      </c>
      <c r="BR46" s="378">
        <v>31.65024</v>
      </c>
      <c r="BS46" s="378">
        <v>28.196100000000001</v>
      </c>
      <c r="BT46" s="378">
        <v>27.057279999999999</v>
      </c>
      <c r="BU46" s="378">
        <v>26.583089999999999</v>
      </c>
      <c r="BV46" s="378">
        <v>27.341799999999999</v>
      </c>
    </row>
    <row r="47" spans="1:74" ht="11.1" customHeight="1" x14ac:dyDescent="0.2">
      <c r="A47" s="56" t="s">
        <v>1198</v>
      </c>
      <c r="B47" s="567" t="s">
        <v>1209</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378">
        <v>24.799700000000001</v>
      </c>
      <c r="BB47" s="378">
        <v>21.807110000000002</v>
      </c>
      <c r="BC47" s="378">
        <v>23.97439</v>
      </c>
      <c r="BD47" s="378">
        <v>25.600760000000001</v>
      </c>
      <c r="BE47" s="378">
        <v>29.32762</v>
      </c>
      <c r="BF47" s="378">
        <v>31.746020000000001</v>
      </c>
      <c r="BG47" s="378">
        <v>25.609780000000001</v>
      </c>
      <c r="BH47" s="378">
        <v>25.248819999999998</v>
      </c>
      <c r="BI47" s="378">
        <v>25.412769999999998</v>
      </c>
      <c r="BJ47" s="378">
        <v>23.92962</v>
      </c>
      <c r="BK47" s="378">
        <v>24.34235</v>
      </c>
      <c r="BL47" s="378">
        <v>24.40014</v>
      </c>
      <c r="BM47" s="378">
        <v>24.436579999999999</v>
      </c>
      <c r="BN47" s="378">
        <v>23.499490000000002</v>
      </c>
      <c r="BO47" s="378">
        <v>25.019089999999998</v>
      </c>
      <c r="BP47" s="378">
        <v>26.411950000000001</v>
      </c>
      <c r="BQ47" s="378">
        <v>30.21875</v>
      </c>
      <c r="BR47" s="378">
        <v>32.330620000000003</v>
      </c>
      <c r="BS47" s="378">
        <v>25.85</v>
      </c>
      <c r="BT47" s="378">
        <v>25.242719999999998</v>
      </c>
      <c r="BU47" s="378">
        <v>24.868079999999999</v>
      </c>
      <c r="BV47" s="378">
        <v>24.599540000000001</v>
      </c>
    </row>
    <row r="48" spans="1:74" ht="11.1" customHeight="1" x14ac:dyDescent="0.2">
      <c r="A48" s="107" t="s">
        <v>1199</v>
      </c>
      <c r="B48" s="567" t="s">
        <v>1210</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378">
        <v>26.98415</v>
      </c>
      <c r="BB48" s="378">
        <v>27.620950000000001</v>
      </c>
      <c r="BC48" s="378">
        <v>28.886240000000001</v>
      </c>
      <c r="BD48" s="378">
        <v>29.951720000000002</v>
      </c>
      <c r="BE48" s="378">
        <v>32.58135</v>
      </c>
      <c r="BF48" s="378">
        <v>34.241190000000003</v>
      </c>
      <c r="BG48" s="378">
        <v>30.362010000000001</v>
      </c>
      <c r="BH48" s="378">
        <v>29.084499999999998</v>
      </c>
      <c r="BI48" s="378">
        <v>28.174790000000002</v>
      </c>
      <c r="BJ48" s="378">
        <v>30.020060000000001</v>
      </c>
      <c r="BK48" s="378">
        <v>31.10446</v>
      </c>
      <c r="BL48" s="378">
        <v>30.71001</v>
      </c>
      <c r="BM48" s="378">
        <v>29.795190000000002</v>
      </c>
      <c r="BN48" s="378">
        <v>29.38589</v>
      </c>
      <c r="BO48" s="378">
        <v>29.692869999999999</v>
      </c>
      <c r="BP48" s="378">
        <v>31.07891</v>
      </c>
      <c r="BQ48" s="378">
        <v>33.24689</v>
      </c>
      <c r="BR48" s="378">
        <v>34.409689999999998</v>
      </c>
      <c r="BS48" s="378">
        <v>30.735230000000001</v>
      </c>
      <c r="BT48" s="378">
        <v>29.50516</v>
      </c>
      <c r="BU48" s="378">
        <v>27.906269999999999</v>
      </c>
      <c r="BV48" s="378">
        <v>30.3232</v>
      </c>
    </row>
    <row r="49" spans="1:74" ht="11.1" customHeight="1" x14ac:dyDescent="0.2">
      <c r="A49" s="52" t="s">
        <v>1200</v>
      </c>
      <c r="B49" s="567" t="s">
        <v>1211</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378">
        <v>25.905059999999999</v>
      </c>
      <c r="BB49" s="378">
        <v>26.348289999999999</v>
      </c>
      <c r="BC49" s="378">
        <v>26.815670000000001</v>
      </c>
      <c r="BD49" s="378">
        <v>26.90793</v>
      </c>
      <c r="BE49" s="378">
        <v>28.54402</v>
      </c>
      <c r="BF49" s="378">
        <v>29.849209999999999</v>
      </c>
      <c r="BG49" s="378">
        <v>28.926439999999999</v>
      </c>
      <c r="BH49" s="378">
        <v>29.37359</v>
      </c>
      <c r="BI49" s="378">
        <v>29.506150000000002</v>
      </c>
      <c r="BJ49" s="378">
        <v>30.200130000000001</v>
      </c>
      <c r="BK49" s="378">
        <v>31.572510000000001</v>
      </c>
      <c r="BL49" s="378">
        <v>30.491949999999999</v>
      </c>
      <c r="BM49" s="378">
        <v>30.813269999999999</v>
      </c>
      <c r="BN49" s="378">
        <v>29.981729999999999</v>
      </c>
      <c r="BO49" s="378">
        <v>29.712679999999999</v>
      </c>
      <c r="BP49" s="378">
        <v>28.303439999999998</v>
      </c>
      <c r="BQ49" s="378">
        <v>29.394600000000001</v>
      </c>
      <c r="BR49" s="378">
        <v>30.18393</v>
      </c>
      <c r="BS49" s="378">
        <v>29.83156</v>
      </c>
      <c r="BT49" s="378">
        <v>30.499580000000002</v>
      </c>
      <c r="BU49" s="378">
        <v>30.2407</v>
      </c>
      <c r="BV49" s="378">
        <v>30.520019999999999</v>
      </c>
    </row>
    <row r="50" spans="1:74" ht="11.1" customHeight="1" x14ac:dyDescent="0.2">
      <c r="A50" s="107" t="s">
        <v>1201</v>
      </c>
      <c r="B50" s="567" t="s">
        <v>1212</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378">
        <v>27.935649999999999</v>
      </c>
      <c r="BB50" s="378">
        <v>25.153690000000001</v>
      </c>
      <c r="BC50" s="378">
        <v>21.53115</v>
      </c>
      <c r="BD50" s="378">
        <v>19.459669999999999</v>
      </c>
      <c r="BE50" s="378">
        <v>27.59253</v>
      </c>
      <c r="BF50" s="378">
        <v>27.931719999999999</v>
      </c>
      <c r="BG50" s="378">
        <v>27.55584</v>
      </c>
      <c r="BH50" s="378">
        <v>28.318390000000001</v>
      </c>
      <c r="BI50" s="378">
        <v>30.392579999999999</v>
      </c>
      <c r="BJ50" s="378">
        <v>32.927689999999998</v>
      </c>
      <c r="BK50" s="378">
        <v>32.092260000000003</v>
      </c>
      <c r="BL50" s="378">
        <v>33.007100000000001</v>
      </c>
      <c r="BM50" s="378">
        <v>26.852630000000001</v>
      </c>
      <c r="BN50" s="378">
        <v>22.476379999999999</v>
      </c>
      <c r="BO50" s="378">
        <v>23.215039999999998</v>
      </c>
      <c r="BP50" s="378">
        <v>21.737719999999999</v>
      </c>
      <c r="BQ50" s="378">
        <v>29.5656</v>
      </c>
      <c r="BR50" s="378">
        <v>30.393280000000001</v>
      </c>
      <c r="BS50" s="378">
        <v>28.76444</v>
      </c>
      <c r="BT50" s="378">
        <v>29.131440000000001</v>
      </c>
      <c r="BU50" s="378">
        <v>31.411259999999999</v>
      </c>
      <c r="BV50" s="378">
        <v>32.447429999999997</v>
      </c>
    </row>
    <row r="51" spans="1:74" ht="11.1" customHeight="1" x14ac:dyDescent="0.2">
      <c r="A51" s="110" t="s">
        <v>1202</v>
      </c>
      <c r="B51" s="755" t="s">
        <v>1213</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380">
        <v>27.712440000000001</v>
      </c>
      <c r="BB51" s="380">
        <v>25.821449999999999</v>
      </c>
      <c r="BC51" s="380">
        <v>25.18075</v>
      </c>
      <c r="BD51" s="380">
        <v>26.087399999999999</v>
      </c>
      <c r="BE51" s="380">
        <v>30.959140000000001</v>
      </c>
      <c r="BF51" s="380">
        <v>33.497770000000003</v>
      </c>
      <c r="BG51" s="380">
        <v>29.170020000000001</v>
      </c>
      <c r="BH51" s="380">
        <v>27.703520000000001</v>
      </c>
      <c r="BI51" s="380">
        <v>31.381270000000001</v>
      </c>
      <c r="BJ51" s="380">
        <v>33.340359999999997</v>
      </c>
      <c r="BK51" s="380">
        <v>33.220910000000003</v>
      </c>
      <c r="BL51" s="380">
        <v>34.505420000000001</v>
      </c>
      <c r="BM51" s="380">
        <v>30.257999999999999</v>
      </c>
      <c r="BN51" s="380">
        <v>27.127030000000001</v>
      </c>
      <c r="BO51" s="380">
        <v>28.069949999999999</v>
      </c>
      <c r="BP51" s="380">
        <v>29.290900000000001</v>
      </c>
      <c r="BQ51" s="380">
        <v>35.311070000000001</v>
      </c>
      <c r="BR51" s="380">
        <v>35.685890000000001</v>
      </c>
      <c r="BS51" s="380">
        <v>29.630109999999998</v>
      </c>
      <c r="BT51" s="380">
        <v>28.993289999999998</v>
      </c>
      <c r="BU51" s="380">
        <v>33.042499999999997</v>
      </c>
      <c r="BV51" s="380">
        <v>34.235050000000001</v>
      </c>
    </row>
    <row r="52" spans="1:74" s="272" customFormat="1" ht="11.1" customHeight="1" x14ac:dyDescent="0.2">
      <c r="A52" s="101"/>
      <c r="B52" s="789" t="s">
        <v>373</v>
      </c>
      <c r="C52" s="790"/>
      <c r="D52" s="790"/>
      <c r="E52" s="790"/>
      <c r="F52" s="790"/>
      <c r="G52" s="790"/>
      <c r="H52" s="790"/>
      <c r="I52" s="790"/>
      <c r="J52" s="790"/>
      <c r="K52" s="790"/>
      <c r="L52" s="790"/>
      <c r="M52" s="790"/>
      <c r="N52" s="790"/>
      <c r="O52" s="790"/>
      <c r="P52" s="790"/>
      <c r="Q52" s="786"/>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1" t="s">
        <v>1406</v>
      </c>
      <c r="C53" s="800"/>
      <c r="D53" s="800"/>
      <c r="E53" s="800"/>
      <c r="F53" s="800"/>
      <c r="G53" s="800"/>
      <c r="H53" s="800"/>
      <c r="I53" s="800"/>
      <c r="J53" s="800"/>
      <c r="K53" s="800"/>
      <c r="L53" s="800"/>
      <c r="M53" s="800"/>
      <c r="N53" s="800"/>
      <c r="O53" s="800"/>
      <c r="P53" s="800"/>
      <c r="Q53" s="800"/>
      <c r="AY53" s="511"/>
      <c r="AZ53" s="511"/>
      <c r="BA53" s="511"/>
      <c r="BB53" s="511"/>
      <c r="BC53" s="511"/>
      <c r="BD53" s="661"/>
      <c r="BE53" s="661"/>
      <c r="BF53" s="661"/>
      <c r="BG53" s="511"/>
      <c r="BH53" s="511"/>
      <c r="BI53" s="511"/>
      <c r="BJ53" s="511"/>
    </row>
    <row r="54" spans="1:74" s="272" customFormat="1" ht="12" customHeight="1" x14ac:dyDescent="0.25">
      <c r="A54" s="101"/>
      <c r="B54" s="821" t="s">
        <v>1407</v>
      </c>
      <c r="C54" s="800"/>
      <c r="D54" s="800"/>
      <c r="E54" s="800"/>
      <c r="F54" s="800"/>
      <c r="G54" s="800"/>
      <c r="H54" s="800"/>
      <c r="I54" s="800"/>
      <c r="J54" s="800"/>
      <c r="K54" s="800"/>
      <c r="L54" s="800"/>
      <c r="M54" s="800"/>
      <c r="N54" s="800"/>
      <c r="O54" s="800"/>
      <c r="P54" s="800"/>
      <c r="Q54" s="800"/>
      <c r="AY54" s="511"/>
      <c r="AZ54" s="511"/>
      <c r="BA54" s="511"/>
      <c r="BB54" s="511"/>
      <c r="BC54" s="511"/>
      <c r="BD54" s="661"/>
      <c r="BE54" s="661"/>
      <c r="BF54" s="661"/>
      <c r="BG54" s="511"/>
      <c r="BH54" s="511"/>
      <c r="BI54" s="511"/>
      <c r="BJ54" s="511"/>
    </row>
    <row r="55" spans="1:74" s="452" customFormat="1" ht="12" customHeight="1" x14ac:dyDescent="0.25">
      <c r="A55" s="451"/>
      <c r="B55" s="845" t="s">
        <v>1408</v>
      </c>
      <c r="C55" s="846"/>
      <c r="D55" s="846"/>
      <c r="E55" s="846"/>
      <c r="F55" s="846"/>
      <c r="G55" s="846"/>
      <c r="H55" s="846"/>
      <c r="I55" s="846"/>
      <c r="J55" s="846"/>
      <c r="K55" s="846"/>
      <c r="L55" s="846"/>
      <c r="M55" s="846"/>
      <c r="N55" s="846"/>
      <c r="O55" s="846"/>
      <c r="P55" s="846"/>
      <c r="Q55" s="846"/>
      <c r="AY55" s="512"/>
      <c r="AZ55" s="512"/>
      <c r="BA55" s="512"/>
      <c r="BB55" s="512"/>
      <c r="BC55" s="512"/>
      <c r="BD55" s="662"/>
      <c r="BE55" s="662"/>
      <c r="BF55" s="662"/>
      <c r="BG55" s="512"/>
      <c r="BH55" s="512"/>
      <c r="BI55" s="512"/>
      <c r="BJ55" s="512"/>
    </row>
    <row r="56" spans="1:74" s="452" customFormat="1" ht="12" customHeight="1" x14ac:dyDescent="0.25">
      <c r="A56" s="451"/>
      <c r="B56" s="845" t="s">
        <v>1409</v>
      </c>
      <c r="C56" s="846"/>
      <c r="D56" s="846"/>
      <c r="E56" s="846"/>
      <c r="F56" s="846"/>
      <c r="G56" s="846"/>
      <c r="H56" s="846"/>
      <c r="I56" s="846"/>
      <c r="J56" s="846"/>
      <c r="K56" s="846"/>
      <c r="L56" s="846"/>
      <c r="M56" s="846"/>
      <c r="N56" s="846"/>
      <c r="O56" s="846"/>
      <c r="P56" s="846"/>
      <c r="Q56" s="846"/>
      <c r="AY56" s="512"/>
      <c r="AZ56" s="512"/>
      <c r="BA56" s="512"/>
      <c r="BB56" s="512"/>
      <c r="BC56" s="512"/>
      <c r="BD56" s="662"/>
      <c r="BE56" s="662"/>
      <c r="BF56" s="662"/>
      <c r="BG56" s="512"/>
      <c r="BH56" s="512"/>
      <c r="BI56" s="512"/>
      <c r="BJ56" s="512"/>
    </row>
    <row r="57" spans="1:74" s="452" customFormat="1" ht="12" customHeight="1" x14ac:dyDescent="0.25">
      <c r="A57" s="453"/>
      <c r="B57" s="835" t="s">
        <v>1410</v>
      </c>
      <c r="C57" s="790"/>
      <c r="D57" s="790"/>
      <c r="E57" s="790"/>
      <c r="F57" s="790"/>
      <c r="G57" s="790"/>
      <c r="H57" s="790"/>
      <c r="I57" s="790"/>
      <c r="J57" s="790"/>
      <c r="K57" s="790"/>
      <c r="L57" s="790"/>
      <c r="M57" s="790"/>
      <c r="N57" s="790"/>
      <c r="O57" s="790"/>
      <c r="P57" s="790"/>
      <c r="Q57" s="786"/>
      <c r="AY57" s="512"/>
      <c r="AZ57" s="512"/>
      <c r="BA57" s="512"/>
      <c r="BB57" s="512"/>
      <c r="BC57" s="512"/>
      <c r="BD57" s="662"/>
      <c r="BE57" s="662"/>
      <c r="BF57" s="662"/>
      <c r="BG57" s="512"/>
      <c r="BH57" s="512"/>
      <c r="BI57" s="512"/>
      <c r="BJ57" s="512"/>
    </row>
    <row r="58" spans="1:74" s="452" customFormat="1" ht="12" customHeight="1" x14ac:dyDescent="0.25">
      <c r="A58" s="453"/>
      <c r="B58" s="835" t="s">
        <v>1411</v>
      </c>
      <c r="C58" s="790"/>
      <c r="D58" s="790"/>
      <c r="E58" s="790"/>
      <c r="F58" s="790"/>
      <c r="G58" s="790"/>
      <c r="H58" s="790"/>
      <c r="I58" s="790"/>
      <c r="J58" s="790"/>
      <c r="K58" s="790"/>
      <c r="L58" s="790"/>
      <c r="M58" s="790"/>
      <c r="N58" s="790"/>
      <c r="O58" s="790"/>
      <c r="P58" s="790"/>
      <c r="Q58" s="786"/>
      <c r="AY58" s="512"/>
      <c r="AZ58" s="512"/>
      <c r="BA58" s="512"/>
      <c r="BB58" s="512"/>
      <c r="BC58" s="512"/>
      <c r="BD58" s="662"/>
      <c r="BE58" s="662"/>
      <c r="BF58" s="662"/>
      <c r="BG58" s="512"/>
      <c r="BH58" s="512"/>
      <c r="BI58" s="512"/>
      <c r="BJ58" s="512"/>
    </row>
    <row r="59" spans="1:74" s="452" customFormat="1" ht="12" customHeight="1" x14ac:dyDescent="0.25">
      <c r="A59" s="453"/>
      <c r="B59" s="835" t="s">
        <v>1412</v>
      </c>
      <c r="C59" s="786"/>
      <c r="D59" s="786"/>
      <c r="E59" s="786"/>
      <c r="F59" s="786"/>
      <c r="G59" s="786"/>
      <c r="H59" s="786"/>
      <c r="I59" s="786"/>
      <c r="J59" s="786"/>
      <c r="K59" s="786"/>
      <c r="L59" s="786"/>
      <c r="M59" s="786"/>
      <c r="N59" s="786"/>
      <c r="O59" s="786"/>
      <c r="P59" s="786"/>
      <c r="Q59" s="786"/>
      <c r="AY59" s="512"/>
      <c r="AZ59" s="512"/>
      <c r="BA59" s="512"/>
      <c r="BB59" s="512"/>
      <c r="BC59" s="512"/>
      <c r="BD59" s="662"/>
      <c r="BE59" s="662"/>
      <c r="BF59" s="662"/>
      <c r="BG59" s="512"/>
      <c r="BH59" s="512"/>
      <c r="BI59" s="512"/>
      <c r="BJ59" s="512"/>
    </row>
    <row r="60" spans="1:74" s="452" customFormat="1" ht="12" customHeight="1" x14ac:dyDescent="0.25">
      <c r="A60" s="451"/>
      <c r="B60" s="789" t="s">
        <v>1413</v>
      </c>
      <c r="C60" s="847"/>
      <c r="D60" s="847"/>
      <c r="E60" s="847"/>
      <c r="F60" s="847"/>
      <c r="G60" s="847"/>
      <c r="H60" s="847"/>
      <c r="I60" s="847"/>
      <c r="J60" s="847"/>
      <c r="K60" s="847"/>
      <c r="L60" s="847"/>
      <c r="M60" s="847"/>
      <c r="N60" s="847"/>
      <c r="O60" s="847"/>
      <c r="P60" s="847"/>
      <c r="Q60" s="817"/>
      <c r="AY60" s="512"/>
      <c r="AZ60" s="512"/>
      <c r="BA60" s="512"/>
      <c r="BB60" s="512"/>
      <c r="BC60" s="512"/>
      <c r="BD60" s="662"/>
      <c r="BE60" s="662"/>
      <c r="BF60" s="662"/>
      <c r="BG60" s="512"/>
      <c r="BH60" s="512"/>
      <c r="BI60" s="512"/>
      <c r="BJ60" s="512"/>
    </row>
    <row r="61" spans="1:74" s="452" customFormat="1" ht="22.35" customHeight="1" x14ac:dyDescent="0.25">
      <c r="A61" s="451"/>
      <c r="B61" s="816" t="s">
        <v>1414</v>
      </c>
      <c r="C61" s="847"/>
      <c r="D61" s="847"/>
      <c r="E61" s="847"/>
      <c r="F61" s="847"/>
      <c r="G61" s="847"/>
      <c r="H61" s="847"/>
      <c r="I61" s="847"/>
      <c r="J61" s="847"/>
      <c r="K61" s="847"/>
      <c r="L61" s="847"/>
      <c r="M61" s="847"/>
      <c r="N61" s="847"/>
      <c r="O61" s="847"/>
      <c r="P61" s="847"/>
      <c r="Q61" s="817"/>
      <c r="AY61" s="512"/>
      <c r="AZ61" s="512"/>
      <c r="BA61" s="512"/>
      <c r="BB61" s="512"/>
      <c r="BC61" s="512"/>
      <c r="BD61" s="662"/>
      <c r="BE61" s="662"/>
      <c r="BF61" s="662"/>
      <c r="BG61" s="512"/>
      <c r="BH61" s="512"/>
      <c r="BI61" s="512"/>
      <c r="BJ61" s="512"/>
    </row>
    <row r="62" spans="1:74" s="452" customFormat="1" ht="12" customHeight="1" x14ac:dyDescent="0.25">
      <c r="A62" s="451"/>
      <c r="B62" s="816" t="s">
        <v>1415</v>
      </c>
      <c r="C62" s="847"/>
      <c r="D62" s="847"/>
      <c r="E62" s="847"/>
      <c r="F62" s="847"/>
      <c r="G62" s="847"/>
      <c r="H62" s="847"/>
      <c r="I62" s="847"/>
      <c r="J62" s="847"/>
      <c r="K62" s="847"/>
      <c r="L62" s="847"/>
      <c r="M62" s="847"/>
      <c r="N62" s="847"/>
      <c r="O62" s="847"/>
      <c r="P62" s="847"/>
      <c r="Q62" s="817"/>
      <c r="AY62" s="512"/>
      <c r="AZ62" s="512"/>
      <c r="BA62" s="512"/>
      <c r="BB62" s="512"/>
      <c r="BC62" s="512"/>
      <c r="BD62" s="662"/>
      <c r="BE62" s="662"/>
      <c r="BF62" s="662"/>
      <c r="BG62" s="512"/>
      <c r="BH62" s="512"/>
      <c r="BI62" s="512"/>
      <c r="BJ62" s="512"/>
    </row>
    <row r="63" spans="1:74" s="454" customFormat="1" ht="12" customHeight="1" x14ac:dyDescent="0.25">
      <c r="A63" s="429"/>
      <c r="B63" s="816" t="s">
        <v>1416</v>
      </c>
      <c r="C63" s="847"/>
      <c r="D63" s="847"/>
      <c r="E63" s="847"/>
      <c r="F63" s="847"/>
      <c r="G63" s="847"/>
      <c r="H63" s="847"/>
      <c r="I63" s="847"/>
      <c r="J63" s="847"/>
      <c r="K63" s="847"/>
      <c r="L63" s="847"/>
      <c r="M63" s="847"/>
      <c r="N63" s="847"/>
      <c r="O63" s="847"/>
      <c r="P63" s="847"/>
      <c r="Q63" s="817"/>
      <c r="AY63" s="506"/>
      <c r="AZ63" s="506"/>
      <c r="BA63" s="506"/>
      <c r="BB63" s="506"/>
      <c r="BC63" s="506"/>
      <c r="BD63" s="663"/>
      <c r="BE63" s="663"/>
      <c r="BF63" s="663"/>
      <c r="BG63" s="506"/>
      <c r="BH63" s="506"/>
      <c r="BI63" s="506"/>
      <c r="BJ63" s="506"/>
    </row>
    <row r="64" spans="1:74" ht="13.2" x14ac:dyDescent="0.2">
      <c r="A64" s="101"/>
      <c r="B64" s="816" t="s">
        <v>1417</v>
      </c>
      <c r="C64" s="817"/>
      <c r="D64" s="817"/>
      <c r="E64" s="817"/>
      <c r="F64" s="817"/>
      <c r="G64" s="817"/>
      <c r="H64" s="817"/>
      <c r="I64" s="817"/>
      <c r="J64" s="817"/>
      <c r="K64" s="817"/>
      <c r="L64" s="817"/>
      <c r="M64" s="817"/>
      <c r="N64" s="817"/>
      <c r="O64" s="817"/>
      <c r="P64" s="817"/>
      <c r="Q64" s="786"/>
      <c r="BK64" s="374"/>
      <c r="BL64" s="374"/>
      <c r="BM64" s="374"/>
      <c r="BN64" s="374"/>
      <c r="BO64" s="374"/>
      <c r="BP64" s="374"/>
      <c r="BQ64" s="374"/>
      <c r="BR64" s="374"/>
      <c r="BS64" s="374"/>
      <c r="BT64" s="374"/>
      <c r="BU64" s="374"/>
      <c r="BV64" s="374"/>
    </row>
    <row r="65" spans="1:74" ht="13.2" x14ac:dyDescent="0.2">
      <c r="A65" s="101"/>
      <c r="B65" s="806" t="s">
        <v>959</v>
      </c>
      <c r="C65" s="786"/>
      <c r="D65" s="786"/>
      <c r="E65" s="786"/>
      <c r="F65" s="786"/>
      <c r="G65" s="786"/>
      <c r="H65" s="786"/>
      <c r="I65" s="786"/>
      <c r="J65" s="786"/>
      <c r="K65" s="786"/>
      <c r="L65" s="786"/>
      <c r="M65" s="786"/>
      <c r="N65" s="786"/>
      <c r="O65" s="786"/>
      <c r="P65" s="786"/>
      <c r="Q65" s="786"/>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Z6" sqref="AZ6:AZ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2" t="s">
        <v>817</v>
      </c>
      <c r="B1" s="849" t="s">
        <v>1214</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116"/>
    </row>
    <row r="2" spans="1:74" ht="13.35" customHeight="1"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1215</v>
      </c>
      <c r="B6" s="204" t="s">
        <v>447</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4.3613470000000003</v>
      </c>
      <c r="AZ6" s="756">
        <v>3.8325360000000002</v>
      </c>
      <c r="BA6" s="757">
        <v>3.8325580000000001</v>
      </c>
      <c r="BB6" s="757">
        <v>3.2129089999999998</v>
      </c>
      <c r="BC6" s="757">
        <v>3.1665610000000002</v>
      </c>
      <c r="BD6" s="757">
        <v>3.4542329999999999</v>
      </c>
      <c r="BE6" s="757">
        <v>4.5993360000000001</v>
      </c>
      <c r="BF6" s="757">
        <v>4.7536199999999997</v>
      </c>
      <c r="BG6" s="757">
        <v>3.5465369999999998</v>
      </c>
      <c r="BH6" s="757">
        <v>3.2105220000000001</v>
      </c>
      <c r="BI6" s="757">
        <v>3.3448470000000001</v>
      </c>
      <c r="BJ6" s="757">
        <v>4.306864</v>
      </c>
      <c r="BK6" s="757">
        <v>4.6092389999999996</v>
      </c>
      <c r="BL6" s="757">
        <v>3.9728379999999999</v>
      </c>
      <c r="BM6" s="757">
        <v>3.9580289999999998</v>
      </c>
      <c r="BN6" s="757">
        <v>3.270219</v>
      </c>
      <c r="BO6" s="757">
        <v>3.2126640000000002</v>
      </c>
      <c r="BP6" s="757">
        <v>3.494326</v>
      </c>
      <c r="BQ6" s="757">
        <v>4.622566</v>
      </c>
      <c r="BR6" s="757">
        <v>4.7663479999999998</v>
      </c>
      <c r="BS6" s="757">
        <v>3.548756</v>
      </c>
      <c r="BT6" s="757">
        <v>3.2074739999999999</v>
      </c>
      <c r="BU6" s="757">
        <v>3.3372299999999999</v>
      </c>
      <c r="BV6" s="757">
        <v>4.2928050000000004</v>
      </c>
    </row>
    <row r="7" spans="1:74" ht="11.1" customHeight="1" x14ac:dyDescent="0.2">
      <c r="A7" s="111" t="s">
        <v>1216</v>
      </c>
      <c r="B7" s="187" t="s">
        <v>480</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12.20088</v>
      </c>
      <c r="AZ7" s="756">
        <v>11.197509999999999</v>
      </c>
      <c r="BA7" s="757">
        <v>10.690160000000001</v>
      </c>
      <c r="BB7" s="757">
        <v>8.6872889999999998</v>
      </c>
      <c r="BC7" s="757">
        <v>8.7095590000000005</v>
      </c>
      <c r="BD7" s="757">
        <v>10.61969</v>
      </c>
      <c r="BE7" s="757">
        <v>13.98958</v>
      </c>
      <c r="BF7" s="757">
        <v>13.851039999999999</v>
      </c>
      <c r="BG7" s="757">
        <v>10.95045</v>
      </c>
      <c r="BH7" s="757">
        <v>8.8736490000000003</v>
      </c>
      <c r="BI7" s="757">
        <v>9.0650630000000003</v>
      </c>
      <c r="BJ7" s="757">
        <v>11.28539</v>
      </c>
      <c r="BK7" s="757">
        <v>12.87283</v>
      </c>
      <c r="BL7" s="757">
        <v>11.50972</v>
      </c>
      <c r="BM7" s="757">
        <v>10.948919999999999</v>
      </c>
      <c r="BN7" s="757">
        <v>8.7581710000000008</v>
      </c>
      <c r="BO7" s="757">
        <v>8.7406299999999995</v>
      </c>
      <c r="BP7" s="757">
        <v>10.619479999999999</v>
      </c>
      <c r="BQ7" s="757">
        <v>13.953430000000001</v>
      </c>
      <c r="BR7" s="757">
        <v>13.81372</v>
      </c>
      <c r="BS7" s="757">
        <v>10.920019999999999</v>
      </c>
      <c r="BT7" s="757">
        <v>8.8534500000000005</v>
      </c>
      <c r="BU7" s="757">
        <v>9.0489560000000004</v>
      </c>
      <c r="BV7" s="757">
        <v>11.276590000000001</v>
      </c>
    </row>
    <row r="8" spans="1:74" ht="11.1" customHeight="1" x14ac:dyDescent="0.2">
      <c r="A8" s="111" t="s">
        <v>1217</v>
      </c>
      <c r="B8" s="204" t="s">
        <v>448</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19.60570092</v>
      </c>
      <c r="AB8" s="756">
        <v>15.38644652</v>
      </c>
      <c r="AC8" s="756">
        <v>14.77617731</v>
      </c>
      <c r="AD8" s="756">
        <v>13.193841730000001</v>
      </c>
      <c r="AE8" s="756">
        <v>13.874640380000001</v>
      </c>
      <c r="AF8" s="756">
        <v>16.800435780000001</v>
      </c>
      <c r="AG8" s="756">
        <v>20.374985429999999</v>
      </c>
      <c r="AH8" s="756">
        <v>19.554533790000001</v>
      </c>
      <c r="AI8" s="756">
        <v>15.75226657</v>
      </c>
      <c r="AJ8" s="756">
        <v>13.15595018</v>
      </c>
      <c r="AK8" s="756">
        <v>14.581416900000001</v>
      </c>
      <c r="AL8" s="756">
        <v>16.772052479999999</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17.576640000000001</v>
      </c>
      <c r="AZ8" s="756">
        <v>15.709009999999999</v>
      </c>
      <c r="BA8" s="757">
        <v>15.285030000000001</v>
      </c>
      <c r="BB8" s="757">
        <v>11.748860000000001</v>
      </c>
      <c r="BC8" s="757">
        <v>12.12885</v>
      </c>
      <c r="BD8" s="757">
        <v>15.044700000000001</v>
      </c>
      <c r="BE8" s="757">
        <v>19.53612</v>
      </c>
      <c r="BF8" s="757">
        <v>18.22963</v>
      </c>
      <c r="BG8" s="757">
        <v>14.09938</v>
      </c>
      <c r="BH8" s="757">
        <v>12.42164</v>
      </c>
      <c r="BI8" s="757">
        <v>13.601800000000001</v>
      </c>
      <c r="BJ8" s="757">
        <v>16.776630000000001</v>
      </c>
      <c r="BK8" s="757">
        <v>19.07891</v>
      </c>
      <c r="BL8" s="757">
        <v>15.650460000000001</v>
      </c>
      <c r="BM8" s="757">
        <v>15.36571</v>
      </c>
      <c r="BN8" s="757">
        <v>11.81047</v>
      </c>
      <c r="BO8" s="757">
        <v>12.166119999999999</v>
      </c>
      <c r="BP8" s="757">
        <v>15.0844</v>
      </c>
      <c r="BQ8" s="757">
        <v>19.564589999999999</v>
      </c>
      <c r="BR8" s="757">
        <v>18.258949999999999</v>
      </c>
      <c r="BS8" s="757">
        <v>14.12463</v>
      </c>
      <c r="BT8" s="757">
        <v>12.451449999999999</v>
      </c>
      <c r="BU8" s="757">
        <v>13.64228</v>
      </c>
      <c r="BV8" s="757">
        <v>16.83981</v>
      </c>
    </row>
    <row r="9" spans="1:74" ht="11.1" customHeight="1" x14ac:dyDescent="0.2">
      <c r="A9" s="111" t="s">
        <v>1218</v>
      </c>
      <c r="B9" s="204" t="s">
        <v>449</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10.54766</v>
      </c>
      <c r="AZ9" s="756">
        <v>9.6548920000000003</v>
      </c>
      <c r="BA9" s="757">
        <v>8.7806750000000005</v>
      </c>
      <c r="BB9" s="757">
        <v>6.5879810000000001</v>
      </c>
      <c r="BC9" s="757">
        <v>6.9571500000000004</v>
      </c>
      <c r="BD9" s="757">
        <v>8.4800430000000002</v>
      </c>
      <c r="BE9" s="757">
        <v>10.643269999999999</v>
      </c>
      <c r="BF9" s="757">
        <v>10.461959999999999</v>
      </c>
      <c r="BG9" s="757">
        <v>7.8974760000000002</v>
      </c>
      <c r="BH9" s="757">
        <v>7.0055350000000001</v>
      </c>
      <c r="BI9" s="757">
        <v>7.4923690000000001</v>
      </c>
      <c r="BJ9" s="757">
        <v>9.8144259999999992</v>
      </c>
      <c r="BK9" s="757">
        <v>11.100809999999999</v>
      </c>
      <c r="BL9" s="757">
        <v>9.3298839999999998</v>
      </c>
      <c r="BM9" s="757">
        <v>8.6988059999999994</v>
      </c>
      <c r="BN9" s="757">
        <v>6.6052410000000004</v>
      </c>
      <c r="BO9" s="757">
        <v>7.0057939999999999</v>
      </c>
      <c r="BP9" s="757">
        <v>8.5333330000000007</v>
      </c>
      <c r="BQ9" s="757">
        <v>10.68826</v>
      </c>
      <c r="BR9" s="757">
        <v>10.514469999999999</v>
      </c>
      <c r="BS9" s="757">
        <v>7.9432179999999999</v>
      </c>
      <c r="BT9" s="757">
        <v>7.0619100000000001</v>
      </c>
      <c r="BU9" s="757">
        <v>7.5685169999999999</v>
      </c>
      <c r="BV9" s="757">
        <v>9.94435</v>
      </c>
    </row>
    <row r="10" spans="1:74" ht="11.1" customHeight="1" x14ac:dyDescent="0.2">
      <c r="A10" s="111" t="s">
        <v>1219</v>
      </c>
      <c r="B10" s="204" t="s">
        <v>450</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31.32978</v>
      </c>
      <c r="AZ10" s="756">
        <v>28.146660000000001</v>
      </c>
      <c r="BA10" s="757">
        <v>26.774339999999999</v>
      </c>
      <c r="BB10" s="757">
        <v>23.157129999999999</v>
      </c>
      <c r="BC10" s="757">
        <v>27.025210000000001</v>
      </c>
      <c r="BD10" s="757">
        <v>32.514940000000003</v>
      </c>
      <c r="BE10" s="757">
        <v>38.792639999999999</v>
      </c>
      <c r="BF10" s="757">
        <v>37.12791</v>
      </c>
      <c r="BG10" s="757">
        <v>31.979610000000001</v>
      </c>
      <c r="BH10" s="757">
        <v>26.45139</v>
      </c>
      <c r="BI10" s="757">
        <v>25.026340000000001</v>
      </c>
      <c r="BJ10" s="757">
        <v>30.24286</v>
      </c>
      <c r="BK10" s="757">
        <v>35.121810000000004</v>
      </c>
      <c r="BL10" s="757">
        <v>29.966750000000001</v>
      </c>
      <c r="BM10" s="757">
        <v>27.913360000000001</v>
      </c>
      <c r="BN10" s="757">
        <v>23.528040000000001</v>
      </c>
      <c r="BO10" s="757">
        <v>27.151710000000001</v>
      </c>
      <c r="BP10" s="757">
        <v>32.70091</v>
      </c>
      <c r="BQ10" s="757">
        <v>39.061390000000003</v>
      </c>
      <c r="BR10" s="757">
        <v>37.358829999999998</v>
      </c>
      <c r="BS10" s="757">
        <v>32.171030000000002</v>
      </c>
      <c r="BT10" s="757">
        <v>26.60013</v>
      </c>
      <c r="BU10" s="757">
        <v>25.153269999999999</v>
      </c>
      <c r="BV10" s="757">
        <v>30.38242</v>
      </c>
    </row>
    <row r="11" spans="1:74" ht="11.1" customHeight="1" x14ac:dyDescent="0.2">
      <c r="A11" s="111" t="s">
        <v>1220</v>
      </c>
      <c r="B11" s="204" t="s">
        <v>451</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10.78102</v>
      </c>
      <c r="AZ11" s="756">
        <v>9.9606180000000002</v>
      </c>
      <c r="BA11" s="757">
        <v>9.3195429999999995</v>
      </c>
      <c r="BB11" s="757">
        <v>7.2659089999999997</v>
      </c>
      <c r="BC11" s="757">
        <v>8.1336410000000008</v>
      </c>
      <c r="BD11" s="757">
        <v>10.271610000000001</v>
      </c>
      <c r="BE11" s="757">
        <v>12.668799999999999</v>
      </c>
      <c r="BF11" s="757">
        <v>12.42971</v>
      </c>
      <c r="BG11" s="757">
        <v>10.715949999999999</v>
      </c>
      <c r="BH11" s="757">
        <v>8.3645189999999996</v>
      </c>
      <c r="BI11" s="757">
        <v>7.9404310000000002</v>
      </c>
      <c r="BJ11" s="757">
        <v>10.00601</v>
      </c>
      <c r="BK11" s="757">
        <v>12.317489999999999</v>
      </c>
      <c r="BL11" s="757">
        <v>10.454470000000001</v>
      </c>
      <c r="BM11" s="757">
        <v>9.5012349999999994</v>
      </c>
      <c r="BN11" s="757">
        <v>7.3068220000000004</v>
      </c>
      <c r="BO11" s="757">
        <v>8.1506260000000008</v>
      </c>
      <c r="BP11" s="757">
        <v>10.2803</v>
      </c>
      <c r="BQ11" s="757">
        <v>12.68777</v>
      </c>
      <c r="BR11" s="757">
        <v>12.451560000000001</v>
      </c>
      <c r="BS11" s="757">
        <v>10.736739999999999</v>
      </c>
      <c r="BT11" s="757">
        <v>8.3795059999999992</v>
      </c>
      <c r="BU11" s="757">
        <v>7.9565010000000003</v>
      </c>
      <c r="BV11" s="757">
        <v>10.02361</v>
      </c>
    </row>
    <row r="12" spans="1:74" ht="11.1" customHeight="1" x14ac:dyDescent="0.2">
      <c r="A12" s="111" t="s">
        <v>1221</v>
      </c>
      <c r="B12" s="204" t="s">
        <v>452</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18.346319999999999</v>
      </c>
      <c r="AZ12" s="756">
        <v>17.228719999999999</v>
      </c>
      <c r="BA12" s="757">
        <v>15.93394</v>
      </c>
      <c r="BB12" s="757">
        <v>13.04163</v>
      </c>
      <c r="BC12" s="757">
        <v>16.15767</v>
      </c>
      <c r="BD12" s="757">
        <v>21.62612</v>
      </c>
      <c r="BE12" s="757">
        <v>26.17624</v>
      </c>
      <c r="BF12" s="757">
        <v>25.983609999999999</v>
      </c>
      <c r="BG12" s="757">
        <v>21.549700000000001</v>
      </c>
      <c r="BH12" s="757">
        <v>18.09798</v>
      </c>
      <c r="BI12" s="757">
        <v>14.139559999999999</v>
      </c>
      <c r="BJ12" s="757">
        <v>16.896909999999998</v>
      </c>
      <c r="BK12" s="757">
        <v>20.13064</v>
      </c>
      <c r="BL12" s="757">
        <v>17.264289999999999</v>
      </c>
      <c r="BM12" s="757">
        <v>16.069009999999999</v>
      </c>
      <c r="BN12" s="757">
        <v>13.17774</v>
      </c>
      <c r="BO12" s="757">
        <v>16.137689999999999</v>
      </c>
      <c r="BP12" s="757">
        <v>21.72268</v>
      </c>
      <c r="BQ12" s="757">
        <v>26.44689</v>
      </c>
      <c r="BR12" s="757">
        <v>26.237220000000001</v>
      </c>
      <c r="BS12" s="757">
        <v>21.7502</v>
      </c>
      <c r="BT12" s="757">
        <v>18.265219999999999</v>
      </c>
      <c r="BU12" s="757">
        <v>14.269880000000001</v>
      </c>
      <c r="BV12" s="757">
        <v>17.05913</v>
      </c>
    </row>
    <row r="13" spans="1:74" ht="11.1" customHeight="1" x14ac:dyDescent="0.2">
      <c r="A13" s="111" t="s">
        <v>1222</v>
      </c>
      <c r="B13" s="204" t="s">
        <v>453</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8.6803810000000006</v>
      </c>
      <c r="AZ13" s="756">
        <v>7.9592409999999996</v>
      </c>
      <c r="BA13" s="757">
        <v>7.1229279999999999</v>
      </c>
      <c r="BB13" s="757">
        <v>6.4416799999999999</v>
      </c>
      <c r="BC13" s="757">
        <v>7.2275270000000003</v>
      </c>
      <c r="BD13" s="757">
        <v>9.68248</v>
      </c>
      <c r="BE13" s="757">
        <v>12.06598</v>
      </c>
      <c r="BF13" s="757">
        <v>11.591950000000001</v>
      </c>
      <c r="BG13" s="757">
        <v>9.2257730000000002</v>
      </c>
      <c r="BH13" s="757">
        <v>7.027355</v>
      </c>
      <c r="BI13" s="757">
        <v>6.8217629999999998</v>
      </c>
      <c r="BJ13" s="757">
        <v>8.3777089999999994</v>
      </c>
      <c r="BK13" s="757">
        <v>8.8660329999999998</v>
      </c>
      <c r="BL13" s="757">
        <v>7.6318320000000002</v>
      </c>
      <c r="BM13" s="757">
        <v>7.170299</v>
      </c>
      <c r="BN13" s="757">
        <v>6.5371350000000001</v>
      </c>
      <c r="BO13" s="757">
        <v>7.3005110000000002</v>
      </c>
      <c r="BP13" s="757">
        <v>9.7963950000000004</v>
      </c>
      <c r="BQ13" s="757">
        <v>12.21367</v>
      </c>
      <c r="BR13" s="757">
        <v>11.732089999999999</v>
      </c>
      <c r="BS13" s="757">
        <v>9.3353929999999998</v>
      </c>
      <c r="BT13" s="757">
        <v>7.1113629999999999</v>
      </c>
      <c r="BU13" s="757">
        <v>6.9039140000000003</v>
      </c>
      <c r="BV13" s="757">
        <v>8.4829139999999992</v>
      </c>
    </row>
    <row r="14" spans="1:74" ht="11.1" customHeight="1" x14ac:dyDescent="0.2">
      <c r="A14" s="111" t="s">
        <v>1223</v>
      </c>
      <c r="B14" s="204" t="s">
        <v>251</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14.48094</v>
      </c>
      <c r="AZ14" s="756">
        <v>11.629810000000001</v>
      </c>
      <c r="BA14" s="757">
        <v>11.83118</v>
      </c>
      <c r="BB14" s="757">
        <v>9.3777519999999992</v>
      </c>
      <c r="BC14" s="757">
        <v>10.232279999999999</v>
      </c>
      <c r="BD14" s="757">
        <v>10.00067</v>
      </c>
      <c r="BE14" s="757">
        <v>12.974600000000001</v>
      </c>
      <c r="BF14" s="757">
        <v>14.01773</v>
      </c>
      <c r="BG14" s="757">
        <v>11.759309999999999</v>
      </c>
      <c r="BH14" s="757">
        <v>11.39479</v>
      </c>
      <c r="BI14" s="757">
        <v>10.44782</v>
      </c>
      <c r="BJ14" s="757">
        <v>13.96443</v>
      </c>
      <c r="BK14" s="757">
        <v>14.5967</v>
      </c>
      <c r="BL14" s="757">
        <v>11.42554</v>
      </c>
      <c r="BM14" s="757">
        <v>11.955819999999999</v>
      </c>
      <c r="BN14" s="757">
        <v>9.3817719999999998</v>
      </c>
      <c r="BO14" s="757">
        <v>10.30979</v>
      </c>
      <c r="BP14" s="757">
        <v>10.05289</v>
      </c>
      <c r="BQ14" s="757">
        <v>13.01479</v>
      </c>
      <c r="BR14" s="757">
        <v>14.05775</v>
      </c>
      <c r="BS14" s="757">
        <v>11.79185</v>
      </c>
      <c r="BT14" s="757">
        <v>11.460430000000001</v>
      </c>
      <c r="BU14" s="757">
        <v>10.478630000000001</v>
      </c>
      <c r="BV14" s="757">
        <v>14.006019999999999</v>
      </c>
    </row>
    <row r="15" spans="1:74" ht="11.1" customHeight="1" x14ac:dyDescent="0.2">
      <c r="A15" s="111" t="s">
        <v>1224</v>
      </c>
      <c r="B15" s="204" t="s">
        <v>252</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0.44171929999999998</v>
      </c>
      <c r="AZ15" s="756">
        <v>0.37109730000000002</v>
      </c>
      <c r="BA15" s="757">
        <v>0.37086829999999998</v>
      </c>
      <c r="BB15" s="757">
        <v>0.3417135</v>
      </c>
      <c r="BC15" s="757">
        <v>0.3572825</v>
      </c>
      <c r="BD15" s="757">
        <v>0.36373749999999999</v>
      </c>
      <c r="BE15" s="757">
        <v>0.40106550000000002</v>
      </c>
      <c r="BF15" s="757">
        <v>0.4031035</v>
      </c>
      <c r="BG15" s="757">
        <v>0.39091409999999999</v>
      </c>
      <c r="BH15" s="757">
        <v>0.40716400000000003</v>
      </c>
      <c r="BI15" s="757">
        <v>0.4019315</v>
      </c>
      <c r="BJ15" s="757">
        <v>0.43565959999999998</v>
      </c>
      <c r="BK15" s="757">
        <v>0.43970710000000002</v>
      </c>
      <c r="BL15" s="757">
        <v>0.35668719999999998</v>
      </c>
      <c r="BM15" s="757">
        <v>0.36888280000000001</v>
      </c>
      <c r="BN15" s="757">
        <v>0.33932709999999999</v>
      </c>
      <c r="BO15" s="757">
        <v>0.35414109999999999</v>
      </c>
      <c r="BP15" s="757">
        <v>0.3600198</v>
      </c>
      <c r="BQ15" s="757">
        <v>0.39655249999999997</v>
      </c>
      <c r="BR15" s="757">
        <v>0.39826790000000001</v>
      </c>
      <c r="BS15" s="757">
        <v>0.38600079999999998</v>
      </c>
      <c r="BT15" s="757">
        <v>0.40189459999999999</v>
      </c>
      <c r="BU15" s="757">
        <v>0.39668789999999998</v>
      </c>
      <c r="BV15" s="757">
        <v>0.42999920000000003</v>
      </c>
    </row>
    <row r="16" spans="1:74" ht="11.1" customHeight="1" x14ac:dyDescent="0.2">
      <c r="A16" s="111" t="s">
        <v>1225</v>
      </c>
      <c r="B16" s="204" t="s">
        <v>455</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148.91777286000001</v>
      </c>
      <c r="AB16" s="756">
        <v>113.75161678000001</v>
      </c>
      <c r="AC16" s="756">
        <v>107.21875559999999</v>
      </c>
      <c r="AD16" s="756">
        <v>95.453887089999995</v>
      </c>
      <c r="AE16" s="756">
        <v>103.84822959</v>
      </c>
      <c r="AF16" s="756">
        <v>129.91314298</v>
      </c>
      <c r="AG16" s="756">
        <v>153.56632259</v>
      </c>
      <c r="AH16" s="756">
        <v>153.49675436999999</v>
      </c>
      <c r="AI16" s="756">
        <v>128.91001471999999</v>
      </c>
      <c r="AJ16" s="756">
        <v>107.04898319</v>
      </c>
      <c r="AK16" s="756">
        <v>103.79023092</v>
      </c>
      <c r="AL16" s="756">
        <v>123.18074656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128.7467</v>
      </c>
      <c r="AZ16" s="756">
        <v>115.6901</v>
      </c>
      <c r="BA16" s="757">
        <v>109.94119999999999</v>
      </c>
      <c r="BB16" s="757">
        <v>89.862849999999995</v>
      </c>
      <c r="BC16" s="757">
        <v>100.09569999999999</v>
      </c>
      <c r="BD16" s="757">
        <v>122.0582</v>
      </c>
      <c r="BE16" s="757">
        <v>151.8476</v>
      </c>
      <c r="BF16" s="757">
        <v>148.8503</v>
      </c>
      <c r="BG16" s="757">
        <v>122.1151</v>
      </c>
      <c r="BH16" s="757">
        <v>103.2546</v>
      </c>
      <c r="BI16" s="757">
        <v>98.28192</v>
      </c>
      <c r="BJ16" s="757">
        <v>122.1069</v>
      </c>
      <c r="BK16" s="757">
        <v>139.13419999999999</v>
      </c>
      <c r="BL16" s="757">
        <v>117.5625</v>
      </c>
      <c r="BM16" s="757">
        <v>111.95010000000001</v>
      </c>
      <c r="BN16" s="757">
        <v>90.714939999999999</v>
      </c>
      <c r="BO16" s="757">
        <v>100.52970000000001</v>
      </c>
      <c r="BP16" s="757">
        <v>122.6447</v>
      </c>
      <c r="BQ16" s="757">
        <v>152.6499</v>
      </c>
      <c r="BR16" s="757">
        <v>149.58920000000001</v>
      </c>
      <c r="BS16" s="757">
        <v>122.70780000000001</v>
      </c>
      <c r="BT16" s="757">
        <v>103.7928</v>
      </c>
      <c r="BU16" s="757">
        <v>98.755870000000002</v>
      </c>
      <c r="BV16" s="757">
        <v>122.7376</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9"/>
      <c r="BB17" s="759"/>
      <c r="BC17" s="759"/>
      <c r="BD17" s="759"/>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1226</v>
      </c>
      <c r="B18" s="204" t="s">
        <v>447</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4.4317099999999998</v>
      </c>
      <c r="AZ18" s="756">
        <v>3.9868239999999999</v>
      </c>
      <c r="BA18" s="757">
        <v>4.0626189999999998</v>
      </c>
      <c r="BB18" s="757">
        <v>3.8634230000000001</v>
      </c>
      <c r="BC18" s="757">
        <v>3.9262579999999998</v>
      </c>
      <c r="BD18" s="757">
        <v>4.1605619999999996</v>
      </c>
      <c r="BE18" s="757">
        <v>4.6999769999999996</v>
      </c>
      <c r="BF18" s="757">
        <v>4.7527080000000002</v>
      </c>
      <c r="BG18" s="757">
        <v>4.1000509999999997</v>
      </c>
      <c r="BH18" s="757">
        <v>4.0032930000000002</v>
      </c>
      <c r="BI18" s="757">
        <v>3.9515039999999999</v>
      </c>
      <c r="BJ18" s="757">
        <v>4.073804</v>
      </c>
      <c r="BK18" s="757">
        <v>4.3350350000000004</v>
      </c>
      <c r="BL18" s="757">
        <v>3.7754590000000001</v>
      </c>
      <c r="BM18" s="757">
        <v>3.9367459999999999</v>
      </c>
      <c r="BN18" s="757">
        <v>3.7191010000000002</v>
      </c>
      <c r="BO18" s="757">
        <v>3.7653349999999999</v>
      </c>
      <c r="BP18" s="757">
        <v>3.983136</v>
      </c>
      <c r="BQ18" s="757">
        <v>4.4828239999999999</v>
      </c>
      <c r="BR18" s="757">
        <v>4.5236169999999998</v>
      </c>
      <c r="BS18" s="757">
        <v>3.8957310000000001</v>
      </c>
      <c r="BT18" s="757">
        <v>3.8016580000000002</v>
      </c>
      <c r="BU18" s="757">
        <v>3.7470029999999999</v>
      </c>
      <c r="BV18" s="757">
        <v>3.8567369999999999</v>
      </c>
    </row>
    <row r="19" spans="1:74" ht="11.1" customHeight="1" x14ac:dyDescent="0.2">
      <c r="A19" s="111" t="s">
        <v>1227</v>
      </c>
      <c r="B19" s="187" t="s">
        <v>480</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13.22465</v>
      </c>
      <c r="AZ19" s="756">
        <v>12.58432</v>
      </c>
      <c r="BA19" s="757">
        <v>12.371700000000001</v>
      </c>
      <c r="BB19" s="757">
        <v>11.369260000000001</v>
      </c>
      <c r="BC19" s="757">
        <v>11.980180000000001</v>
      </c>
      <c r="BD19" s="757">
        <v>12.55804</v>
      </c>
      <c r="BE19" s="757">
        <v>13.74545</v>
      </c>
      <c r="BF19" s="757">
        <v>14.114459999999999</v>
      </c>
      <c r="BG19" s="757">
        <v>12.8626</v>
      </c>
      <c r="BH19" s="757">
        <v>11.912430000000001</v>
      </c>
      <c r="BI19" s="757">
        <v>11.32624</v>
      </c>
      <c r="BJ19" s="757">
        <v>12.21114</v>
      </c>
      <c r="BK19" s="757">
        <v>13.244859999999999</v>
      </c>
      <c r="BL19" s="757">
        <v>12.23715</v>
      </c>
      <c r="BM19" s="757">
        <v>12.394909999999999</v>
      </c>
      <c r="BN19" s="757">
        <v>11.355079999999999</v>
      </c>
      <c r="BO19" s="757">
        <v>11.949820000000001</v>
      </c>
      <c r="BP19" s="757">
        <v>12.544119999999999</v>
      </c>
      <c r="BQ19" s="757">
        <v>13.733560000000001</v>
      </c>
      <c r="BR19" s="757">
        <v>14.104609999999999</v>
      </c>
      <c r="BS19" s="757">
        <v>12.85554</v>
      </c>
      <c r="BT19" s="757">
        <v>11.89687</v>
      </c>
      <c r="BU19" s="757">
        <v>11.302630000000001</v>
      </c>
      <c r="BV19" s="757">
        <v>12.166079999999999</v>
      </c>
    </row>
    <row r="20" spans="1:74" ht="11.1" customHeight="1" x14ac:dyDescent="0.2">
      <c r="A20" s="111" t="s">
        <v>1228</v>
      </c>
      <c r="B20" s="204" t="s">
        <v>448</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15.91177255</v>
      </c>
      <c r="AB20" s="756">
        <v>13.98489936</v>
      </c>
      <c r="AC20" s="756">
        <v>14.73044123</v>
      </c>
      <c r="AD20" s="756">
        <v>13.80083155</v>
      </c>
      <c r="AE20" s="756">
        <v>15.504315979999999</v>
      </c>
      <c r="AF20" s="756">
        <v>16.143065969999999</v>
      </c>
      <c r="AG20" s="756">
        <v>17.37400804</v>
      </c>
      <c r="AH20" s="756">
        <v>17.758289009999999</v>
      </c>
      <c r="AI20" s="756">
        <v>15.784618800000001</v>
      </c>
      <c r="AJ20" s="756">
        <v>15.28909165</v>
      </c>
      <c r="AK20" s="756">
        <v>14.11658617</v>
      </c>
      <c r="AL20" s="756">
        <v>14.88284677</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15.498010000000001</v>
      </c>
      <c r="AZ20" s="756">
        <v>14.18586</v>
      </c>
      <c r="BA20" s="757">
        <v>14.82949</v>
      </c>
      <c r="BB20" s="757">
        <v>13.540929999999999</v>
      </c>
      <c r="BC20" s="757">
        <v>14.486700000000001</v>
      </c>
      <c r="BD20" s="757">
        <v>15.33892</v>
      </c>
      <c r="BE20" s="757">
        <v>17.120660000000001</v>
      </c>
      <c r="BF20" s="757">
        <v>17.103100000000001</v>
      </c>
      <c r="BG20" s="757">
        <v>15.17043</v>
      </c>
      <c r="BH20" s="757">
        <v>14.69139</v>
      </c>
      <c r="BI20" s="757">
        <v>13.86983</v>
      </c>
      <c r="BJ20" s="757">
        <v>14.840719999999999</v>
      </c>
      <c r="BK20" s="757">
        <v>15.856439999999999</v>
      </c>
      <c r="BL20" s="757">
        <v>13.741390000000001</v>
      </c>
      <c r="BM20" s="757">
        <v>14.84761</v>
      </c>
      <c r="BN20" s="757">
        <v>13.551920000000001</v>
      </c>
      <c r="BO20" s="757">
        <v>14.4826</v>
      </c>
      <c r="BP20" s="757">
        <v>15.33234</v>
      </c>
      <c r="BQ20" s="757">
        <v>17.108619999999998</v>
      </c>
      <c r="BR20" s="757">
        <v>17.08745</v>
      </c>
      <c r="BS20" s="757">
        <v>15.153650000000001</v>
      </c>
      <c r="BT20" s="757">
        <v>14.67398</v>
      </c>
      <c r="BU20" s="757">
        <v>13.85101</v>
      </c>
      <c r="BV20" s="757">
        <v>14.818</v>
      </c>
    </row>
    <row r="21" spans="1:74" ht="11.1" customHeight="1" x14ac:dyDescent="0.2">
      <c r="A21" s="111" t="s">
        <v>1229</v>
      </c>
      <c r="B21" s="204" t="s">
        <v>449</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8.9194234300000002</v>
      </c>
      <c r="AB21" s="756">
        <v>8.1609447700000004</v>
      </c>
      <c r="AC21" s="756">
        <v>8.3255076300000006</v>
      </c>
      <c r="AD21" s="756">
        <v>7.8878476300000004</v>
      </c>
      <c r="AE21" s="756">
        <v>8.6487505700000007</v>
      </c>
      <c r="AF21" s="756">
        <v>9.1952822800000007</v>
      </c>
      <c r="AG21" s="756">
        <v>9.7638755699999997</v>
      </c>
      <c r="AH21" s="756">
        <v>9.8568476399999998</v>
      </c>
      <c r="AI21" s="756">
        <v>8.7106751899999999</v>
      </c>
      <c r="AJ21" s="756">
        <v>8.3051245599999994</v>
      </c>
      <c r="AK21" s="756">
        <v>8.1884793899999995</v>
      </c>
      <c r="AL21" s="756">
        <v>8.49735935</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8.7635450000000006</v>
      </c>
      <c r="AZ21" s="756">
        <v>8.3856199999999994</v>
      </c>
      <c r="BA21" s="757">
        <v>8.4110630000000004</v>
      </c>
      <c r="BB21" s="757">
        <v>7.6505970000000003</v>
      </c>
      <c r="BC21" s="757">
        <v>8.1725980000000007</v>
      </c>
      <c r="BD21" s="757">
        <v>8.6480519999999999</v>
      </c>
      <c r="BE21" s="757">
        <v>9.5705179999999999</v>
      </c>
      <c r="BF21" s="757">
        <v>9.6943300000000008</v>
      </c>
      <c r="BG21" s="757">
        <v>8.5458499999999997</v>
      </c>
      <c r="BH21" s="757">
        <v>8.2995900000000002</v>
      </c>
      <c r="BI21" s="757">
        <v>7.9546450000000002</v>
      </c>
      <c r="BJ21" s="757">
        <v>8.6265640000000001</v>
      </c>
      <c r="BK21" s="757">
        <v>8.8939090000000007</v>
      </c>
      <c r="BL21" s="757">
        <v>8.0948309999999992</v>
      </c>
      <c r="BM21" s="757">
        <v>8.4439399999999996</v>
      </c>
      <c r="BN21" s="757">
        <v>7.6849319999999999</v>
      </c>
      <c r="BO21" s="757">
        <v>8.2178699999999996</v>
      </c>
      <c r="BP21" s="757">
        <v>8.6880970000000008</v>
      </c>
      <c r="BQ21" s="757">
        <v>9.6148799999999994</v>
      </c>
      <c r="BR21" s="757">
        <v>9.7413050000000005</v>
      </c>
      <c r="BS21" s="757">
        <v>8.5885599999999993</v>
      </c>
      <c r="BT21" s="757">
        <v>8.3449439999999999</v>
      </c>
      <c r="BU21" s="757">
        <v>8.0011559999999999</v>
      </c>
      <c r="BV21" s="757">
        <v>8.6821149999999996</v>
      </c>
    </row>
    <row r="22" spans="1:74" ht="11.1" customHeight="1" x14ac:dyDescent="0.2">
      <c r="A22" s="111" t="s">
        <v>1230</v>
      </c>
      <c r="B22" s="204" t="s">
        <v>450</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25.19745</v>
      </c>
      <c r="AZ22" s="756">
        <v>23.261479999999999</v>
      </c>
      <c r="BA22" s="757">
        <v>24.065919999999998</v>
      </c>
      <c r="BB22" s="757">
        <v>24.042999999999999</v>
      </c>
      <c r="BC22" s="757">
        <v>26.45242</v>
      </c>
      <c r="BD22" s="757">
        <v>27.848769999999998</v>
      </c>
      <c r="BE22" s="757">
        <v>30.287140000000001</v>
      </c>
      <c r="BF22" s="757">
        <v>30.315159999999999</v>
      </c>
      <c r="BG22" s="757">
        <v>27.594750000000001</v>
      </c>
      <c r="BH22" s="757">
        <v>26.125699999999998</v>
      </c>
      <c r="BI22" s="757">
        <v>23.50207</v>
      </c>
      <c r="BJ22" s="757">
        <v>24.896809999999999</v>
      </c>
      <c r="BK22" s="757">
        <v>25.749639999999999</v>
      </c>
      <c r="BL22" s="757">
        <v>22.58942</v>
      </c>
      <c r="BM22" s="757">
        <v>24.04063</v>
      </c>
      <c r="BN22" s="757">
        <v>24.037880000000001</v>
      </c>
      <c r="BO22" s="757">
        <v>26.369150000000001</v>
      </c>
      <c r="BP22" s="757">
        <v>27.86994</v>
      </c>
      <c r="BQ22" s="757">
        <v>30.336010000000002</v>
      </c>
      <c r="BR22" s="757">
        <v>30.362189999999998</v>
      </c>
      <c r="BS22" s="757">
        <v>27.636489999999998</v>
      </c>
      <c r="BT22" s="757">
        <v>26.161049999999999</v>
      </c>
      <c r="BU22" s="757">
        <v>23.527480000000001</v>
      </c>
      <c r="BV22" s="757">
        <v>24.917660000000001</v>
      </c>
    </row>
    <row r="23" spans="1:74" ht="11.1" customHeight="1" x14ac:dyDescent="0.2">
      <c r="A23" s="111" t="s">
        <v>1231</v>
      </c>
      <c r="B23" s="204" t="s">
        <v>451</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7.421443</v>
      </c>
      <c r="AZ23" s="756">
        <v>6.8231000000000002</v>
      </c>
      <c r="BA23" s="757">
        <v>6.7891250000000003</v>
      </c>
      <c r="BB23" s="757">
        <v>6.7006249999999996</v>
      </c>
      <c r="BC23" s="757">
        <v>7.394069</v>
      </c>
      <c r="BD23" s="757">
        <v>8.1642890000000001</v>
      </c>
      <c r="BE23" s="757">
        <v>9.0358780000000003</v>
      </c>
      <c r="BF23" s="757">
        <v>8.9785360000000001</v>
      </c>
      <c r="BG23" s="757">
        <v>8.3272689999999994</v>
      </c>
      <c r="BH23" s="757">
        <v>7.6710240000000001</v>
      </c>
      <c r="BI23" s="757">
        <v>6.7568339999999996</v>
      </c>
      <c r="BJ23" s="757">
        <v>6.9492609999999999</v>
      </c>
      <c r="BK23" s="757">
        <v>7.5908509999999998</v>
      </c>
      <c r="BL23" s="757">
        <v>6.6697899999999999</v>
      </c>
      <c r="BM23" s="757">
        <v>6.8063549999999999</v>
      </c>
      <c r="BN23" s="757">
        <v>6.7026399999999997</v>
      </c>
      <c r="BO23" s="757">
        <v>7.3921020000000004</v>
      </c>
      <c r="BP23" s="757">
        <v>8.167942</v>
      </c>
      <c r="BQ23" s="757">
        <v>9.0395509999999994</v>
      </c>
      <c r="BR23" s="757">
        <v>8.9852959999999999</v>
      </c>
      <c r="BS23" s="757">
        <v>8.3343640000000008</v>
      </c>
      <c r="BT23" s="757">
        <v>7.6730150000000004</v>
      </c>
      <c r="BU23" s="757">
        <v>6.7579310000000001</v>
      </c>
      <c r="BV23" s="757">
        <v>6.9441249999999997</v>
      </c>
    </row>
    <row r="24" spans="1:74" ht="11.1" customHeight="1" x14ac:dyDescent="0.2">
      <c r="A24" s="111" t="s">
        <v>1232</v>
      </c>
      <c r="B24" s="204" t="s">
        <v>452</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15.40987</v>
      </c>
      <c r="AZ24" s="756">
        <v>14.731629999999999</v>
      </c>
      <c r="BA24" s="757">
        <v>14.4444</v>
      </c>
      <c r="BB24" s="757">
        <v>14.51718</v>
      </c>
      <c r="BC24" s="757">
        <v>16.53275</v>
      </c>
      <c r="BD24" s="757">
        <v>18.014669999999999</v>
      </c>
      <c r="BE24" s="757">
        <v>19.95693</v>
      </c>
      <c r="BF24" s="757">
        <v>19.804379999999998</v>
      </c>
      <c r="BG24" s="757">
        <v>17.978349999999999</v>
      </c>
      <c r="BH24" s="757">
        <v>17.466950000000001</v>
      </c>
      <c r="BI24" s="757">
        <v>14.850289999999999</v>
      </c>
      <c r="BJ24" s="757">
        <v>14.76886</v>
      </c>
      <c r="BK24" s="757">
        <v>16.020209999999999</v>
      </c>
      <c r="BL24" s="757">
        <v>14.48423</v>
      </c>
      <c r="BM24" s="757">
        <v>14.62532</v>
      </c>
      <c r="BN24" s="757">
        <v>14.678649999999999</v>
      </c>
      <c r="BO24" s="757">
        <v>16.64967</v>
      </c>
      <c r="BP24" s="757">
        <v>18.209019999999999</v>
      </c>
      <c r="BQ24" s="757">
        <v>20.199850000000001</v>
      </c>
      <c r="BR24" s="757">
        <v>20.041640000000001</v>
      </c>
      <c r="BS24" s="757">
        <v>18.189599999999999</v>
      </c>
      <c r="BT24" s="757">
        <v>17.686810000000001</v>
      </c>
      <c r="BU24" s="757">
        <v>15.04843</v>
      </c>
      <c r="BV24" s="757">
        <v>14.9916</v>
      </c>
    </row>
    <row r="25" spans="1:74" ht="11.1" customHeight="1" x14ac:dyDescent="0.2">
      <c r="A25" s="111" t="s">
        <v>1233</v>
      </c>
      <c r="B25" s="204" t="s">
        <v>453</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8.0002999999999993</v>
      </c>
      <c r="AZ25" s="756">
        <v>7.6837790000000004</v>
      </c>
      <c r="BA25" s="757">
        <v>7.6545889999999996</v>
      </c>
      <c r="BB25" s="757">
        <v>7.6354749999999996</v>
      </c>
      <c r="BC25" s="757">
        <v>8.2326920000000001</v>
      </c>
      <c r="BD25" s="757">
        <v>8.8228059999999999</v>
      </c>
      <c r="BE25" s="757">
        <v>9.7264199999999992</v>
      </c>
      <c r="BF25" s="757">
        <v>9.7484870000000008</v>
      </c>
      <c r="BG25" s="757">
        <v>8.8043530000000008</v>
      </c>
      <c r="BH25" s="757">
        <v>8.1842699999999997</v>
      </c>
      <c r="BI25" s="757">
        <v>7.61273</v>
      </c>
      <c r="BJ25" s="757">
        <v>7.8659299999999996</v>
      </c>
      <c r="BK25" s="757">
        <v>8.0961949999999998</v>
      </c>
      <c r="BL25" s="757">
        <v>7.4486169999999996</v>
      </c>
      <c r="BM25" s="757">
        <v>7.7658230000000001</v>
      </c>
      <c r="BN25" s="757">
        <v>7.7070910000000001</v>
      </c>
      <c r="BO25" s="757">
        <v>8.2874859999999995</v>
      </c>
      <c r="BP25" s="757">
        <v>8.9006229999999995</v>
      </c>
      <c r="BQ25" s="757">
        <v>9.8215509999999995</v>
      </c>
      <c r="BR25" s="757">
        <v>9.8417069999999995</v>
      </c>
      <c r="BS25" s="757">
        <v>8.8856850000000005</v>
      </c>
      <c r="BT25" s="757">
        <v>8.2542600000000004</v>
      </c>
      <c r="BU25" s="757">
        <v>7.672345</v>
      </c>
      <c r="BV25" s="757">
        <v>7.9198890000000004</v>
      </c>
    </row>
    <row r="26" spans="1:74" ht="11.1" customHeight="1" x14ac:dyDescent="0.2">
      <c r="A26" s="111" t="s">
        <v>1234</v>
      </c>
      <c r="B26" s="204" t="s">
        <v>251</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13.144920000000001</v>
      </c>
      <c r="AZ26" s="756">
        <v>11.93351</v>
      </c>
      <c r="BA26" s="757">
        <v>13.334300000000001</v>
      </c>
      <c r="BB26" s="757">
        <v>12.60896</v>
      </c>
      <c r="BC26" s="757">
        <v>12.925140000000001</v>
      </c>
      <c r="BD26" s="757">
        <v>12.6091</v>
      </c>
      <c r="BE26" s="757">
        <v>14.79827</v>
      </c>
      <c r="BF26" s="757">
        <v>14.85647</v>
      </c>
      <c r="BG26" s="757">
        <v>13.3439</v>
      </c>
      <c r="BH26" s="757">
        <v>14.08769</v>
      </c>
      <c r="BI26" s="757">
        <v>11.29557</v>
      </c>
      <c r="BJ26" s="757">
        <v>13.70913</v>
      </c>
      <c r="BK26" s="757">
        <v>13.16212</v>
      </c>
      <c r="BL26" s="757">
        <v>11.55627</v>
      </c>
      <c r="BM26" s="757">
        <v>13.326930000000001</v>
      </c>
      <c r="BN26" s="757">
        <v>12.62534</v>
      </c>
      <c r="BO26" s="757">
        <v>12.93777</v>
      </c>
      <c r="BP26" s="757">
        <v>12.603350000000001</v>
      </c>
      <c r="BQ26" s="757">
        <v>14.7981</v>
      </c>
      <c r="BR26" s="757">
        <v>14.851559999999999</v>
      </c>
      <c r="BS26" s="757">
        <v>13.336069999999999</v>
      </c>
      <c r="BT26" s="757">
        <v>14.07807</v>
      </c>
      <c r="BU26" s="757">
        <v>11.28567</v>
      </c>
      <c r="BV26" s="757">
        <v>13.694229999999999</v>
      </c>
    </row>
    <row r="27" spans="1:74" ht="11.1" customHeight="1" x14ac:dyDescent="0.2">
      <c r="A27" s="111" t="s">
        <v>1235</v>
      </c>
      <c r="B27" s="204" t="s">
        <v>252</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0.4807765</v>
      </c>
      <c r="AZ27" s="756">
        <v>0.4466368</v>
      </c>
      <c r="BA27" s="757">
        <v>0.44905489999999998</v>
      </c>
      <c r="BB27" s="757">
        <v>0.44830320000000001</v>
      </c>
      <c r="BC27" s="757">
        <v>0.45845209999999997</v>
      </c>
      <c r="BD27" s="757">
        <v>0.46085749999999998</v>
      </c>
      <c r="BE27" s="757">
        <v>0.4834927</v>
      </c>
      <c r="BF27" s="757">
        <v>0.49646859999999998</v>
      </c>
      <c r="BG27" s="757">
        <v>0.4782554</v>
      </c>
      <c r="BH27" s="757">
        <v>0.48636829999999998</v>
      </c>
      <c r="BI27" s="757">
        <v>0.46908640000000001</v>
      </c>
      <c r="BJ27" s="757">
        <v>0.47692030000000002</v>
      </c>
      <c r="BK27" s="757">
        <v>0.47595569999999998</v>
      </c>
      <c r="BL27" s="757">
        <v>0.42702089999999998</v>
      </c>
      <c r="BM27" s="757">
        <v>0.4448088</v>
      </c>
      <c r="BN27" s="757">
        <v>0.44421280000000002</v>
      </c>
      <c r="BO27" s="757">
        <v>0.45445219999999997</v>
      </c>
      <c r="BP27" s="757">
        <v>0.45701890000000001</v>
      </c>
      <c r="BQ27" s="757">
        <v>0.47971219999999998</v>
      </c>
      <c r="BR27" s="757">
        <v>0.49282049999999999</v>
      </c>
      <c r="BS27" s="757">
        <v>0.47490460000000001</v>
      </c>
      <c r="BT27" s="757">
        <v>0.48315140000000001</v>
      </c>
      <c r="BU27" s="757">
        <v>0.46609319999999999</v>
      </c>
      <c r="BV27" s="757">
        <v>0.47396969999999999</v>
      </c>
    </row>
    <row r="28" spans="1:74" ht="11.1" customHeight="1" x14ac:dyDescent="0.2">
      <c r="A28" s="111" t="s">
        <v>1236</v>
      </c>
      <c r="B28" s="204" t="s">
        <v>455</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114.92576905999999</v>
      </c>
      <c r="AB28" s="756">
        <v>102.68594254</v>
      </c>
      <c r="AC28" s="756">
        <v>108.10883081999999</v>
      </c>
      <c r="AD28" s="756">
        <v>103.33193974</v>
      </c>
      <c r="AE28" s="756">
        <v>113.17595856</v>
      </c>
      <c r="AF28" s="756">
        <v>122.01165625</v>
      </c>
      <c r="AG28" s="756">
        <v>131.52208174</v>
      </c>
      <c r="AH28" s="756">
        <v>134.84857769000001</v>
      </c>
      <c r="AI28" s="756">
        <v>122.03395455</v>
      </c>
      <c r="AJ28" s="756">
        <v>116.1337967</v>
      </c>
      <c r="AK28" s="756">
        <v>104.98357901</v>
      </c>
      <c r="AL28" s="756">
        <v>107.99857366000001</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111.5727</v>
      </c>
      <c r="AZ28" s="756">
        <v>104.0228</v>
      </c>
      <c r="BA28" s="757">
        <v>106.4123</v>
      </c>
      <c r="BB28" s="757">
        <v>102.3777</v>
      </c>
      <c r="BC28" s="757">
        <v>110.5613</v>
      </c>
      <c r="BD28" s="757">
        <v>116.62609999999999</v>
      </c>
      <c r="BE28" s="757">
        <v>129.4247</v>
      </c>
      <c r="BF28" s="757">
        <v>129.86410000000001</v>
      </c>
      <c r="BG28" s="757">
        <v>117.2058</v>
      </c>
      <c r="BH28" s="757">
        <v>112.92870000000001</v>
      </c>
      <c r="BI28" s="757">
        <v>101.58880000000001</v>
      </c>
      <c r="BJ28" s="757">
        <v>108.4191</v>
      </c>
      <c r="BK28" s="757">
        <v>113.4252</v>
      </c>
      <c r="BL28" s="757">
        <v>101.02419999999999</v>
      </c>
      <c r="BM28" s="757">
        <v>106.6331</v>
      </c>
      <c r="BN28" s="757">
        <v>102.5068</v>
      </c>
      <c r="BO28" s="757">
        <v>110.5063</v>
      </c>
      <c r="BP28" s="757">
        <v>116.7556</v>
      </c>
      <c r="BQ28" s="757">
        <v>129.6147</v>
      </c>
      <c r="BR28" s="757">
        <v>130.03219999999999</v>
      </c>
      <c r="BS28" s="757">
        <v>117.3506</v>
      </c>
      <c r="BT28" s="757">
        <v>113.0538</v>
      </c>
      <c r="BU28" s="757">
        <v>101.6597</v>
      </c>
      <c r="BV28" s="757">
        <v>108.4644</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9"/>
      <c r="BB29" s="759"/>
      <c r="BC29" s="759"/>
      <c r="BD29" s="759"/>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1237</v>
      </c>
      <c r="B30" s="204" t="s">
        <v>447</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1.3846099999999999</v>
      </c>
      <c r="AZ30" s="756">
        <v>1.161117</v>
      </c>
      <c r="BA30" s="757">
        <v>1.365146</v>
      </c>
      <c r="BB30" s="757">
        <v>1.2585550000000001</v>
      </c>
      <c r="BC30" s="757">
        <v>1.345456</v>
      </c>
      <c r="BD30" s="757">
        <v>1.2280899999999999</v>
      </c>
      <c r="BE30" s="757">
        <v>1.484613</v>
      </c>
      <c r="BF30" s="757">
        <v>1.370287</v>
      </c>
      <c r="BG30" s="757">
        <v>1.206966</v>
      </c>
      <c r="BH30" s="757">
        <v>1.3145720000000001</v>
      </c>
      <c r="BI30" s="757">
        <v>1.2332129999999999</v>
      </c>
      <c r="BJ30" s="757">
        <v>1.239676</v>
      </c>
      <c r="BK30" s="757">
        <v>1.367858</v>
      </c>
      <c r="BL30" s="757">
        <v>1.0959270000000001</v>
      </c>
      <c r="BM30" s="757">
        <v>1.3340479999999999</v>
      </c>
      <c r="BN30" s="757">
        <v>1.2338359999999999</v>
      </c>
      <c r="BO30" s="757">
        <v>1.321367</v>
      </c>
      <c r="BP30" s="757">
        <v>1.2084269999999999</v>
      </c>
      <c r="BQ30" s="757">
        <v>1.465058</v>
      </c>
      <c r="BR30" s="757">
        <v>1.355178</v>
      </c>
      <c r="BS30" s="757">
        <v>1.1946049999999999</v>
      </c>
      <c r="BT30" s="757">
        <v>1.300632</v>
      </c>
      <c r="BU30" s="757">
        <v>1.219908</v>
      </c>
      <c r="BV30" s="757">
        <v>1.2254499999999999</v>
      </c>
    </row>
    <row r="31" spans="1:74" ht="11.1" customHeight="1" x14ac:dyDescent="0.2">
      <c r="A31" s="111" t="s">
        <v>1238</v>
      </c>
      <c r="B31" s="187" t="s">
        <v>480</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5.9923529999999996</v>
      </c>
      <c r="AZ31" s="756">
        <v>5.7610210000000004</v>
      </c>
      <c r="BA31" s="757">
        <v>5.781091</v>
      </c>
      <c r="BB31" s="757">
        <v>5.612139</v>
      </c>
      <c r="BC31" s="757">
        <v>5.6947219999999996</v>
      </c>
      <c r="BD31" s="757">
        <v>5.9849680000000003</v>
      </c>
      <c r="BE31" s="757">
        <v>6.6836830000000003</v>
      </c>
      <c r="BF31" s="757">
        <v>6.6232920000000002</v>
      </c>
      <c r="BG31" s="757">
        <v>6.3156920000000003</v>
      </c>
      <c r="BH31" s="757">
        <v>6.2302369999999998</v>
      </c>
      <c r="BI31" s="757">
        <v>5.9457579999999997</v>
      </c>
      <c r="BJ31" s="757">
        <v>5.8108979999999999</v>
      </c>
      <c r="BK31" s="757">
        <v>5.8843779999999999</v>
      </c>
      <c r="BL31" s="757">
        <v>5.509131</v>
      </c>
      <c r="BM31" s="757">
        <v>5.7311189999999996</v>
      </c>
      <c r="BN31" s="757">
        <v>5.5624750000000001</v>
      </c>
      <c r="BO31" s="757">
        <v>5.643974</v>
      </c>
      <c r="BP31" s="757">
        <v>5.9317679999999999</v>
      </c>
      <c r="BQ31" s="757">
        <v>6.6186509999999998</v>
      </c>
      <c r="BR31" s="757">
        <v>6.56128</v>
      </c>
      <c r="BS31" s="757">
        <v>6.2637010000000002</v>
      </c>
      <c r="BT31" s="757">
        <v>6.1926119999999996</v>
      </c>
      <c r="BU31" s="757">
        <v>5.9201480000000002</v>
      </c>
      <c r="BV31" s="757">
        <v>5.7965169999999997</v>
      </c>
    </row>
    <row r="32" spans="1:74" ht="11.1" customHeight="1" x14ac:dyDescent="0.2">
      <c r="A32" s="111" t="s">
        <v>1239</v>
      </c>
      <c r="B32" s="204" t="s">
        <v>448</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15.82669503</v>
      </c>
      <c r="AB32" s="756">
        <v>15.1867936</v>
      </c>
      <c r="AC32" s="756">
        <v>16.404365169999998</v>
      </c>
      <c r="AD32" s="756">
        <v>15.5102723</v>
      </c>
      <c r="AE32" s="756">
        <v>16.991577320000001</v>
      </c>
      <c r="AF32" s="756">
        <v>16.833176850000001</v>
      </c>
      <c r="AG32" s="756">
        <v>17.060406279999999</v>
      </c>
      <c r="AH32" s="756">
        <v>17.76499518</v>
      </c>
      <c r="AI32" s="756">
        <v>16.322226929999999</v>
      </c>
      <c r="AJ32" s="756">
        <v>16.47257638</v>
      </c>
      <c r="AK32" s="756">
        <v>15.807693309999999</v>
      </c>
      <c r="AL32" s="756">
        <v>15.71648471</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15.421989999999999</v>
      </c>
      <c r="AZ32" s="756">
        <v>14.14265</v>
      </c>
      <c r="BA32" s="757">
        <v>14.83286</v>
      </c>
      <c r="BB32" s="757">
        <v>14.32741</v>
      </c>
      <c r="BC32" s="757">
        <v>15.13381</v>
      </c>
      <c r="BD32" s="757">
        <v>14.860440000000001</v>
      </c>
      <c r="BE32" s="757">
        <v>15.80387</v>
      </c>
      <c r="BF32" s="757">
        <v>15.807320000000001</v>
      </c>
      <c r="BG32" s="757">
        <v>15.02186</v>
      </c>
      <c r="BH32" s="757">
        <v>14.71313</v>
      </c>
      <c r="BI32" s="757">
        <v>14.050050000000001</v>
      </c>
      <c r="BJ32" s="757">
        <v>13.980040000000001</v>
      </c>
      <c r="BK32" s="757">
        <v>15.05175</v>
      </c>
      <c r="BL32" s="757">
        <v>13.45391</v>
      </c>
      <c r="BM32" s="757">
        <v>14.64123</v>
      </c>
      <c r="BN32" s="757">
        <v>14.149900000000001</v>
      </c>
      <c r="BO32" s="757">
        <v>14.9506</v>
      </c>
      <c r="BP32" s="757">
        <v>14.67825</v>
      </c>
      <c r="BQ32" s="757">
        <v>15.591100000000001</v>
      </c>
      <c r="BR32" s="757">
        <v>15.593159999999999</v>
      </c>
      <c r="BS32" s="757">
        <v>14.830120000000001</v>
      </c>
      <c r="BT32" s="757">
        <v>14.553789999999999</v>
      </c>
      <c r="BU32" s="757">
        <v>13.917590000000001</v>
      </c>
      <c r="BV32" s="757">
        <v>13.87149</v>
      </c>
    </row>
    <row r="33" spans="1:74" ht="11.1" customHeight="1" x14ac:dyDescent="0.2">
      <c r="A33" s="111" t="s">
        <v>1240</v>
      </c>
      <c r="B33" s="204" t="s">
        <v>449</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7.5072788499999996</v>
      </c>
      <c r="AB33" s="756">
        <v>7.1705491700000001</v>
      </c>
      <c r="AC33" s="756">
        <v>7.5915308599999998</v>
      </c>
      <c r="AD33" s="756">
        <v>7.4596525299999996</v>
      </c>
      <c r="AE33" s="756">
        <v>7.9874084300000003</v>
      </c>
      <c r="AF33" s="756">
        <v>7.9375315000000004</v>
      </c>
      <c r="AG33" s="756">
        <v>8.4246848300000003</v>
      </c>
      <c r="AH33" s="756">
        <v>8.6574121900000005</v>
      </c>
      <c r="AI33" s="756">
        <v>7.9813220200000004</v>
      </c>
      <c r="AJ33" s="756">
        <v>7.9288456099999998</v>
      </c>
      <c r="AK33" s="756">
        <v>7.8136729100000002</v>
      </c>
      <c r="AL33" s="756">
        <v>7.6589861499999996</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7.2738339999999999</v>
      </c>
      <c r="AZ33" s="756">
        <v>6.834911</v>
      </c>
      <c r="BA33" s="757">
        <v>7.0669250000000003</v>
      </c>
      <c r="BB33" s="757">
        <v>7.1995360000000002</v>
      </c>
      <c r="BC33" s="757">
        <v>7.390987</v>
      </c>
      <c r="BD33" s="757">
        <v>7.3121780000000003</v>
      </c>
      <c r="BE33" s="757">
        <v>7.9388909999999999</v>
      </c>
      <c r="BF33" s="757">
        <v>7.9614279999999997</v>
      </c>
      <c r="BG33" s="757">
        <v>7.6455570000000002</v>
      </c>
      <c r="BH33" s="757">
        <v>7.3095949999999998</v>
      </c>
      <c r="BI33" s="757">
        <v>7.3008179999999996</v>
      </c>
      <c r="BJ33" s="757">
        <v>7.1943669999999997</v>
      </c>
      <c r="BK33" s="757">
        <v>7.2590300000000001</v>
      </c>
      <c r="BL33" s="757">
        <v>6.6475650000000002</v>
      </c>
      <c r="BM33" s="757">
        <v>7.1296939999999998</v>
      </c>
      <c r="BN33" s="757">
        <v>7.2748749999999998</v>
      </c>
      <c r="BO33" s="757">
        <v>7.4745439999999999</v>
      </c>
      <c r="BP33" s="757">
        <v>7.3945939999999997</v>
      </c>
      <c r="BQ33" s="757">
        <v>8.0187190000000008</v>
      </c>
      <c r="BR33" s="757">
        <v>8.0413530000000009</v>
      </c>
      <c r="BS33" s="757">
        <v>7.726483</v>
      </c>
      <c r="BT33" s="757">
        <v>7.3994799999999996</v>
      </c>
      <c r="BU33" s="757">
        <v>7.3996269999999997</v>
      </c>
      <c r="BV33" s="757">
        <v>7.3022</v>
      </c>
    </row>
    <row r="34" spans="1:74" ht="11.1" customHeight="1" x14ac:dyDescent="0.2">
      <c r="A34" s="111" t="s">
        <v>1241</v>
      </c>
      <c r="B34" s="204" t="s">
        <v>450</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11.37214299</v>
      </c>
      <c r="AB34" s="756">
        <v>10.577228079999999</v>
      </c>
      <c r="AC34" s="756">
        <v>11.92513941</v>
      </c>
      <c r="AD34" s="756">
        <v>11.35271741</v>
      </c>
      <c r="AE34" s="756">
        <v>12.62935568</v>
      </c>
      <c r="AF34" s="756">
        <v>12.29147708</v>
      </c>
      <c r="AG34" s="756">
        <v>12.86941668</v>
      </c>
      <c r="AH34" s="756">
        <v>13.0608948</v>
      </c>
      <c r="AI34" s="756">
        <v>12.22749475</v>
      </c>
      <c r="AJ34" s="756">
        <v>12.29341084</v>
      </c>
      <c r="AK34" s="756">
        <v>11.57604718</v>
      </c>
      <c r="AL34" s="756">
        <v>11.07299218</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11.114699999999999</v>
      </c>
      <c r="AZ34" s="756">
        <v>10.210000000000001</v>
      </c>
      <c r="BA34" s="757">
        <v>10.923069999999999</v>
      </c>
      <c r="BB34" s="757">
        <v>10.82408</v>
      </c>
      <c r="BC34" s="757">
        <v>11.623799999999999</v>
      </c>
      <c r="BD34" s="757">
        <v>11.22321</v>
      </c>
      <c r="BE34" s="757">
        <v>11.907389999999999</v>
      </c>
      <c r="BF34" s="757">
        <v>11.786949999999999</v>
      </c>
      <c r="BG34" s="757">
        <v>11.38719</v>
      </c>
      <c r="BH34" s="757">
        <v>11.34867</v>
      </c>
      <c r="BI34" s="757">
        <v>10.59782</v>
      </c>
      <c r="BJ34" s="757">
        <v>10.373939999999999</v>
      </c>
      <c r="BK34" s="757">
        <v>10.68136</v>
      </c>
      <c r="BL34" s="757">
        <v>9.5668690000000005</v>
      </c>
      <c r="BM34" s="757">
        <v>10.60965</v>
      </c>
      <c r="BN34" s="757">
        <v>10.51329</v>
      </c>
      <c r="BO34" s="757">
        <v>11.28462</v>
      </c>
      <c r="BP34" s="757">
        <v>10.893269999999999</v>
      </c>
      <c r="BQ34" s="757">
        <v>11.54673</v>
      </c>
      <c r="BR34" s="757">
        <v>11.433619999999999</v>
      </c>
      <c r="BS34" s="757">
        <v>11.05748</v>
      </c>
      <c r="BT34" s="757">
        <v>11.04829</v>
      </c>
      <c r="BU34" s="757">
        <v>10.33745</v>
      </c>
      <c r="BV34" s="757">
        <v>10.14029</v>
      </c>
    </row>
    <row r="35" spans="1:74" ht="11.1" customHeight="1" x14ac:dyDescent="0.2">
      <c r="A35" s="111" t="s">
        <v>1242</v>
      </c>
      <c r="B35" s="204" t="s">
        <v>451</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8.2004286000000004</v>
      </c>
      <c r="AB35" s="756">
        <v>7.6796390900000002</v>
      </c>
      <c r="AC35" s="756">
        <v>8.4220725099999996</v>
      </c>
      <c r="AD35" s="756">
        <v>8.0935931500000002</v>
      </c>
      <c r="AE35" s="756">
        <v>8.4464471999999997</v>
      </c>
      <c r="AF35" s="756">
        <v>8.3809501799999992</v>
      </c>
      <c r="AG35" s="756">
        <v>8.6983141600000007</v>
      </c>
      <c r="AH35" s="756">
        <v>9.0465711399999993</v>
      </c>
      <c r="AI35" s="756">
        <v>8.5705538000000008</v>
      </c>
      <c r="AJ35" s="756">
        <v>8.7255303899999994</v>
      </c>
      <c r="AK35" s="756">
        <v>8.2895843500000002</v>
      </c>
      <c r="AL35" s="756">
        <v>8.2339274400000004</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7.957185</v>
      </c>
      <c r="AZ35" s="756">
        <v>7.2219309999999997</v>
      </c>
      <c r="BA35" s="757">
        <v>7.4290719999999997</v>
      </c>
      <c r="BB35" s="757">
        <v>7.3650789999999997</v>
      </c>
      <c r="BC35" s="757">
        <v>7.7576169999999998</v>
      </c>
      <c r="BD35" s="757">
        <v>7.5585129999999996</v>
      </c>
      <c r="BE35" s="757">
        <v>7.8588829999999996</v>
      </c>
      <c r="BF35" s="757">
        <v>7.9760929999999997</v>
      </c>
      <c r="BG35" s="757">
        <v>7.5778910000000002</v>
      </c>
      <c r="BH35" s="757">
        <v>7.5095900000000002</v>
      </c>
      <c r="BI35" s="757">
        <v>7.1853210000000001</v>
      </c>
      <c r="BJ35" s="757">
        <v>7.290241</v>
      </c>
      <c r="BK35" s="757">
        <v>7.5934249999999999</v>
      </c>
      <c r="BL35" s="757">
        <v>6.7191749999999999</v>
      </c>
      <c r="BM35" s="757">
        <v>7.1636449999999998</v>
      </c>
      <c r="BN35" s="757">
        <v>7.1051349999999998</v>
      </c>
      <c r="BO35" s="757">
        <v>7.4933490000000003</v>
      </c>
      <c r="BP35" s="757">
        <v>7.3084860000000003</v>
      </c>
      <c r="BQ35" s="757">
        <v>7.599119</v>
      </c>
      <c r="BR35" s="757">
        <v>7.7249910000000002</v>
      </c>
      <c r="BS35" s="757">
        <v>7.3545220000000002</v>
      </c>
      <c r="BT35" s="757">
        <v>7.3118629999999998</v>
      </c>
      <c r="BU35" s="757">
        <v>7.0136649999999996</v>
      </c>
      <c r="BV35" s="757">
        <v>7.1341140000000003</v>
      </c>
    </row>
    <row r="36" spans="1:74" ht="11.1" customHeight="1" x14ac:dyDescent="0.2">
      <c r="A36" s="111" t="s">
        <v>1243</v>
      </c>
      <c r="B36" s="204" t="s">
        <v>452</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15.701484499999999</v>
      </c>
      <c r="AB36" s="756">
        <v>14.92565018</v>
      </c>
      <c r="AC36" s="756">
        <v>15.67583301</v>
      </c>
      <c r="AD36" s="756">
        <v>15.86898914</v>
      </c>
      <c r="AE36" s="756">
        <v>17.05912713</v>
      </c>
      <c r="AF36" s="756">
        <v>17.11857595</v>
      </c>
      <c r="AG36" s="756">
        <v>17.418610229999999</v>
      </c>
      <c r="AH36" s="756">
        <v>17.94765095</v>
      </c>
      <c r="AI36" s="756">
        <v>17.223765610000001</v>
      </c>
      <c r="AJ36" s="756">
        <v>17.224143519999998</v>
      </c>
      <c r="AK36" s="756">
        <v>16.101065240000001</v>
      </c>
      <c r="AL36" s="756">
        <v>15.994591529999999</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15.526669999999999</v>
      </c>
      <c r="AZ36" s="756">
        <v>14.984999999999999</v>
      </c>
      <c r="BA36" s="757">
        <v>14.92708</v>
      </c>
      <c r="BB36" s="757">
        <v>15.15912</v>
      </c>
      <c r="BC36" s="757">
        <v>16.101220000000001</v>
      </c>
      <c r="BD36" s="757">
        <v>16.42925</v>
      </c>
      <c r="BE36" s="757">
        <v>17.03528</v>
      </c>
      <c r="BF36" s="757">
        <v>17.234729999999999</v>
      </c>
      <c r="BG36" s="757">
        <v>16.41058</v>
      </c>
      <c r="BH36" s="757">
        <v>16.171610000000001</v>
      </c>
      <c r="BI36" s="757">
        <v>15.273999999999999</v>
      </c>
      <c r="BJ36" s="757">
        <v>15.56415</v>
      </c>
      <c r="BK36" s="757">
        <v>15.63092</v>
      </c>
      <c r="BL36" s="757">
        <v>14.742330000000001</v>
      </c>
      <c r="BM36" s="757">
        <v>15.20795</v>
      </c>
      <c r="BN36" s="757">
        <v>15.45068</v>
      </c>
      <c r="BO36" s="757">
        <v>16.354279999999999</v>
      </c>
      <c r="BP36" s="757">
        <v>16.670249999999999</v>
      </c>
      <c r="BQ36" s="757">
        <v>17.254719999999999</v>
      </c>
      <c r="BR36" s="757">
        <v>17.43486</v>
      </c>
      <c r="BS36" s="757">
        <v>16.606000000000002</v>
      </c>
      <c r="BT36" s="757">
        <v>16.38899</v>
      </c>
      <c r="BU36" s="757">
        <v>15.497769999999999</v>
      </c>
      <c r="BV36" s="757">
        <v>15.81175</v>
      </c>
    </row>
    <row r="37" spans="1:74" s="116" customFormat="1" ht="11.1" customHeight="1" x14ac:dyDescent="0.2">
      <c r="A37" s="111" t="s">
        <v>1244</v>
      </c>
      <c r="B37" s="204" t="s">
        <v>453</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6.6991839999999998</v>
      </c>
      <c r="AZ37" s="756">
        <v>6.332446</v>
      </c>
      <c r="BA37" s="757">
        <v>6.5926239999999998</v>
      </c>
      <c r="BB37" s="757">
        <v>6.5424920000000002</v>
      </c>
      <c r="BC37" s="757">
        <v>6.9705000000000004</v>
      </c>
      <c r="BD37" s="757">
        <v>7.6427079999999998</v>
      </c>
      <c r="BE37" s="757">
        <v>8.0820550000000004</v>
      </c>
      <c r="BF37" s="757">
        <v>8.0880670000000006</v>
      </c>
      <c r="BG37" s="757">
        <v>7.4429460000000001</v>
      </c>
      <c r="BH37" s="757">
        <v>6.9014749999999996</v>
      </c>
      <c r="BI37" s="757">
        <v>6.6561110000000001</v>
      </c>
      <c r="BJ37" s="757">
        <v>6.8568189999999998</v>
      </c>
      <c r="BK37" s="757">
        <v>6.7560130000000003</v>
      </c>
      <c r="BL37" s="757">
        <v>6.1949490000000003</v>
      </c>
      <c r="BM37" s="757">
        <v>6.684526</v>
      </c>
      <c r="BN37" s="757">
        <v>6.6281660000000002</v>
      </c>
      <c r="BO37" s="757">
        <v>7.0554790000000001</v>
      </c>
      <c r="BP37" s="757">
        <v>7.72729</v>
      </c>
      <c r="BQ37" s="757">
        <v>8.1582910000000002</v>
      </c>
      <c r="BR37" s="757">
        <v>8.1553090000000008</v>
      </c>
      <c r="BS37" s="757">
        <v>7.5027179999999998</v>
      </c>
      <c r="BT37" s="757">
        <v>6.9580010000000003</v>
      </c>
      <c r="BU37" s="757">
        <v>6.7124379999999997</v>
      </c>
      <c r="BV37" s="757">
        <v>6.9173109999999998</v>
      </c>
    </row>
    <row r="38" spans="1:74" s="116" customFormat="1" ht="11.1" customHeight="1" x14ac:dyDescent="0.2">
      <c r="A38" s="111" t="s">
        <v>1245</v>
      </c>
      <c r="B38" s="204" t="s">
        <v>251</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6.9106377600000002</v>
      </c>
      <c r="AB38" s="756">
        <v>6.5352056100000002</v>
      </c>
      <c r="AC38" s="756">
        <v>6.9178931300000004</v>
      </c>
      <c r="AD38" s="756">
        <v>6.6396845600000001</v>
      </c>
      <c r="AE38" s="756">
        <v>7.4841818199999999</v>
      </c>
      <c r="AF38" s="756">
        <v>7.8337668499999999</v>
      </c>
      <c r="AG38" s="756">
        <v>8.3460471300000005</v>
      </c>
      <c r="AH38" s="756">
        <v>8.8362017599999998</v>
      </c>
      <c r="AI38" s="756">
        <v>7.6228311399999997</v>
      </c>
      <c r="AJ38" s="756">
        <v>7.9015429499999996</v>
      </c>
      <c r="AK38" s="756">
        <v>7.1330221700000003</v>
      </c>
      <c r="AL38" s="756">
        <v>6.7367161199999996</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6.5821120000000004</v>
      </c>
      <c r="AZ38" s="756">
        <v>6.1206469999999999</v>
      </c>
      <c r="BA38" s="757">
        <v>6.193676</v>
      </c>
      <c r="BB38" s="757">
        <v>6.2582610000000001</v>
      </c>
      <c r="BC38" s="757">
        <v>7.0083149999999996</v>
      </c>
      <c r="BD38" s="757">
        <v>6.8316869999999996</v>
      </c>
      <c r="BE38" s="757">
        <v>7.8764409999999998</v>
      </c>
      <c r="BF38" s="757">
        <v>7.9676130000000001</v>
      </c>
      <c r="BG38" s="757">
        <v>7.3794440000000003</v>
      </c>
      <c r="BH38" s="757">
        <v>7.2519200000000001</v>
      </c>
      <c r="BI38" s="757">
        <v>6.2930679999999999</v>
      </c>
      <c r="BJ38" s="757">
        <v>6.5342919999999998</v>
      </c>
      <c r="BK38" s="757">
        <v>6.5416480000000004</v>
      </c>
      <c r="BL38" s="757">
        <v>5.9140759999999997</v>
      </c>
      <c r="BM38" s="757">
        <v>6.2258950000000004</v>
      </c>
      <c r="BN38" s="757">
        <v>6.3051450000000004</v>
      </c>
      <c r="BO38" s="757">
        <v>7.0662849999999997</v>
      </c>
      <c r="BP38" s="757">
        <v>6.8888660000000002</v>
      </c>
      <c r="BQ38" s="757">
        <v>7.9392699999999996</v>
      </c>
      <c r="BR38" s="757">
        <v>8.0247430000000008</v>
      </c>
      <c r="BS38" s="757">
        <v>7.4289800000000001</v>
      </c>
      <c r="BT38" s="757">
        <v>7.2995489999999998</v>
      </c>
      <c r="BU38" s="757">
        <v>6.3329409999999999</v>
      </c>
      <c r="BV38" s="757">
        <v>6.5754109999999999</v>
      </c>
    </row>
    <row r="39" spans="1:74" s="116" customFormat="1" ht="11.1" customHeight="1" x14ac:dyDescent="0.2">
      <c r="A39" s="111" t="s">
        <v>1246</v>
      </c>
      <c r="B39" s="204" t="s">
        <v>252</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0.38370130000000002</v>
      </c>
      <c r="AZ39" s="756">
        <v>0.35114299999999998</v>
      </c>
      <c r="BA39" s="757">
        <v>0.3757065</v>
      </c>
      <c r="BB39" s="757">
        <v>0.3756678</v>
      </c>
      <c r="BC39" s="757">
        <v>0.40600639999999999</v>
      </c>
      <c r="BD39" s="757">
        <v>0.40953580000000001</v>
      </c>
      <c r="BE39" s="757">
        <v>0.43105529999999997</v>
      </c>
      <c r="BF39" s="757">
        <v>0.4568702</v>
      </c>
      <c r="BG39" s="757">
        <v>0.43162420000000001</v>
      </c>
      <c r="BH39" s="757">
        <v>0.43522250000000001</v>
      </c>
      <c r="BI39" s="757">
        <v>0.41468470000000002</v>
      </c>
      <c r="BJ39" s="757">
        <v>0.40910079999999999</v>
      </c>
      <c r="BK39" s="757">
        <v>0.38466240000000002</v>
      </c>
      <c r="BL39" s="757">
        <v>0.33995579999999997</v>
      </c>
      <c r="BM39" s="757">
        <v>0.37662329999999999</v>
      </c>
      <c r="BN39" s="757">
        <v>0.37643969999999999</v>
      </c>
      <c r="BO39" s="757">
        <v>0.4067441</v>
      </c>
      <c r="BP39" s="757">
        <v>0.41024060000000001</v>
      </c>
      <c r="BQ39" s="757">
        <v>0.43178369999999999</v>
      </c>
      <c r="BR39" s="757">
        <v>0.45763710000000002</v>
      </c>
      <c r="BS39" s="757">
        <v>0.43235180000000001</v>
      </c>
      <c r="BT39" s="757">
        <v>0.43598959999999998</v>
      </c>
      <c r="BU39" s="757">
        <v>0.4154658</v>
      </c>
      <c r="BV39" s="757">
        <v>0.40991759999999999</v>
      </c>
    </row>
    <row r="40" spans="1:74" s="116" customFormat="1" ht="11.1" customHeight="1" x14ac:dyDescent="0.2">
      <c r="A40" s="111" t="s">
        <v>1247</v>
      </c>
      <c r="B40" s="204" t="s">
        <v>455</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79.96361435</v>
      </c>
      <c r="AB40" s="756">
        <v>75.730456360000005</v>
      </c>
      <c r="AC40" s="756">
        <v>81.127227480000002</v>
      </c>
      <c r="AD40" s="756">
        <v>79.157316510000001</v>
      </c>
      <c r="AE40" s="756">
        <v>85.716785329999993</v>
      </c>
      <c r="AF40" s="756">
        <v>85.615351050000001</v>
      </c>
      <c r="AG40" s="756">
        <v>89.383790509999997</v>
      </c>
      <c r="AH40" s="756">
        <v>92.189200299999996</v>
      </c>
      <c r="AI40" s="756">
        <v>85.757896389999999</v>
      </c>
      <c r="AJ40" s="756">
        <v>85.380348850000004</v>
      </c>
      <c r="AK40" s="756">
        <v>81.194750089999999</v>
      </c>
      <c r="AL40" s="756">
        <v>80.380140049999994</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78.336340000000007</v>
      </c>
      <c r="AZ40" s="756">
        <v>73.120859999999993</v>
      </c>
      <c r="BA40" s="757">
        <v>75.487260000000006</v>
      </c>
      <c r="BB40" s="757">
        <v>74.922340000000005</v>
      </c>
      <c r="BC40" s="757">
        <v>79.43244</v>
      </c>
      <c r="BD40" s="757">
        <v>79.480580000000003</v>
      </c>
      <c r="BE40" s="757">
        <v>85.102159999999998</v>
      </c>
      <c r="BF40" s="757">
        <v>85.272660000000002</v>
      </c>
      <c r="BG40" s="757">
        <v>80.819749999999999</v>
      </c>
      <c r="BH40" s="757">
        <v>79.186019999999999</v>
      </c>
      <c r="BI40" s="757">
        <v>74.950839999999999</v>
      </c>
      <c r="BJ40" s="757">
        <v>75.253510000000006</v>
      </c>
      <c r="BK40" s="757">
        <v>77.151039999999995</v>
      </c>
      <c r="BL40" s="757">
        <v>70.183880000000002</v>
      </c>
      <c r="BM40" s="757">
        <v>75.104380000000006</v>
      </c>
      <c r="BN40" s="757">
        <v>74.599940000000004</v>
      </c>
      <c r="BO40" s="757">
        <v>79.051240000000007</v>
      </c>
      <c r="BP40" s="757">
        <v>79.111450000000005</v>
      </c>
      <c r="BQ40" s="757">
        <v>84.623440000000002</v>
      </c>
      <c r="BR40" s="757">
        <v>84.782139999999998</v>
      </c>
      <c r="BS40" s="757">
        <v>80.396960000000007</v>
      </c>
      <c r="BT40" s="757">
        <v>78.889200000000002</v>
      </c>
      <c r="BU40" s="757">
        <v>74.767009999999999</v>
      </c>
      <c r="BV40" s="757">
        <v>75.184449999999998</v>
      </c>
    </row>
    <row r="41" spans="1:74" s="116" customFormat="1" ht="11.1" customHeight="1" x14ac:dyDescent="0.2">
      <c r="A41" s="117"/>
      <c r="B41" s="118" t="s">
        <v>250</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1"/>
      <c r="BB41" s="761"/>
      <c r="BC41" s="761"/>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1248</v>
      </c>
      <c r="B42" s="204" t="s">
        <v>447</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10.229229999999999</v>
      </c>
      <c r="AZ42" s="762">
        <v>9.0293019999999995</v>
      </c>
      <c r="BA42" s="763">
        <v>9.3088379999999997</v>
      </c>
      <c r="BB42" s="763">
        <v>8.3792069999999992</v>
      </c>
      <c r="BC42" s="763">
        <v>8.4821279999999994</v>
      </c>
      <c r="BD42" s="763">
        <v>8.8856029999999997</v>
      </c>
      <c r="BE42" s="763">
        <v>10.829040000000001</v>
      </c>
      <c r="BF42" s="763">
        <v>10.92215</v>
      </c>
      <c r="BG42" s="763">
        <v>8.8971959999999992</v>
      </c>
      <c r="BH42" s="763">
        <v>8.5710219999999993</v>
      </c>
      <c r="BI42" s="763">
        <v>8.5721939999999996</v>
      </c>
      <c r="BJ42" s="763">
        <v>9.6693440000000006</v>
      </c>
      <c r="BK42" s="763">
        <v>10.364050000000001</v>
      </c>
      <c r="BL42" s="763">
        <v>8.8922899999999991</v>
      </c>
      <c r="BM42" s="763">
        <v>9.2772369999999995</v>
      </c>
      <c r="BN42" s="763">
        <v>8.2673889999999997</v>
      </c>
      <c r="BO42" s="763">
        <v>8.3431359999999994</v>
      </c>
      <c r="BP42" s="763">
        <v>8.7285360000000001</v>
      </c>
      <c r="BQ42" s="763">
        <v>10.615489999999999</v>
      </c>
      <c r="BR42" s="763">
        <v>10.690619999999999</v>
      </c>
      <c r="BS42" s="763">
        <v>8.6826779999999992</v>
      </c>
      <c r="BT42" s="763">
        <v>8.3523420000000002</v>
      </c>
      <c r="BU42" s="763">
        <v>8.3467210000000005</v>
      </c>
      <c r="BV42" s="763">
        <v>9.4239440000000005</v>
      </c>
    </row>
    <row r="43" spans="1:74" s="116" customFormat="1" ht="11.1" customHeight="1" x14ac:dyDescent="0.2">
      <c r="A43" s="111" t="s">
        <v>1249</v>
      </c>
      <c r="B43" s="187" t="s">
        <v>480</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31.75506</v>
      </c>
      <c r="AZ43" s="762">
        <v>29.876909999999999</v>
      </c>
      <c r="BA43" s="763">
        <v>29.157440000000001</v>
      </c>
      <c r="BB43" s="763">
        <v>25.96097</v>
      </c>
      <c r="BC43" s="763">
        <v>26.670639999999999</v>
      </c>
      <c r="BD43" s="763">
        <v>29.4651</v>
      </c>
      <c r="BE43" s="763">
        <v>34.730089999999997</v>
      </c>
      <c r="BF43" s="763">
        <v>34.89085</v>
      </c>
      <c r="BG43" s="763">
        <v>30.436589999999999</v>
      </c>
      <c r="BH43" s="763">
        <v>27.313970000000001</v>
      </c>
      <c r="BI43" s="763">
        <v>26.625129999999999</v>
      </c>
      <c r="BJ43" s="763">
        <v>29.623940000000001</v>
      </c>
      <c r="BK43" s="763">
        <v>32.33502</v>
      </c>
      <c r="BL43" s="763">
        <v>29.58174</v>
      </c>
      <c r="BM43" s="763">
        <v>29.388490000000001</v>
      </c>
      <c r="BN43" s="763">
        <v>25.966889999999999</v>
      </c>
      <c r="BO43" s="763">
        <v>26.61955</v>
      </c>
      <c r="BP43" s="763">
        <v>29.39686</v>
      </c>
      <c r="BQ43" s="763">
        <v>34.616149999999998</v>
      </c>
      <c r="BR43" s="763">
        <v>34.78087</v>
      </c>
      <c r="BS43" s="763">
        <v>30.346409999999999</v>
      </c>
      <c r="BT43" s="763">
        <v>27.239850000000001</v>
      </c>
      <c r="BU43" s="763">
        <v>26.559159999999999</v>
      </c>
      <c r="BV43" s="763">
        <v>29.555099999999999</v>
      </c>
    </row>
    <row r="44" spans="1:74" s="116" customFormat="1" ht="11.1" customHeight="1" x14ac:dyDescent="0.2">
      <c r="A44" s="111" t="s">
        <v>1250</v>
      </c>
      <c r="B44" s="204" t="s">
        <v>448</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51.395635499999997</v>
      </c>
      <c r="AB44" s="762">
        <v>44.621739480000002</v>
      </c>
      <c r="AC44" s="762">
        <v>45.960394710000003</v>
      </c>
      <c r="AD44" s="762">
        <v>42.552484579999998</v>
      </c>
      <c r="AE44" s="762">
        <v>46.417298680000002</v>
      </c>
      <c r="AF44" s="762">
        <v>49.826599600000002</v>
      </c>
      <c r="AG44" s="762">
        <v>54.85787775</v>
      </c>
      <c r="AH44" s="762">
        <v>55.131777980000003</v>
      </c>
      <c r="AI44" s="762">
        <v>47.911268300000003</v>
      </c>
      <c r="AJ44" s="762">
        <v>44.965155209999999</v>
      </c>
      <c r="AK44" s="762">
        <v>44.553426379999998</v>
      </c>
      <c r="AL44" s="762">
        <v>47.428279959999998</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48.560519999999997</v>
      </c>
      <c r="AZ44" s="762">
        <v>44.097540000000002</v>
      </c>
      <c r="BA44" s="763">
        <v>44.998370000000001</v>
      </c>
      <c r="BB44" s="763">
        <v>39.664099999999998</v>
      </c>
      <c r="BC44" s="763">
        <v>41.79419</v>
      </c>
      <c r="BD44" s="763">
        <v>45.288400000000003</v>
      </c>
      <c r="BE44" s="763">
        <v>52.508960000000002</v>
      </c>
      <c r="BF44" s="763">
        <v>51.189279999999997</v>
      </c>
      <c r="BG44" s="763">
        <v>44.339239999999997</v>
      </c>
      <c r="BH44" s="763">
        <v>41.869250000000001</v>
      </c>
      <c r="BI44" s="763">
        <v>41.566830000000003</v>
      </c>
      <c r="BJ44" s="763">
        <v>45.653840000000002</v>
      </c>
      <c r="BK44" s="763">
        <v>50.04927</v>
      </c>
      <c r="BL44" s="763">
        <v>42.904629999999997</v>
      </c>
      <c r="BM44" s="763">
        <v>44.905650000000001</v>
      </c>
      <c r="BN44" s="763">
        <v>39.559150000000002</v>
      </c>
      <c r="BO44" s="763">
        <v>41.644060000000003</v>
      </c>
      <c r="BP44" s="763">
        <v>45.13926</v>
      </c>
      <c r="BQ44" s="763">
        <v>52.312550000000002</v>
      </c>
      <c r="BR44" s="763">
        <v>50.988729999999997</v>
      </c>
      <c r="BS44" s="763">
        <v>44.155909999999999</v>
      </c>
      <c r="BT44" s="763">
        <v>41.722250000000003</v>
      </c>
      <c r="BU44" s="763">
        <v>41.455979999999997</v>
      </c>
      <c r="BV44" s="763">
        <v>45.585700000000003</v>
      </c>
    </row>
    <row r="45" spans="1:74" s="116" customFormat="1" ht="11.1" customHeight="1" x14ac:dyDescent="0.2">
      <c r="A45" s="111" t="s">
        <v>1251</v>
      </c>
      <c r="B45" s="204" t="s">
        <v>449</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28.114991979999999</v>
      </c>
      <c r="AB45" s="762">
        <v>24.825814269999999</v>
      </c>
      <c r="AC45" s="762">
        <v>24.483197690000001</v>
      </c>
      <c r="AD45" s="762">
        <v>22.861552639999999</v>
      </c>
      <c r="AE45" s="762">
        <v>24.422466499999999</v>
      </c>
      <c r="AF45" s="762">
        <v>27.06670536</v>
      </c>
      <c r="AG45" s="762">
        <v>29.090756809999998</v>
      </c>
      <c r="AH45" s="762">
        <v>28.87830512</v>
      </c>
      <c r="AI45" s="762">
        <v>25.052591530000001</v>
      </c>
      <c r="AJ45" s="762">
        <v>23.424070789999998</v>
      </c>
      <c r="AK45" s="762">
        <v>24.222770350000001</v>
      </c>
      <c r="AL45" s="762">
        <v>26.076787100000001</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26.589749999999999</v>
      </c>
      <c r="AZ45" s="762">
        <v>24.879809999999999</v>
      </c>
      <c r="BA45" s="763">
        <v>24.26277</v>
      </c>
      <c r="BB45" s="763">
        <v>21.441669999999998</v>
      </c>
      <c r="BC45" s="763">
        <v>22.52421</v>
      </c>
      <c r="BD45" s="763">
        <v>24.443680000000001</v>
      </c>
      <c r="BE45" s="763">
        <v>28.156420000000001</v>
      </c>
      <c r="BF45" s="763">
        <v>28.12143</v>
      </c>
      <c r="BG45" s="763">
        <v>24.092510000000001</v>
      </c>
      <c r="BH45" s="763">
        <v>22.61824</v>
      </c>
      <c r="BI45" s="763">
        <v>22.751449999999998</v>
      </c>
      <c r="BJ45" s="763">
        <v>25.639669999999999</v>
      </c>
      <c r="BK45" s="763">
        <v>27.258500000000002</v>
      </c>
      <c r="BL45" s="763">
        <v>24.076599999999999</v>
      </c>
      <c r="BM45" s="763">
        <v>24.276610000000002</v>
      </c>
      <c r="BN45" s="763">
        <v>21.568650000000002</v>
      </c>
      <c r="BO45" s="763">
        <v>22.701709999999999</v>
      </c>
      <c r="BP45" s="763">
        <v>24.61946</v>
      </c>
      <c r="BQ45" s="763">
        <v>28.325620000000001</v>
      </c>
      <c r="BR45" s="763">
        <v>28.30087</v>
      </c>
      <c r="BS45" s="763">
        <v>24.26191</v>
      </c>
      <c r="BT45" s="763">
        <v>22.80988</v>
      </c>
      <c r="BU45" s="763">
        <v>22.972940000000001</v>
      </c>
      <c r="BV45" s="763">
        <v>25.933</v>
      </c>
    </row>
    <row r="46" spans="1:74" s="116" customFormat="1" ht="11.1" customHeight="1" x14ac:dyDescent="0.2">
      <c r="A46" s="111" t="s">
        <v>1252</v>
      </c>
      <c r="B46" s="204" t="s">
        <v>450</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76.795827320000001</v>
      </c>
      <c r="AB46" s="762">
        <v>60.895372399999999</v>
      </c>
      <c r="AC46" s="762">
        <v>63.460910910000003</v>
      </c>
      <c r="AD46" s="762">
        <v>58.785752940000002</v>
      </c>
      <c r="AE46" s="762">
        <v>66.069471809999996</v>
      </c>
      <c r="AF46" s="762">
        <v>74.489634050000006</v>
      </c>
      <c r="AG46" s="762">
        <v>80.984574069999994</v>
      </c>
      <c r="AH46" s="762">
        <v>80.933479199999994</v>
      </c>
      <c r="AI46" s="762">
        <v>76.008878659999993</v>
      </c>
      <c r="AJ46" s="762">
        <v>67.696263349999995</v>
      </c>
      <c r="AK46" s="762">
        <v>63.345117109999997</v>
      </c>
      <c r="AL46" s="762">
        <v>66.526000339999996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67.760009999999994</v>
      </c>
      <c r="AZ46" s="762">
        <v>61.724490000000003</v>
      </c>
      <c r="BA46" s="763">
        <v>61.870649999999998</v>
      </c>
      <c r="BB46" s="763">
        <v>58.13064</v>
      </c>
      <c r="BC46" s="763">
        <v>65.210290000000001</v>
      </c>
      <c r="BD46" s="763">
        <v>71.697770000000006</v>
      </c>
      <c r="BE46" s="763">
        <v>81.103250000000003</v>
      </c>
      <c r="BF46" s="763">
        <v>79.341909999999999</v>
      </c>
      <c r="BG46" s="763">
        <v>71.068650000000005</v>
      </c>
      <c r="BH46" s="763">
        <v>64.030079999999998</v>
      </c>
      <c r="BI46" s="763">
        <v>59.226849999999999</v>
      </c>
      <c r="BJ46" s="763">
        <v>65.619619999999998</v>
      </c>
      <c r="BK46" s="763">
        <v>71.669790000000006</v>
      </c>
      <c r="BL46" s="763">
        <v>62.225729999999999</v>
      </c>
      <c r="BM46" s="763">
        <v>62.670789999999997</v>
      </c>
      <c r="BN46" s="763">
        <v>58.185490000000001</v>
      </c>
      <c r="BO46" s="763">
        <v>64.914180000000002</v>
      </c>
      <c r="BP46" s="763">
        <v>71.574809999999999</v>
      </c>
      <c r="BQ46" s="763">
        <v>81.060059999999993</v>
      </c>
      <c r="BR46" s="763">
        <v>79.266390000000001</v>
      </c>
      <c r="BS46" s="763">
        <v>70.971959999999996</v>
      </c>
      <c r="BT46" s="763">
        <v>63.91366</v>
      </c>
      <c r="BU46" s="763">
        <v>59.11871</v>
      </c>
      <c r="BV46" s="763">
        <v>65.546260000000004</v>
      </c>
    </row>
    <row r="47" spans="1:74" s="116" customFormat="1" ht="11.1" customHeight="1" x14ac:dyDescent="0.2">
      <c r="A47" s="111" t="s">
        <v>1253</v>
      </c>
      <c r="B47" s="204" t="s">
        <v>451</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30.379692169999998</v>
      </c>
      <c r="AB47" s="762">
        <v>25.00624706</v>
      </c>
      <c r="AC47" s="762">
        <v>23.712327630000001</v>
      </c>
      <c r="AD47" s="762">
        <v>22.618655629999999</v>
      </c>
      <c r="AE47" s="762">
        <v>24.715475720000001</v>
      </c>
      <c r="AF47" s="762">
        <v>28.180820600000001</v>
      </c>
      <c r="AG47" s="762">
        <v>30.626183919999999</v>
      </c>
      <c r="AH47" s="762">
        <v>30.573962959999999</v>
      </c>
      <c r="AI47" s="762">
        <v>28.80070362</v>
      </c>
      <c r="AJ47" s="762">
        <v>25.76136048</v>
      </c>
      <c r="AK47" s="762">
        <v>23.82602868</v>
      </c>
      <c r="AL47" s="762">
        <v>25.99597357</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26.159649999999999</v>
      </c>
      <c r="AZ47" s="762">
        <v>24.005649999999999</v>
      </c>
      <c r="BA47" s="763">
        <v>23.537739999999999</v>
      </c>
      <c r="BB47" s="763">
        <v>21.331610000000001</v>
      </c>
      <c r="BC47" s="763">
        <v>23.285329999999998</v>
      </c>
      <c r="BD47" s="763">
        <v>25.994409999999998</v>
      </c>
      <c r="BE47" s="763">
        <v>29.563569999999999</v>
      </c>
      <c r="BF47" s="763">
        <v>29.384340000000002</v>
      </c>
      <c r="BG47" s="763">
        <v>26.621110000000002</v>
      </c>
      <c r="BH47" s="763">
        <v>23.54513</v>
      </c>
      <c r="BI47" s="763">
        <v>21.88259</v>
      </c>
      <c r="BJ47" s="763">
        <v>24.245509999999999</v>
      </c>
      <c r="BK47" s="763">
        <v>27.501760000000001</v>
      </c>
      <c r="BL47" s="763">
        <v>23.843440000000001</v>
      </c>
      <c r="BM47" s="763">
        <v>23.471229999999998</v>
      </c>
      <c r="BN47" s="763">
        <v>21.114599999999999</v>
      </c>
      <c r="BO47" s="763">
        <v>23.036079999999998</v>
      </c>
      <c r="BP47" s="763">
        <v>25.756730000000001</v>
      </c>
      <c r="BQ47" s="763">
        <v>29.326440000000002</v>
      </c>
      <c r="BR47" s="763">
        <v>29.161840000000002</v>
      </c>
      <c r="BS47" s="763">
        <v>26.425619999999999</v>
      </c>
      <c r="BT47" s="763">
        <v>23.364380000000001</v>
      </c>
      <c r="BU47" s="763">
        <v>21.728100000000001</v>
      </c>
      <c r="BV47" s="763">
        <v>24.101849999999999</v>
      </c>
    </row>
    <row r="48" spans="1:74" s="116" customFormat="1" ht="11.1" customHeight="1" x14ac:dyDescent="0.2">
      <c r="A48" s="111" t="s">
        <v>1254</v>
      </c>
      <c r="B48" s="204" t="s">
        <v>452</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55.715312390000001</v>
      </c>
      <c r="AB48" s="762">
        <v>46.853250019999997</v>
      </c>
      <c r="AC48" s="762">
        <v>44.431868399999999</v>
      </c>
      <c r="AD48" s="762">
        <v>43.692219000000001</v>
      </c>
      <c r="AE48" s="762">
        <v>50.346539030000002</v>
      </c>
      <c r="AF48" s="762">
        <v>59.647937290000002</v>
      </c>
      <c r="AG48" s="762">
        <v>63.471310979999998</v>
      </c>
      <c r="AH48" s="762">
        <v>64.147545050000005</v>
      </c>
      <c r="AI48" s="762">
        <v>58.133376650000002</v>
      </c>
      <c r="AJ48" s="762">
        <v>52.801806970000001</v>
      </c>
      <c r="AK48" s="762">
        <v>45.459474239999999</v>
      </c>
      <c r="AL48" s="762">
        <v>48.191875039999999</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49.299309999999998</v>
      </c>
      <c r="AZ48" s="762">
        <v>46.961300000000001</v>
      </c>
      <c r="BA48" s="763">
        <v>45.321010000000001</v>
      </c>
      <c r="BB48" s="763">
        <v>42.733750000000001</v>
      </c>
      <c r="BC48" s="763">
        <v>48.807690000000001</v>
      </c>
      <c r="BD48" s="763">
        <v>56.086469999999998</v>
      </c>
      <c r="BE48" s="763">
        <v>63.185490000000001</v>
      </c>
      <c r="BF48" s="763">
        <v>63.040320000000001</v>
      </c>
      <c r="BG48" s="763">
        <v>55.955880000000001</v>
      </c>
      <c r="BH48" s="763">
        <v>51.75385</v>
      </c>
      <c r="BI48" s="763">
        <v>44.280830000000002</v>
      </c>
      <c r="BJ48" s="763">
        <v>47.245910000000002</v>
      </c>
      <c r="BK48" s="763">
        <v>51.797989999999999</v>
      </c>
      <c r="BL48" s="763">
        <v>46.506349999999998</v>
      </c>
      <c r="BM48" s="763">
        <v>45.917969999999997</v>
      </c>
      <c r="BN48" s="763">
        <v>43.322989999999997</v>
      </c>
      <c r="BO48" s="763">
        <v>49.157780000000002</v>
      </c>
      <c r="BP48" s="763">
        <v>56.618470000000002</v>
      </c>
      <c r="BQ48" s="763">
        <v>63.918590000000002</v>
      </c>
      <c r="BR48" s="763">
        <v>63.731400000000001</v>
      </c>
      <c r="BS48" s="763">
        <v>56.563139999999997</v>
      </c>
      <c r="BT48" s="763">
        <v>52.358400000000003</v>
      </c>
      <c r="BU48" s="763">
        <v>44.833129999999997</v>
      </c>
      <c r="BV48" s="763">
        <v>47.878540000000001</v>
      </c>
    </row>
    <row r="49" spans="1:74" s="116" customFormat="1" ht="11.1" customHeight="1" x14ac:dyDescent="0.2">
      <c r="A49" s="111" t="s">
        <v>1255</v>
      </c>
      <c r="B49" s="204" t="s">
        <v>453</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23.393640000000001</v>
      </c>
      <c r="AZ49" s="762">
        <v>21.98847</v>
      </c>
      <c r="BA49" s="763">
        <v>21.382999999999999</v>
      </c>
      <c r="BB49" s="763">
        <v>20.63213</v>
      </c>
      <c r="BC49" s="763">
        <v>22.44331</v>
      </c>
      <c r="BD49" s="763">
        <v>26.160540000000001</v>
      </c>
      <c r="BE49" s="763">
        <v>29.887530000000002</v>
      </c>
      <c r="BF49" s="763">
        <v>29.441680000000002</v>
      </c>
      <c r="BG49" s="763">
        <v>25.485859999999999</v>
      </c>
      <c r="BH49" s="763">
        <v>22.125959999999999</v>
      </c>
      <c r="BI49" s="763">
        <v>21.103359999999999</v>
      </c>
      <c r="BJ49" s="763">
        <v>23.114460000000001</v>
      </c>
      <c r="BK49" s="763">
        <v>23.732040000000001</v>
      </c>
      <c r="BL49" s="763">
        <v>21.288019999999999</v>
      </c>
      <c r="BM49" s="763">
        <v>21.633679999999998</v>
      </c>
      <c r="BN49" s="763">
        <v>20.885090000000002</v>
      </c>
      <c r="BO49" s="763">
        <v>22.656310000000001</v>
      </c>
      <c r="BP49" s="763">
        <v>26.437100000000001</v>
      </c>
      <c r="BQ49" s="763">
        <v>30.206849999999999</v>
      </c>
      <c r="BR49" s="763">
        <v>29.742529999999999</v>
      </c>
      <c r="BS49" s="763">
        <v>25.736830000000001</v>
      </c>
      <c r="BT49" s="763">
        <v>22.336729999999999</v>
      </c>
      <c r="BU49" s="763">
        <v>21.301680000000001</v>
      </c>
      <c r="BV49" s="763">
        <v>23.334330000000001</v>
      </c>
    </row>
    <row r="50" spans="1:74" s="116" customFormat="1" ht="11.1" customHeight="1" x14ac:dyDescent="0.2">
      <c r="A50" s="111" t="s">
        <v>1256</v>
      </c>
      <c r="B50" s="204" t="s">
        <v>251</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33.615001890000002</v>
      </c>
      <c r="AB50" s="762">
        <v>30.217524180000002</v>
      </c>
      <c r="AC50" s="762">
        <v>33.836924459999999</v>
      </c>
      <c r="AD50" s="762">
        <v>29.459594330000002</v>
      </c>
      <c r="AE50" s="762">
        <v>30.571755840000002</v>
      </c>
      <c r="AF50" s="762">
        <v>31.7704725</v>
      </c>
      <c r="AG50" s="762">
        <v>37.171921449999999</v>
      </c>
      <c r="AH50" s="762">
        <v>41.555365479999999</v>
      </c>
      <c r="AI50" s="762">
        <v>30.62090937</v>
      </c>
      <c r="AJ50" s="762">
        <v>33.347390009999998</v>
      </c>
      <c r="AK50" s="762">
        <v>29.82525038</v>
      </c>
      <c r="AL50" s="762">
        <v>32.711105099999997</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34.277279999999998</v>
      </c>
      <c r="AZ50" s="762">
        <v>29.74952</v>
      </c>
      <c r="BA50" s="763">
        <v>31.42848</v>
      </c>
      <c r="BB50" s="763">
        <v>28.314579999999999</v>
      </c>
      <c r="BC50" s="763">
        <v>30.234629999999999</v>
      </c>
      <c r="BD50" s="763">
        <v>29.512979999999999</v>
      </c>
      <c r="BE50" s="763">
        <v>35.721519999999998</v>
      </c>
      <c r="BF50" s="763">
        <v>36.914149999999999</v>
      </c>
      <c r="BG50" s="763">
        <v>32.55133</v>
      </c>
      <c r="BH50" s="763">
        <v>32.805979999999998</v>
      </c>
      <c r="BI50" s="763">
        <v>28.10305</v>
      </c>
      <c r="BJ50" s="763">
        <v>34.280239999999999</v>
      </c>
      <c r="BK50" s="763">
        <v>34.369999999999997</v>
      </c>
      <c r="BL50" s="763">
        <v>28.960090000000001</v>
      </c>
      <c r="BM50" s="763">
        <v>31.577760000000001</v>
      </c>
      <c r="BN50" s="763">
        <v>28.381740000000001</v>
      </c>
      <c r="BO50" s="763">
        <v>30.382619999999999</v>
      </c>
      <c r="BP50" s="763">
        <v>29.616510000000002</v>
      </c>
      <c r="BQ50" s="763">
        <v>35.824269999999999</v>
      </c>
      <c r="BR50" s="763">
        <v>37.00629</v>
      </c>
      <c r="BS50" s="763">
        <v>32.625480000000003</v>
      </c>
      <c r="BT50" s="763">
        <v>32.909509999999997</v>
      </c>
      <c r="BU50" s="763">
        <v>28.163730000000001</v>
      </c>
      <c r="BV50" s="763">
        <v>34.347969999999997</v>
      </c>
    </row>
    <row r="51" spans="1:74" s="116" customFormat="1" ht="11.1" customHeight="1" x14ac:dyDescent="0.2">
      <c r="A51" s="111" t="s">
        <v>1257</v>
      </c>
      <c r="B51" s="204" t="s">
        <v>252</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1.3061970000000001</v>
      </c>
      <c r="AZ51" s="762">
        <v>1.1688769999999999</v>
      </c>
      <c r="BA51" s="763">
        <v>1.19563</v>
      </c>
      <c r="BB51" s="763">
        <v>1.1656839999999999</v>
      </c>
      <c r="BC51" s="763">
        <v>1.221741</v>
      </c>
      <c r="BD51" s="763">
        <v>1.2341310000000001</v>
      </c>
      <c r="BE51" s="763">
        <v>1.3156140000000001</v>
      </c>
      <c r="BF51" s="763">
        <v>1.3564419999999999</v>
      </c>
      <c r="BG51" s="763">
        <v>1.300794</v>
      </c>
      <c r="BH51" s="763">
        <v>1.3287549999999999</v>
      </c>
      <c r="BI51" s="763">
        <v>1.285703</v>
      </c>
      <c r="BJ51" s="763">
        <v>1.3216810000000001</v>
      </c>
      <c r="BK51" s="763">
        <v>1.300325</v>
      </c>
      <c r="BL51" s="763">
        <v>1.123664</v>
      </c>
      <c r="BM51" s="763">
        <v>1.190315</v>
      </c>
      <c r="BN51" s="763">
        <v>1.15998</v>
      </c>
      <c r="BO51" s="763">
        <v>1.2153369999999999</v>
      </c>
      <c r="BP51" s="763">
        <v>1.227279</v>
      </c>
      <c r="BQ51" s="763">
        <v>1.3080480000000001</v>
      </c>
      <c r="BR51" s="763">
        <v>1.3487260000000001</v>
      </c>
      <c r="BS51" s="763">
        <v>1.2932570000000001</v>
      </c>
      <c r="BT51" s="763">
        <v>1.321035</v>
      </c>
      <c r="BU51" s="763">
        <v>1.2782469999999999</v>
      </c>
      <c r="BV51" s="763">
        <v>1.3138860000000001</v>
      </c>
    </row>
    <row r="52" spans="1:74" s="116" customFormat="1" ht="11.1" customHeight="1" x14ac:dyDescent="0.2">
      <c r="A52" s="111" t="s">
        <v>1258</v>
      </c>
      <c r="B52" s="205" t="s">
        <v>455</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344.55241027</v>
      </c>
      <c r="AB52" s="764">
        <v>292.80238267999999</v>
      </c>
      <c r="AC52" s="764">
        <v>297.07441890000001</v>
      </c>
      <c r="AD52" s="764">
        <v>278.54261634</v>
      </c>
      <c r="AE52" s="764">
        <v>303.32785447999998</v>
      </c>
      <c r="AF52" s="764">
        <v>338.16282228</v>
      </c>
      <c r="AG52" s="764">
        <v>375.10664484</v>
      </c>
      <c r="AH52" s="764">
        <v>381.21484736000002</v>
      </c>
      <c r="AI52" s="764">
        <v>337.34214966000002</v>
      </c>
      <c r="AJ52" s="764">
        <v>309.19387674000001</v>
      </c>
      <c r="AK52" s="764">
        <v>290.58423402</v>
      </c>
      <c r="AL52" s="764">
        <v>312.21454727000003</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319.3306</v>
      </c>
      <c r="AZ52" s="764">
        <v>293.4819</v>
      </c>
      <c r="BA52" s="765">
        <v>292.46390000000002</v>
      </c>
      <c r="BB52" s="765">
        <v>267.7543</v>
      </c>
      <c r="BC52" s="765">
        <v>290.67419999999998</v>
      </c>
      <c r="BD52" s="765">
        <v>318.76909999999998</v>
      </c>
      <c r="BE52" s="765">
        <v>367.00150000000002</v>
      </c>
      <c r="BF52" s="765">
        <v>364.6026</v>
      </c>
      <c r="BG52" s="765">
        <v>320.74919999999997</v>
      </c>
      <c r="BH52" s="765">
        <v>295.9622</v>
      </c>
      <c r="BI52" s="765">
        <v>275.39800000000002</v>
      </c>
      <c r="BJ52" s="765">
        <v>306.41419999999999</v>
      </c>
      <c r="BK52" s="765">
        <v>330.37869999999998</v>
      </c>
      <c r="BL52" s="765">
        <v>289.40260000000001</v>
      </c>
      <c r="BM52" s="765">
        <v>294.30970000000002</v>
      </c>
      <c r="BN52" s="765">
        <v>268.4119</v>
      </c>
      <c r="BO52" s="765">
        <v>290.67079999999999</v>
      </c>
      <c r="BP52" s="765">
        <v>319.11500000000001</v>
      </c>
      <c r="BQ52" s="765">
        <v>367.51409999999998</v>
      </c>
      <c r="BR52" s="765">
        <v>365.01830000000001</v>
      </c>
      <c r="BS52" s="765">
        <v>321.06319999999999</v>
      </c>
      <c r="BT52" s="765">
        <v>296.32799999999997</v>
      </c>
      <c r="BU52" s="765">
        <v>275.75839999999999</v>
      </c>
      <c r="BV52" s="765">
        <v>307.0206</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803" t="s">
        <v>834</v>
      </c>
      <c r="C54" s="800"/>
      <c r="D54" s="800"/>
      <c r="E54" s="800"/>
      <c r="F54" s="800"/>
      <c r="G54" s="800"/>
      <c r="H54" s="800"/>
      <c r="I54" s="800"/>
      <c r="J54" s="800"/>
      <c r="K54" s="800"/>
      <c r="L54" s="800"/>
      <c r="M54" s="800"/>
      <c r="N54" s="800"/>
      <c r="O54" s="800"/>
      <c r="P54" s="800"/>
      <c r="Q54" s="800"/>
      <c r="AY54" s="509"/>
      <c r="AZ54" s="509"/>
      <c r="BA54" s="509"/>
      <c r="BB54" s="509"/>
      <c r="BC54" s="509"/>
      <c r="BD54" s="666"/>
      <c r="BE54" s="666"/>
      <c r="BF54" s="666"/>
      <c r="BG54" s="509"/>
      <c r="BH54" s="257"/>
      <c r="BI54" s="509"/>
      <c r="BJ54" s="509"/>
    </row>
    <row r="55" spans="1:74" s="456" customFormat="1" ht="12" customHeight="1" x14ac:dyDescent="0.2">
      <c r="A55" s="455"/>
      <c r="B55" s="848" t="s">
        <v>903</v>
      </c>
      <c r="C55" s="786"/>
      <c r="D55" s="786"/>
      <c r="E55" s="786"/>
      <c r="F55" s="786"/>
      <c r="G55" s="786"/>
      <c r="H55" s="786"/>
      <c r="I55" s="786"/>
      <c r="J55" s="786"/>
      <c r="K55" s="786"/>
      <c r="L55" s="786"/>
      <c r="M55" s="786"/>
      <c r="N55" s="786"/>
      <c r="O55" s="786"/>
      <c r="P55" s="786"/>
      <c r="Q55" s="786"/>
      <c r="AY55" s="510"/>
      <c r="AZ55" s="510"/>
      <c r="BA55" s="510"/>
      <c r="BB55" s="510"/>
      <c r="BC55" s="510"/>
      <c r="BD55" s="667"/>
      <c r="BE55" s="667"/>
      <c r="BF55" s="667"/>
      <c r="BG55" s="510"/>
      <c r="BH55" s="257"/>
      <c r="BI55" s="510"/>
      <c r="BJ55" s="510"/>
    </row>
    <row r="56" spans="1:74" s="456" customFormat="1" ht="12" customHeight="1" x14ac:dyDescent="0.2">
      <c r="A56" s="455"/>
      <c r="B56" s="789" t="s">
        <v>859</v>
      </c>
      <c r="C56" s="790"/>
      <c r="D56" s="790"/>
      <c r="E56" s="790"/>
      <c r="F56" s="790"/>
      <c r="G56" s="790"/>
      <c r="H56" s="790"/>
      <c r="I56" s="790"/>
      <c r="J56" s="790"/>
      <c r="K56" s="790"/>
      <c r="L56" s="790"/>
      <c r="M56" s="790"/>
      <c r="N56" s="790"/>
      <c r="O56" s="790"/>
      <c r="P56" s="790"/>
      <c r="Q56" s="786"/>
      <c r="AY56" s="510"/>
      <c r="AZ56" s="510"/>
      <c r="BA56" s="510"/>
      <c r="BB56" s="510"/>
      <c r="BC56" s="510"/>
      <c r="BD56" s="667"/>
      <c r="BE56" s="667"/>
      <c r="BF56" s="667"/>
      <c r="BG56" s="510"/>
      <c r="BH56" s="257"/>
      <c r="BI56" s="510"/>
      <c r="BJ56" s="510"/>
    </row>
    <row r="57" spans="1:74" s="456" customFormat="1" ht="12" customHeight="1" x14ac:dyDescent="0.2">
      <c r="A57" s="455"/>
      <c r="B57" s="784" t="s">
        <v>904</v>
      </c>
      <c r="C57" s="790"/>
      <c r="D57" s="790"/>
      <c r="E57" s="790"/>
      <c r="F57" s="790"/>
      <c r="G57" s="790"/>
      <c r="H57" s="790"/>
      <c r="I57" s="790"/>
      <c r="J57" s="790"/>
      <c r="K57" s="790"/>
      <c r="L57" s="790"/>
      <c r="M57" s="790"/>
      <c r="N57" s="790"/>
      <c r="O57" s="790"/>
      <c r="P57" s="790"/>
      <c r="Q57" s="786"/>
      <c r="AY57" s="510"/>
      <c r="AZ57" s="510"/>
      <c r="BA57" s="510"/>
      <c r="BB57" s="510"/>
      <c r="BC57" s="510"/>
      <c r="BD57" s="667"/>
      <c r="BE57" s="667"/>
      <c r="BF57" s="667"/>
      <c r="BG57" s="510"/>
      <c r="BH57" s="257"/>
      <c r="BI57" s="510"/>
      <c r="BJ57" s="510"/>
    </row>
    <row r="58" spans="1:74" s="456" customFormat="1" ht="12" customHeight="1" x14ac:dyDescent="0.2">
      <c r="A58" s="455"/>
      <c r="B58" s="784" t="s">
        <v>895</v>
      </c>
      <c r="C58" s="790"/>
      <c r="D58" s="790"/>
      <c r="E58" s="790"/>
      <c r="F58" s="790"/>
      <c r="G58" s="790"/>
      <c r="H58" s="790"/>
      <c r="I58" s="790"/>
      <c r="J58" s="790"/>
      <c r="K58" s="790"/>
      <c r="L58" s="790"/>
      <c r="M58" s="790"/>
      <c r="N58" s="790"/>
      <c r="O58" s="790"/>
      <c r="P58" s="790"/>
      <c r="Q58" s="786"/>
      <c r="AY58" s="510"/>
      <c r="AZ58" s="510"/>
      <c r="BA58" s="510"/>
      <c r="BB58" s="510"/>
      <c r="BC58" s="510"/>
      <c r="BD58" s="667"/>
      <c r="BE58" s="667"/>
      <c r="BF58" s="667"/>
      <c r="BG58" s="510"/>
      <c r="BH58" s="257"/>
      <c r="BI58" s="510"/>
      <c r="BJ58" s="510"/>
    </row>
    <row r="59" spans="1:74" s="456" customFormat="1" ht="12" customHeight="1" x14ac:dyDescent="0.2">
      <c r="A59" s="455"/>
      <c r="B59" s="833" t="s">
        <v>896</v>
      </c>
      <c r="C59" s="786"/>
      <c r="D59" s="786"/>
      <c r="E59" s="786"/>
      <c r="F59" s="786"/>
      <c r="G59" s="786"/>
      <c r="H59" s="786"/>
      <c r="I59" s="786"/>
      <c r="J59" s="786"/>
      <c r="K59" s="786"/>
      <c r="L59" s="786"/>
      <c r="M59" s="786"/>
      <c r="N59" s="786"/>
      <c r="O59" s="786"/>
      <c r="P59" s="786"/>
      <c r="Q59" s="786"/>
      <c r="AY59" s="510"/>
      <c r="AZ59" s="510"/>
      <c r="BA59" s="510"/>
      <c r="BB59" s="510"/>
      <c r="BC59" s="510"/>
      <c r="BD59" s="667"/>
      <c r="BE59" s="667"/>
      <c r="BF59" s="667"/>
      <c r="BG59" s="510"/>
      <c r="BH59" s="257"/>
      <c r="BI59" s="510"/>
      <c r="BJ59" s="510"/>
    </row>
    <row r="60" spans="1:74" s="456" customFormat="1" ht="22.35" customHeight="1" x14ac:dyDescent="0.2">
      <c r="A60" s="455"/>
      <c r="B60" s="789" t="s">
        <v>905</v>
      </c>
      <c r="C60" s="790"/>
      <c r="D60" s="790"/>
      <c r="E60" s="790"/>
      <c r="F60" s="790"/>
      <c r="G60" s="790"/>
      <c r="H60" s="790"/>
      <c r="I60" s="790"/>
      <c r="J60" s="790"/>
      <c r="K60" s="790"/>
      <c r="L60" s="790"/>
      <c r="M60" s="790"/>
      <c r="N60" s="790"/>
      <c r="O60" s="790"/>
      <c r="P60" s="790"/>
      <c r="Q60" s="786"/>
      <c r="AY60" s="510"/>
      <c r="AZ60" s="510"/>
      <c r="BA60" s="510"/>
      <c r="BB60" s="510"/>
      <c r="BC60" s="510"/>
      <c r="BD60" s="667"/>
      <c r="BE60" s="667"/>
      <c r="BF60" s="667"/>
      <c r="BG60" s="510"/>
      <c r="BH60" s="257"/>
      <c r="BI60" s="510"/>
      <c r="BJ60" s="510"/>
    </row>
    <row r="61" spans="1:74" s="456" customFormat="1" ht="12" customHeight="1" x14ac:dyDescent="0.2">
      <c r="A61" s="455"/>
      <c r="B61" s="784" t="s">
        <v>863</v>
      </c>
      <c r="C61" s="785"/>
      <c r="D61" s="785"/>
      <c r="E61" s="785"/>
      <c r="F61" s="785"/>
      <c r="G61" s="785"/>
      <c r="H61" s="785"/>
      <c r="I61" s="785"/>
      <c r="J61" s="785"/>
      <c r="K61" s="785"/>
      <c r="L61" s="785"/>
      <c r="M61" s="785"/>
      <c r="N61" s="785"/>
      <c r="O61" s="785"/>
      <c r="P61" s="785"/>
      <c r="Q61" s="786"/>
      <c r="AY61" s="510"/>
      <c r="AZ61" s="510"/>
      <c r="BA61" s="510"/>
      <c r="BB61" s="510"/>
      <c r="BC61" s="510"/>
      <c r="BD61" s="667"/>
      <c r="BE61" s="667"/>
      <c r="BF61" s="667"/>
      <c r="BG61" s="510"/>
      <c r="BH61" s="257"/>
      <c r="BI61" s="510"/>
      <c r="BJ61" s="510"/>
    </row>
    <row r="62" spans="1:74" s="454" customFormat="1" ht="12" customHeight="1" x14ac:dyDescent="0.2">
      <c r="A62" s="429"/>
      <c r="B62" s="806" t="s">
        <v>959</v>
      </c>
      <c r="C62" s="786"/>
      <c r="D62" s="786"/>
      <c r="E62" s="786"/>
      <c r="F62" s="786"/>
      <c r="G62" s="786"/>
      <c r="H62" s="786"/>
      <c r="I62" s="786"/>
      <c r="J62" s="786"/>
      <c r="K62" s="786"/>
      <c r="L62" s="786"/>
      <c r="M62" s="786"/>
      <c r="N62" s="786"/>
      <c r="O62" s="786"/>
      <c r="P62" s="786"/>
      <c r="Q62" s="786"/>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Z6" sqref="AZ6:AZ48"/>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2" t="s">
        <v>817</v>
      </c>
      <c r="B1" s="852" t="s">
        <v>1056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20.62429908</v>
      </c>
      <c r="AB6" s="213">
        <v>20.947113925</v>
      </c>
      <c r="AC6" s="213">
        <v>20.850739989000001</v>
      </c>
      <c r="AD6" s="213">
        <v>20.898145418999999</v>
      </c>
      <c r="AE6" s="213">
        <v>20.692355491000001</v>
      </c>
      <c r="AF6" s="213">
        <v>20.391738363000002</v>
      </c>
      <c r="AG6" s="213">
        <v>19.973441384000001</v>
      </c>
      <c r="AH6" s="213">
        <v>20.194161646000001</v>
      </c>
      <c r="AI6" s="213">
        <v>21.227719736000001</v>
      </c>
      <c r="AJ6" s="213">
        <v>20.76077583</v>
      </c>
      <c r="AK6" s="213">
        <v>20.532238446000001</v>
      </c>
      <c r="AL6" s="213">
        <v>20.515424097</v>
      </c>
      <c r="AM6" s="213">
        <v>21.122548250000001</v>
      </c>
      <c r="AN6" s="213">
        <v>21.853665850999999</v>
      </c>
      <c r="AO6" s="213">
        <v>21.613759925</v>
      </c>
      <c r="AP6" s="213">
        <v>21.862384578</v>
      </c>
      <c r="AQ6" s="213">
        <v>21.607808391999999</v>
      </c>
      <c r="AR6" s="213">
        <v>21.166034705000001</v>
      </c>
      <c r="AS6" s="213">
        <v>20.267388174000001</v>
      </c>
      <c r="AT6" s="213">
        <v>20.730226533</v>
      </c>
      <c r="AU6" s="213">
        <v>21.145060579999999</v>
      </c>
      <c r="AV6" s="213">
        <v>20.937826142999999</v>
      </c>
      <c r="AW6" s="213">
        <v>21</v>
      </c>
      <c r="AX6" s="213">
        <v>20.72</v>
      </c>
      <c r="AY6" s="213">
        <v>21.426829999999999</v>
      </c>
      <c r="AZ6" s="213">
        <v>22.151859999999999</v>
      </c>
      <c r="BA6" s="351">
        <v>21.67906</v>
      </c>
      <c r="BB6" s="351">
        <v>21.745979999999999</v>
      </c>
      <c r="BC6" s="351">
        <v>21.338979999999999</v>
      </c>
      <c r="BD6" s="351">
        <v>20.747129999999999</v>
      </c>
      <c r="BE6" s="351">
        <v>19.97062</v>
      </c>
      <c r="BF6" s="351">
        <v>20.183109999999999</v>
      </c>
      <c r="BG6" s="351">
        <v>20.517250000000001</v>
      </c>
      <c r="BH6" s="351">
        <v>20.272320000000001</v>
      </c>
      <c r="BI6" s="351">
        <v>20.401589999999999</v>
      </c>
      <c r="BJ6" s="351">
        <v>20.16865</v>
      </c>
      <c r="BK6" s="351">
        <v>20.76155</v>
      </c>
      <c r="BL6" s="351">
        <v>21.53237</v>
      </c>
      <c r="BM6" s="351">
        <v>21.304079999999999</v>
      </c>
      <c r="BN6" s="351">
        <v>21.567229999999999</v>
      </c>
      <c r="BO6" s="351">
        <v>21.364509999999999</v>
      </c>
      <c r="BP6" s="351">
        <v>20.981999999999999</v>
      </c>
      <c r="BQ6" s="351">
        <v>20.417919999999999</v>
      </c>
      <c r="BR6" s="351">
        <v>20.8371</v>
      </c>
      <c r="BS6" s="351">
        <v>21.378879999999999</v>
      </c>
      <c r="BT6" s="351">
        <v>21.305859999999999</v>
      </c>
      <c r="BU6" s="351">
        <v>21.586500000000001</v>
      </c>
      <c r="BV6" s="351">
        <v>21.454070000000002</v>
      </c>
    </row>
    <row r="7" spans="1:74" ht="11.1" customHeight="1" x14ac:dyDescent="0.2">
      <c r="A7" s="119" t="s">
        <v>638</v>
      </c>
      <c r="B7" s="187" t="s">
        <v>480</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15.3845841</v>
      </c>
      <c r="AB7" s="213">
        <v>15.816797524</v>
      </c>
      <c r="AC7" s="213">
        <v>15.463889956999999</v>
      </c>
      <c r="AD7" s="213">
        <v>15.75629958</v>
      </c>
      <c r="AE7" s="213">
        <v>16.255349742</v>
      </c>
      <c r="AF7" s="213">
        <v>16.450116023</v>
      </c>
      <c r="AG7" s="213">
        <v>16.421715890000002</v>
      </c>
      <c r="AH7" s="213">
        <v>16.243315877000001</v>
      </c>
      <c r="AI7" s="213">
        <v>16.359096694000002</v>
      </c>
      <c r="AJ7" s="213">
        <v>16.383841100000001</v>
      </c>
      <c r="AK7" s="213">
        <v>15.779682512000001</v>
      </c>
      <c r="AL7" s="213">
        <v>15.323661923</v>
      </c>
      <c r="AM7" s="213">
        <v>14.821670577000001</v>
      </c>
      <c r="AN7" s="213">
        <v>15.502796512</v>
      </c>
      <c r="AO7" s="213">
        <v>15.237054709000001</v>
      </c>
      <c r="AP7" s="213">
        <v>15.889086054</v>
      </c>
      <c r="AQ7" s="213">
        <v>15.997607546999999</v>
      </c>
      <c r="AR7" s="213">
        <v>16.186979436000001</v>
      </c>
      <c r="AS7" s="213">
        <v>16.186729963000001</v>
      </c>
      <c r="AT7" s="213">
        <v>16.045689573000001</v>
      </c>
      <c r="AU7" s="213">
        <v>16.152939143000001</v>
      </c>
      <c r="AV7" s="213">
        <v>16.185889645</v>
      </c>
      <c r="AW7" s="213">
        <v>15.79</v>
      </c>
      <c r="AX7" s="213">
        <v>15.45</v>
      </c>
      <c r="AY7" s="213">
        <v>14.89091</v>
      </c>
      <c r="AZ7" s="213">
        <v>15.395200000000001</v>
      </c>
      <c r="BA7" s="351">
        <v>14.99113</v>
      </c>
      <c r="BB7" s="351">
        <v>15.563409999999999</v>
      </c>
      <c r="BC7" s="351">
        <v>15.61664</v>
      </c>
      <c r="BD7" s="351">
        <v>15.782299999999999</v>
      </c>
      <c r="BE7" s="351">
        <v>15.854279999999999</v>
      </c>
      <c r="BF7" s="351">
        <v>15.720969999999999</v>
      </c>
      <c r="BG7" s="351">
        <v>15.861800000000001</v>
      </c>
      <c r="BH7" s="351">
        <v>15.99991</v>
      </c>
      <c r="BI7" s="351">
        <v>15.735950000000001</v>
      </c>
      <c r="BJ7" s="351">
        <v>15.506600000000001</v>
      </c>
      <c r="BK7" s="351">
        <v>14.97448</v>
      </c>
      <c r="BL7" s="351">
        <v>15.600239999999999</v>
      </c>
      <c r="BM7" s="351">
        <v>15.338279999999999</v>
      </c>
      <c r="BN7" s="351">
        <v>15.992800000000001</v>
      </c>
      <c r="BO7" s="351">
        <v>16.12377</v>
      </c>
      <c r="BP7" s="351">
        <v>16.352530000000002</v>
      </c>
      <c r="BQ7" s="351">
        <v>16.449149999999999</v>
      </c>
      <c r="BR7" s="351">
        <v>16.31992</v>
      </c>
      <c r="BS7" s="351">
        <v>16.480589999999999</v>
      </c>
      <c r="BT7" s="351">
        <v>16.56907</v>
      </c>
      <c r="BU7" s="351">
        <v>16.233129999999999</v>
      </c>
      <c r="BV7" s="351">
        <v>15.862349999999999</v>
      </c>
    </row>
    <row r="8" spans="1:74" ht="11.1" customHeight="1" x14ac:dyDescent="0.2">
      <c r="A8" s="119" t="s">
        <v>639</v>
      </c>
      <c r="B8" s="204" t="s">
        <v>448</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12.784601809</v>
      </c>
      <c r="AB8" s="213">
        <v>13.037736398</v>
      </c>
      <c r="AC8" s="213">
        <v>13.355576821</v>
      </c>
      <c r="AD8" s="213">
        <v>13.576041146</v>
      </c>
      <c r="AE8" s="213">
        <v>13.743032718</v>
      </c>
      <c r="AF8" s="213">
        <v>13.389468609</v>
      </c>
      <c r="AG8" s="213">
        <v>13.262349157999999</v>
      </c>
      <c r="AH8" s="213">
        <v>13.316742801</v>
      </c>
      <c r="AI8" s="213">
        <v>12.961655425</v>
      </c>
      <c r="AJ8" s="213">
        <v>13.570188428</v>
      </c>
      <c r="AK8" s="213">
        <v>13.397430287000001</v>
      </c>
      <c r="AL8" s="213">
        <v>12.909795151999999</v>
      </c>
      <c r="AM8" s="213">
        <v>12.767837846000001</v>
      </c>
      <c r="AN8" s="213">
        <v>12.854337734</v>
      </c>
      <c r="AO8" s="213">
        <v>13.132731427</v>
      </c>
      <c r="AP8" s="213">
        <v>13.810397974000001</v>
      </c>
      <c r="AQ8" s="213">
        <v>14.055101661</v>
      </c>
      <c r="AR8" s="213">
        <v>13.692791969</v>
      </c>
      <c r="AS8" s="213">
        <v>13.207813648</v>
      </c>
      <c r="AT8" s="213">
        <v>13.388998473999999</v>
      </c>
      <c r="AU8" s="213">
        <v>13.150210087</v>
      </c>
      <c r="AV8" s="213">
        <v>13.640006903</v>
      </c>
      <c r="AW8" s="213">
        <v>13.4</v>
      </c>
      <c r="AX8" s="213">
        <v>12.94</v>
      </c>
      <c r="AY8" s="213">
        <v>12.85458</v>
      </c>
      <c r="AZ8" s="213">
        <v>12.9154</v>
      </c>
      <c r="BA8" s="351">
        <v>13.15705</v>
      </c>
      <c r="BB8" s="351">
        <v>13.83459</v>
      </c>
      <c r="BC8" s="351">
        <v>14.068949999999999</v>
      </c>
      <c r="BD8" s="351">
        <v>13.699350000000001</v>
      </c>
      <c r="BE8" s="351">
        <v>13.41845</v>
      </c>
      <c r="BF8" s="351">
        <v>13.536849999999999</v>
      </c>
      <c r="BG8" s="351">
        <v>13.450760000000001</v>
      </c>
      <c r="BH8" s="351">
        <v>13.94924</v>
      </c>
      <c r="BI8" s="351">
        <v>13.83661</v>
      </c>
      <c r="BJ8" s="351">
        <v>13.332700000000001</v>
      </c>
      <c r="BK8" s="351">
        <v>13.168060000000001</v>
      </c>
      <c r="BL8" s="351">
        <v>13.33248</v>
      </c>
      <c r="BM8" s="351">
        <v>13.654960000000001</v>
      </c>
      <c r="BN8" s="351">
        <v>14.361219999999999</v>
      </c>
      <c r="BO8" s="351">
        <v>14.61694</v>
      </c>
      <c r="BP8" s="351">
        <v>14.23047</v>
      </c>
      <c r="BQ8" s="351">
        <v>13.92496</v>
      </c>
      <c r="BR8" s="351">
        <v>14.02792</v>
      </c>
      <c r="BS8" s="351">
        <v>13.926920000000001</v>
      </c>
      <c r="BT8" s="351">
        <v>14.42164</v>
      </c>
      <c r="BU8" s="351">
        <v>14.27749</v>
      </c>
      <c r="BV8" s="351">
        <v>13.71951</v>
      </c>
    </row>
    <row r="9" spans="1:74" ht="11.1" customHeight="1" x14ac:dyDescent="0.2">
      <c r="A9" s="119" t="s">
        <v>640</v>
      </c>
      <c r="B9" s="204" t="s">
        <v>449</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10.483568658999999</v>
      </c>
      <c r="AB9" s="213">
        <v>10.91980463</v>
      </c>
      <c r="AC9" s="213">
        <v>11.437573087000001</v>
      </c>
      <c r="AD9" s="213">
        <v>11.560817911999999</v>
      </c>
      <c r="AE9" s="213">
        <v>12.812971208</v>
      </c>
      <c r="AF9" s="213">
        <v>13.267122435999999</v>
      </c>
      <c r="AG9" s="213">
        <v>13.409776990999999</v>
      </c>
      <c r="AH9" s="213">
        <v>13.283888215999999</v>
      </c>
      <c r="AI9" s="213">
        <v>12.517237029</v>
      </c>
      <c r="AJ9" s="213">
        <v>12.090163254</v>
      </c>
      <c r="AK9" s="213">
        <v>11.418320233999999</v>
      </c>
      <c r="AL9" s="213">
        <v>10.808448566999999</v>
      </c>
      <c r="AM9" s="213">
        <v>10.503633809</v>
      </c>
      <c r="AN9" s="213">
        <v>10.650926108</v>
      </c>
      <c r="AO9" s="213">
        <v>10.980048485999999</v>
      </c>
      <c r="AP9" s="213">
        <v>12.016851085000001</v>
      </c>
      <c r="AQ9" s="213">
        <v>12.897126193</v>
      </c>
      <c r="AR9" s="213">
        <v>13.267059454</v>
      </c>
      <c r="AS9" s="213">
        <v>13.067501548999999</v>
      </c>
      <c r="AT9" s="213">
        <v>13.112219059999999</v>
      </c>
      <c r="AU9" s="213">
        <v>12.482835586</v>
      </c>
      <c r="AV9" s="213">
        <v>11.797311436999999</v>
      </c>
      <c r="AW9" s="213">
        <v>11.22</v>
      </c>
      <c r="AX9" s="213">
        <v>10.83</v>
      </c>
      <c r="AY9" s="213">
        <v>10.647589999999999</v>
      </c>
      <c r="AZ9" s="213">
        <v>10.91657</v>
      </c>
      <c r="BA9" s="351">
        <v>11.25428</v>
      </c>
      <c r="BB9" s="351">
        <v>12.25337</v>
      </c>
      <c r="BC9" s="351">
        <v>13.1</v>
      </c>
      <c r="BD9" s="351">
        <v>13.500579999999999</v>
      </c>
      <c r="BE9" s="351">
        <v>13.40751</v>
      </c>
      <c r="BF9" s="351">
        <v>13.34491</v>
      </c>
      <c r="BG9" s="351">
        <v>13.08428</v>
      </c>
      <c r="BH9" s="351">
        <v>12.33376</v>
      </c>
      <c r="BI9" s="351">
        <v>11.78585</v>
      </c>
      <c r="BJ9" s="351">
        <v>11.26191</v>
      </c>
      <c r="BK9" s="351">
        <v>11.001049999999999</v>
      </c>
      <c r="BL9" s="351">
        <v>11.399559999999999</v>
      </c>
      <c r="BM9" s="351">
        <v>11.78651</v>
      </c>
      <c r="BN9" s="351">
        <v>12.786149999999999</v>
      </c>
      <c r="BO9" s="351">
        <v>13.64752</v>
      </c>
      <c r="BP9" s="351">
        <v>14.047370000000001</v>
      </c>
      <c r="BQ9" s="351">
        <v>13.928179999999999</v>
      </c>
      <c r="BR9" s="351">
        <v>13.83483</v>
      </c>
      <c r="BS9" s="351">
        <v>13.547040000000001</v>
      </c>
      <c r="BT9" s="351">
        <v>12.74014</v>
      </c>
      <c r="BU9" s="351">
        <v>12.145519999999999</v>
      </c>
      <c r="BV9" s="351">
        <v>11.56545</v>
      </c>
    </row>
    <row r="10" spans="1:74" ht="11.1" customHeight="1" x14ac:dyDescent="0.2">
      <c r="A10" s="119" t="s">
        <v>641</v>
      </c>
      <c r="B10" s="204" t="s">
        <v>450</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11.252931565000001</v>
      </c>
      <c r="AB10" s="213">
        <v>11.787208239</v>
      </c>
      <c r="AC10" s="213">
        <v>11.727313212</v>
      </c>
      <c r="AD10" s="213">
        <v>11.843935981</v>
      </c>
      <c r="AE10" s="213">
        <v>11.849514336</v>
      </c>
      <c r="AF10" s="213">
        <v>11.954265369</v>
      </c>
      <c r="AG10" s="213">
        <v>11.946406117</v>
      </c>
      <c r="AH10" s="213">
        <v>11.710716587</v>
      </c>
      <c r="AI10" s="213">
        <v>11.851544623000001</v>
      </c>
      <c r="AJ10" s="213">
        <v>11.839023658</v>
      </c>
      <c r="AK10" s="213">
        <v>11.668451351</v>
      </c>
      <c r="AL10" s="213">
        <v>11.082735608</v>
      </c>
      <c r="AM10" s="213">
        <v>11.513369363000001</v>
      </c>
      <c r="AN10" s="213">
        <v>11.731184296</v>
      </c>
      <c r="AO10" s="213">
        <v>11.867091627000001</v>
      </c>
      <c r="AP10" s="213">
        <v>12.257915306999999</v>
      </c>
      <c r="AQ10" s="213">
        <v>11.988536039</v>
      </c>
      <c r="AR10" s="213">
        <v>12.220331955000001</v>
      </c>
      <c r="AS10" s="213">
        <v>12.100095659999999</v>
      </c>
      <c r="AT10" s="213">
        <v>12.118118764</v>
      </c>
      <c r="AU10" s="213">
        <v>12.056289165000001</v>
      </c>
      <c r="AV10" s="213">
        <v>12.098564473</v>
      </c>
      <c r="AW10" s="213">
        <v>12.04</v>
      </c>
      <c r="AX10" s="213">
        <v>11.5</v>
      </c>
      <c r="AY10" s="213">
        <v>11.77056</v>
      </c>
      <c r="AZ10" s="213">
        <v>11.845420000000001</v>
      </c>
      <c r="BA10" s="351">
        <v>11.860659999999999</v>
      </c>
      <c r="BB10" s="351">
        <v>12.148910000000001</v>
      </c>
      <c r="BC10" s="351">
        <v>11.899749999999999</v>
      </c>
      <c r="BD10" s="351">
        <v>12.0334</v>
      </c>
      <c r="BE10" s="351">
        <v>11.88827</v>
      </c>
      <c r="BF10" s="351">
        <v>11.889089999999999</v>
      </c>
      <c r="BG10" s="351">
        <v>11.923629999999999</v>
      </c>
      <c r="BH10" s="351">
        <v>11.94031</v>
      </c>
      <c r="BI10" s="351">
        <v>11.877969999999999</v>
      </c>
      <c r="BJ10" s="351">
        <v>11.247490000000001</v>
      </c>
      <c r="BK10" s="351">
        <v>11.44242</v>
      </c>
      <c r="BL10" s="351">
        <v>11.609260000000001</v>
      </c>
      <c r="BM10" s="351">
        <v>11.76829</v>
      </c>
      <c r="BN10" s="351">
        <v>12.157489999999999</v>
      </c>
      <c r="BO10" s="351">
        <v>11.97616</v>
      </c>
      <c r="BP10" s="351">
        <v>12.156969999999999</v>
      </c>
      <c r="BQ10" s="351">
        <v>12.04978</v>
      </c>
      <c r="BR10" s="351">
        <v>12.08066</v>
      </c>
      <c r="BS10" s="351">
        <v>12.13223</v>
      </c>
      <c r="BT10" s="351">
        <v>12.16639</v>
      </c>
      <c r="BU10" s="351">
        <v>12.11286</v>
      </c>
      <c r="BV10" s="351">
        <v>11.479609999999999</v>
      </c>
    </row>
    <row r="11" spans="1:74" ht="11.1" customHeight="1" x14ac:dyDescent="0.2">
      <c r="A11" s="119" t="s">
        <v>642</v>
      </c>
      <c r="B11" s="204" t="s">
        <v>451</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10.444115491</v>
      </c>
      <c r="AB11" s="213">
        <v>10.950289451</v>
      </c>
      <c r="AC11" s="213">
        <v>11.514436288000001</v>
      </c>
      <c r="AD11" s="213">
        <v>11.458744872</v>
      </c>
      <c r="AE11" s="213">
        <v>11.444100693999999</v>
      </c>
      <c r="AF11" s="213">
        <v>11.301897056</v>
      </c>
      <c r="AG11" s="213">
        <v>11.075435368999999</v>
      </c>
      <c r="AH11" s="213">
        <v>11.194189773</v>
      </c>
      <c r="AI11" s="213">
        <v>11.178084333999999</v>
      </c>
      <c r="AJ11" s="213">
        <v>11.27602001</v>
      </c>
      <c r="AK11" s="213">
        <v>11.383319160999999</v>
      </c>
      <c r="AL11" s="213">
        <v>10.950559309999999</v>
      </c>
      <c r="AM11" s="213">
        <v>10.941812056</v>
      </c>
      <c r="AN11" s="213">
        <v>11.137739785999999</v>
      </c>
      <c r="AO11" s="213">
        <v>11.242110759999999</v>
      </c>
      <c r="AP11" s="213">
        <v>11.74764347</v>
      </c>
      <c r="AQ11" s="213">
        <v>11.744607734000001</v>
      </c>
      <c r="AR11" s="213">
        <v>11.602577588999999</v>
      </c>
      <c r="AS11" s="213">
        <v>11.476583199</v>
      </c>
      <c r="AT11" s="213">
        <v>11.372583016</v>
      </c>
      <c r="AU11" s="213">
        <v>11.210434041999999</v>
      </c>
      <c r="AV11" s="213">
        <v>11.333780529</v>
      </c>
      <c r="AW11" s="213">
        <v>11.47</v>
      </c>
      <c r="AX11" s="213">
        <v>10.94</v>
      </c>
      <c r="AY11" s="213">
        <v>10.959989999999999</v>
      </c>
      <c r="AZ11" s="213">
        <v>11.14123</v>
      </c>
      <c r="BA11" s="351">
        <v>11.14451</v>
      </c>
      <c r="BB11" s="351">
        <v>11.76853</v>
      </c>
      <c r="BC11" s="351">
        <v>11.80546</v>
      </c>
      <c r="BD11" s="351">
        <v>11.748710000000001</v>
      </c>
      <c r="BE11" s="351">
        <v>11.65748</v>
      </c>
      <c r="BF11" s="351">
        <v>11.67104</v>
      </c>
      <c r="BG11" s="351">
        <v>11.79785</v>
      </c>
      <c r="BH11" s="351">
        <v>11.91761</v>
      </c>
      <c r="BI11" s="351">
        <v>12.09362</v>
      </c>
      <c r="BJ11" s="351">
        <v>11.39808</v>
      </c>
      <c r="BK11" s="351">
        <v>10.984059999999999</v>
      </c>
      <c r="BL11" s="351">
        <v>11.27936</v>
      </c>
      <c r="BM11" s="351">
        <v>11.45163</v>
      </c>
      <c r="BN11" s="351">
        <v>12.11393</v>
      </c>
      <c r="BO11" s="351">
        <v>12.149369999999999</v>
      </c>
      <c r="BP11" s="351">
        <v>12.06371</v>
      </c>
      <c r="BQ11" s="351">
        <v>11.939629999999999</v>
      </c>
      <c r="BR11" s="351">
        <v>11.91583</v>
      </c>
      <c r="BS11" s="351">
        <v>12.02422</v>
      </c>
      <c r="BT11" s="351">
        <v>12.18219</v>
      </c>
      <c r="BU11" s="351">
        <v>12.36426</v>
      </c>
      <c r="BV11" s="351">
        <v>11.70345</v>
      </c>
    </row>
    <row r="12" spans="1:74" ht="11.1" customHeight="1" x14ac:dyDescent="0.2">
      <c r="A12" s="119" t="s">
        <v>643</v>
      </c>
      <c r="B12" s="204" t="s">
        <v>452</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10.089653929000001</v>
      </c>
      <c r="AB12" s="213">
        <v>10.436477163999999</v>
      </c>
      <c r="AC12" s="213">
        <v>11.059164864</v>
      </c>
      <c r="AD12" s="213">
        <v>11.071348638</v>
      </c>
      <c r="AE12" s="213">
        <v>10.909544146</v>
      </c>
      <c r="AF12" s="213">
        <v>10.864138197000001</v>
      </c>
      <c r="AG12" s="213">
        <v>10.778610618</v>
      </c>
      <c r="AH12" s="213">
        <v>10.960924403</v>
      </c>
      <c r="AI12" s="213">
        <v>10.979772344000001</v>
      </c>
      <c r="AJ12" s="213">
        <v>10.976837706</v>
      </c>
      <c r="AK12" s="213">
        <v>10.949088042</v>
      </c>
      <c r="AL12" s="213">
        <v>10.353394352</v>
      </c>
      <c r="AM12" s="213">
        <v>10.709810112</v>
      </c>
      <c r="AN12" s="213">
        <v>10.929776134999999</v>
      </c>
      <c r="AO12" s="213">
        <v>11.005761981999999</v>
      </c>
      <c r="AP12" s="213">
        <v>11.535781413</v>
      </c>
      <c r="AQ12" s="213">
        <v>11.592515159</v>
      </c>
      <c r="AR12" s="213">
        <v>11.372468219</v>
      </c>
      <c r="AS12" s="213">
        <v>11.304637816</v>
      </c>
      <c r="AT12" s="213">
        <v>11.327775859999999</v>
      </c>
      <c r="AU12" s="213">
        <v>11.385389066</v>
      </c>
      <c r="AV12" s="213">
        <v>11.439978405</v>
      </c>
      <c r="AW12" s="213">
        <v>11.33</v>
      </c>
      <c r="AX12" s="213">
        <v>10.91</v>
      </c>
      <c r="AY12" s="213">
        <v>11.07785</v>
      </c>
      <c r="AZ12" s="213">
        <v>11.061669999999999</v>
      </c>
      <c r="BA12" s="351">
        <v>10.99742</v>
      </c>
      <c r="BB12" s="351">
        <v>11.409129999999999</v>
      </c>
      <c r="BC12" s="351">
        <v>11.34375</v>
      </c>
      <c r="BD12" s="351">
        <v>11.06457</v>
      </c>
      <c r="BE12" s="351">
        <v>10.96177</v>
      </c>
      <c r="BF12" s="351">
        <v>11.0938</v>
      </c>
      <c r="BG12" s="351">
        <v>11.36539</v>
      </c>
      <c r="BH12" s="351">
        <v>11.347009999999999</v>
      </c>
      <c r="BI12" s="351">
        <v>11.205410000000001</v>
      </c>
      <c r="BJ12" s="351">
        <v>10.74995</v>
      </c>
      <c r="BK12" s="351">
        <v>10.831860000000001</v>
      </c>
      <c r="BL12" s="351">
        <v>10.9666</v>
      </c>
      <c r="BM12" s="351">
        <v>11.02594</v>
      </c>
      <c r="BN12" s="351">
        <v>11.503170000000001</v>
      </c>
      <c r="BO12" s="351">
        <v>11.52575</v>
      </c>
      <c r="BP12" s="351">
        <v>11.29021</v>
      </c>
      <c r="BQ12" s="351">
        <v>11.218400000000001</v>
      </c>
      <c r="BR12" s="351">
        <v>11.38705</v>
      </c>
      <c r="BS12" s="351">
        <v>11.694000000000001</v>
      </c>
      <c r="BT12" s="351">
        <v>11.679320000000001</v>
      </c>
      <c r="BU12" s="351">
        <v>11.525080000000001</v>
      </c>
      <c r="BV12" s="351">
        <v>11.023149999999999</v>
      </c>
    </row>
    <row r="13" spans="1:74" ht="11.1" customHeight="1" x14ac:dyDescent="0.2">
      <c r="A13" s="119" t="s">
        <v>644</v>
      </c>
      <c r="B13" s="204" t="s">
        <v>453</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11.470781771</v>
      </c>
      <c r="AB13" s="213">
        <v>11.510570920999999</v>
      </c>
      <c r="AC13" s="213">
        <v>11.619374884000001</v>
      </c>
      <c r="AD13" s="213">
        <v>12.00749422</v>
      </c>
      <c r="AE13" s="213">
        <v>12.202170363</v>
      </c>
      <c r="AF13" s="213">
        <v>12.273967081</v>
      </c>
      <c r="AG13" s="213">
        <v>12.173105895000001</v>
      </c>
      <c r="AH13" s="213">
        <v>12.164709007000001</v>
      </c>
      <c r="AI13" s="213">
        <v>12.201799488000001</v>
      </c>
      <c r="AJ13" s="213">
        <v>12.14294273</v>
      </c>
      <c r="AK13" s="213">
        <v>11.628893687</v>
      </c>
      <c r="AL13" s="213">
        <v>11.423127944999999</v>
      </c>
      <c r="AM13" s="213">
        <v>11.448684081</v>
      </c>
      <c r="AN13" s="213">
        <v>11.468783796</v>
      </c>
      <c r="AO13" s="213">
        <v>11.599704123</v>
      </c>
      <c r="AP13" s="213">
        <v>11.961401143</v>
      </c>
      <c r="AQ13" s="213">
        <v>12.192283663</v>
      </c>
      <c r="AR13" s="213">
        <v>12.287181854</v>
      </c>
      <c r="AS13" s="213">
        <v>12.270193839999999</v>
      </c>
      <c r="AT13" s="213">
        <v>12.151638183999999</v>
      </c>
      <c r="AU13" s="213">
        <v>12.202006461</v>
      </c>
      <c r="AV13" s="213">
        <v>12.028963374</v>
      </c>
      <c r="AW13" s="213">
        <v>11.5</v>
      </c>
      <c r="AX13" s="213">
        <v>11.28</v>
      </c>
      <c r="AY13" s="213">
        <v>11.352040000000001</v>
      </c>
      <c r="AZ13" s="213">
        <v>11.376709999999999</v>
      </c>
      <c r="BA13" s="351">
        <v>11.520659999999999</v>
      </c>
      <c r="BB13" s="351">
        <v>11.90216</v>
      </c>
      <c r="BC13" s="351">
        <v>12.148260000000001</v>
      </c>
      <c r="BD13" s="351">
        <v>12.26458</v>
      </c>
      <c r="BE13" s="351">
        <v>12.27214</v>
      </c>
      <c r="BF13" s="351">
        <v>12.18413</v>
      </c>
      <c r="BG13" s="351">
        <v>12.268420000000001</v>
      </c>
      <c r="BH13" s="351">
        <v>12.145379999999999</v>
      </c>
      <c r="BI13" s="351">
        <v>11.655340000000001</v>
      </c>
      <c r="BJ13" s="351">
        <v>11.4809</v>
      </c>
      <c r="BK13" s="351">
        <v>11.59084</v>
      </c>
      <c r="BL13" s="351">
        <v>11.649800000000001</v>
      </c>
      <c r="BM13" s="351">
        <v>11.82836</v>
      </c>
      <c r="BN13" s="351">
        <v>12.236940000000001</v>
      </c>
      <c r="BO13" s="351">
        <v>12.50953</v>
      </c>
      <c r="BP13" s="351">
        <v>12.64344</v>
      </c>
      <c r="BQ13" s="351">
        <v>12.655570000000001</v>
      </c>
      <c r="BR13" s="351">
        <v>12.5654</v>
      </c>
      <c r="BS13" s="351">
        <v>12.65301</v>
      </c>
      <c r="BT13" s="351">
        <v>12.51084</v>
      </c>
      <c r="BU13" s="351">
        <v>11.99112</v>
      </c>
      <c r="BV13" s="351">
        <v>11.7813</v>
      </c>
    </row>
    <row r="14" spans="1:74" ht="11.1" customHeight="1" x14ac:dyDescent="0.2">
      <c r="A14" s="119" t="s">
        <v>645</v>
      </c>
      <c r="B14" s="206" t="s">
        <v>454</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14.947875603</v>
      </c>
      <c r="AB14" s="213">
        <v>14.853464983</v>
      </c>
      <c r="AC14" s="213">
        <v>15.015307799</v>
      </c>
      <c r="AD14" s="213">
        <v>13.482940299999999</v>
      </c>
      <c r="AE14" s="213">
        <v>15.824798157</v>
      </c>
      <c r="AF14" s="213">
        <v>16.585573346</v>
      </c>
      <c r="AG14" s="213">
        <v>16.858575815999998</v>
      </c>
      <c r="AH14" s="213">
        <v>17.511000125999999</v>
      </c>
      <c r="AI14" s="213">
        <v>16.467031187</v>
      </c>
      <c r="AJ14" s="213">
        <v>13.795341527</v>
      </c>
      <c r="AK14" s="213">
        <v>15.328865766</v>
      </c>
      <c r="AL14" s="213">
        <v>15.087829211000001</v>
      </c>
      <c r="AM14" s="213">
        <v>14.64970911</v>
      </c>
      <c r="AN14" s="213">
        <v>14.981948267</v>
      </c>
      <c r="AO14" s="213">
        <v>14.95316075</v>
      </c>
      <c r="AP14" s="213">
        <v>14.507888371</v>
      </c>
      <c r="AQ14" s="213">
        <v>15.802267604000001</v>
      </c>
      <c r="AR14" s="213">
        <v>17.180010289999998</v>
      </c>
      <c r="AS14" s="213">
        <v>17.003853774</v>
      </c>
      <c r="AT14" s="213">
        <v>17.179002599</v>
      </c>
      <c r="AU14" s="213">
        <v>17.692772333000001</v>
      </c>
      <c r="AV14" s="213">
        <v>13.183382196</v>
      </c>
      <c r="AW14" s="213">
        <v>15.53</v>
      </c>
      <c r="AX14" s="213">
        <v>15.17</v>
      </c>
      <c r="AY14" s="213">
        <v>15.191850000000001</v>
      </c>
      <c r="AZ14" s="213">
        <v>15.420870000000001</v>
      </c>
      <c r="BA14" s="351">
        <v>15.35427</v>
      </c>
      <c r="BB14" s="351">
        <v>15.60863</v>
      </c>
      <c r="BC14" s="351">
        <v>16.14705</v>
      </c>
      <c r="BD14" s="351">
        <v>17.491980000000002</v>
      </c>
      <c r="BE14" s="351">
        <v>17.277999999999999</v>
      </c>
      <c r="BF14" s="351">
        <v>17.392209999999999</v>
      </c>
      <c r="BG14" s="351">
        <v>17.819970000000001</v>
      </c>
      <c r="BH14" s="351">
        <v>12.88176</v>
      </c>
      <c r="BI14" s="351">
        <v>15.60872</v>
      </c>
      <c r="BJ14" s="351">
        <v>15.20228</v>
      </c>
      <c r="BK14" s="351">
        <v>15.335739999999999</v>
      </c>
      <c r="BL14" s="351">
        <v>15.670970000000001</v>
      </c>
      <c r="BM14" s="351">
        <v>15.655099999999999</v>
      </c>
      <c r="BN14" s="351">
        <v>16.730930000000001</v>
      </c>
      <c r="BO14" s="351">
        <v>16.524180000000001</v>
      </c>
      <c r="BP14" s="351">
        <v>17.926929999999999</v>
      </c>
      <c r="BQ14" s="351">
        <v>17.73509</v>
      </c>
      <c r="BR14" s="351">
        <v>17.876249999999999</v>
      </c>
      <c r="BS14" s="351">
        <v>18.336480000000002</v>
      </c>
      <c r="BT14" s="351">
        <v>12.88503</v>
      </c>
      <c r="BU14" s="351">
        <v>16.090630000000001</v>
      </c>
      <c r="BV14" s="351">
        <v>15.681380000000001</v>
      </c>
    </row>
    <row r="15" spans="1:74" ht="11.1" customHeight="1" x14ac:dyDescent="0.2">
      <c r="A15" s="119" t="s">
        <v>646</v>
      </c>
      <c r="B15" s="206" t="s">
        <v>428</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12.47</v>
      </c>
      <c r="AN15" s="213">
        <v>12.72</v>
      </c>
      <c r="AO15" s="213">
        <v>12.85</v>
      </c>
      <c r="AP15" s="213">
        <v>13.27</v>
      </c>
      <c r="AQ15" s="213">
        <v>13.33</v>
      </c>
      <c r="AR15" s="213">
        <v>13.34</v>
      </c>
      <c r="AS15" s="213">
        <v>13.27</v>
      </c>
      <c r="AT15" s="213">
        <v>13.3</v>
      </c>
      <c r="AU15" s="213">
        <v>13.17</v>
      </c>
      <c r="AV15" s="213">
        <v>12.84</v>
      </c>
      <c r="AW15" s="213">
        <v>13.04</v>
      </c>
      <c r="AX15" s="213">
        <v>12.69</v>
      </c>
      <c r="AY15" s="213">
        <v>12.691660000000001</v>
      </c>
      <c r="AZ15" s="213">
        <v>12.79903</v>
      </c>
      <c r="BA15" s="351">
        <v>12.86336</v>
      </c>
      <c r="BB15" s="351">
        <v>13.319039999999999</v>
      </c>
      <c r="BC15" s="351">
        <v>13.280139999999999</v>
      </c>
      <c r="BD15" s="351">
        <v>13.23066</v>
      </c>
      <c r="BE15" s="351">
        <v>13.154500000000001</v>
      </c>
      <c r="BF15" s="351">
        <v>13.23888</v>
      </c>
      <c r="BG15" s="351">
        <v>13.31033</v>
      </c>
      <c r="BH15" s="351">
        <v>12.885199999999999</v>
      </c>
      <c r="BI15" s="351">
        <v>13.14828</v>
      </c>
      <c r="BJ15" s="351">
        <v>12.708869999999999</v>
      </c>
      <c r="BK15" s="351">
        <v>12.61346</v>
      </c>
      <c r="BL15" s="351">
        <v>12.866669999999999</v>
      </c>
      <c r="BM15" s="351">
        <v>13.052429999999999</v>
      </c>
      <c r="BN15" s="351">
        <v>13.64185</v>
      </c>
      <c r="BO15" s="351">
        <v>13.57868</v>
      </c>
      <c r="BP15" s="351">
        <v>13.55904</v>
      </c>
      <c r="BQ15" s="351">
        <v>13.501480000000001</v>
      </c>
      <c r="BR15" s="351">
        <v>13.603949999999999</v>
      </c>
      <c r="BS15" s="351">
        <v>13.68798</v>
      </c>
      <c r="BT15" s="351">
        <v>13.21711</v>
      </c>
      <c r="BU15" s="351">
        <v>13.52805</v>
      </c>
      <c r="BV15" s="351">
        <v>13.06161</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16.571260240000001</v>
      </c>
      <c r="AB17" s="213">
        <v>17.102219029</v>
      </c>
      <c r="AC17" s="213">
        <v>17.052333109999999</v>
      </c>
      <c r="AD17" s="213">
        <v>16.181505169000001</v>
      </c>
      <c r="AE17" s="213">
        <v>16.106073386999999</v>
      </c>
      <c r="AF17" s="213">
        <v>15.894118316</v>
      </c>
      <c r="AG17" s="213">
        <v>16.084533003000001</v>
      </c>
      <c r="AH17" s="213">
        <v>16.138817015000001</v>
      </c>
      <c r="AI17" s="213">
        <v>16.890577280999999</v>
      </c>
      <c r="AJ17" s="213">
        <v>16.569370460999998</v>
      </c>
      <c r="AK17" s="213">
        <v>16.356882371000001</v>
      </c>
      <c r="AL17" s="213">
        <v>16.669992925999999</v>
      </c>
      <c r="AM17" s="213">
        <v>16.713258667000002</v>
      </c>
      <c r="AN17" s="213">
        <v>16.876148994000001</v>
      </c>
      <c r="AO17" s="213">
        <v>16.834286950999999</v>
      </c>
      <c r="AP17" s="213">
        <v>16.267016346999998</v>
      </c>
      <c r="AQ17" s="213">
        <v>16.106539449</v>
      </c>
      <c r="AR17" s="213">
        <v>16.361951841</v>
      </c>
      <c r="AS17" s="213">
        <v>15.882522952</v>
      </c>
      <c r="AT17" s="213">
        <v>16.019811166</v>
      </c>
      <c r="AU17" s="213">
        <v>16.020538421000001</v>
      </c>
      <c r="AV17" s="213">
        <v>15.866083559</v>
      </c>
      <c r="AW17" s="213">
        <v>15.61</v>
      </c>
      <c r="AX17" s="213">
        <v>15.79</v>
      </c>
      <c r="AY17" s="213">
        <v>16.0228</v>
      </c>
      <c r="AZ17" s="213">
        <v>16.316289999999999</v>
      </c>
      <c r="BA17" s="351">
        <v>16.318349999999999</v>
      </c>
      <c r="BB17" s="351">
        <v>15.7934</v>
      </c>
      <c r="BC17" s="351">
        <v>15.65362</v>
      </c>
      <c r="BD17" s="351">
        <v>15.91569</v>
      </c>
      <c r="BE17" s="351">
        <v>15.53805</v>
      </c>
      <c r="BF17" s="351">
        <v>15.613810000000001</v>
      </c>
      <c r="BG17" s="351">
        <v>15.651590000000001</v>
      </c>
      <c r="BH17" s="351">
        <v>15.53374</v>
      </c>
      <c r="BI17" s="351">
        <v>15.32804</v>
      </c>
      <c r="BJ17" s="351">
        <v>15.552569999999999</v>
      </c>
      <c r="BK17" s="351">
        <v>15.81514</v>
      </c>
      <c r="BL17" s="351">
        <v>16.168379999999999</v>
      </c>
      <c r="BM17" s="351">
        <v>16.26641</v>
      </c>
      <c r="BN17" s="351">
        <v>15.84516</v>
      </c>
      <c r="BO17" s="351">
        <v>15.807499999999999</v>
      </c>
      <c r="BP17" s="351">
        <v>16.177109999999999</v>
      </c>
      <c r="BQ17" s="351">
        <v>15.891540000000001</v>
      </c>
      <c r="BR17" s="351">
        <v>16.059570000000001</v>
      </c>
      <c r="BS17" s="351">
        <v>16.177289999999999</v>
      </c>
      <c r="BT17" s="351">
        <v>16.113060000000001</v>
      </c>
      <c r="BU17" s="351">
        <v>15.945499999999999</v>
      </c>
      <c r="BV17" s="351">
        <v>16.2121</v>
      </c>
    </row>
    <row r="18" spans="1:74" ht="11.1" customHeight="1" x14ac:dyDescent="0.2">
      <c r="A18" s="119" t="s">
        <v>648</v>
      </c>
      <c r="B18" s="187" t="s">
        <v>480</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12.413813485</v>
      </c>
      <c r="AB18" s="213">
        <v>12.244139518000001</v>
      </c>
      <c r="AC18" s="213">
        <v>11.660658138000001</v>
      </c>
      <c r="AD18" s="213">
        <v>11.691143047000001</v>
      </c>
      <c r="AE18" s="213">
        <v>12.064816937</v>
      </c>
      <c r="AF18" s="213">
        <v>12.852257516</v>
      </c>
      <c r="AG18" s="213">
        <v>13.257633054999999</v>
      </c>
      <c r="AH18" s="213">
        <v>13.025442741000001</v>
      </c>
      <c r="AI18" s="213">
        <v>13.225250047999999</v>
      </c>
      <c r="AJ18" s="213">
        <v>12.529246665000001</v>
      </c>
      <c r="AK18" s="213">
        <v>11.994514779999999</v>
      </c>
      <c r="AL18" s="213">
        <v>11.715399996</v>
      </c>
      <c r="AM18" s="213">
        <v>11.391243183</v>
      </c>
      <c r="AN18" s="213">
        <v>11.741702610999999</v>
      </c>
      <c r="AO18" s="213">
        <v>11.533145115</v>
      </c>
      <c r="AP18" s="213">
        <v>11.796905878</v>
      </c>
      <c r="AQ18" s="213">
        <v>11.994138327</v>
      </c>
      <c r="AR18" s="213">
        <v>12.724685640000001</v>
      </c>
      <c r="AS18" s="213">
        <v>13.079953388</v>
      </c>
      <c r="AT18" s="213">
        <v>12.934416295</v>
      </c>
      <c r="AU18" s="213">
        <v>13.085065562</v>
      </c>
      <c r="AV18" s="213">
        <v>12.337367462</v>
      </c>
      <c r="AW18" s="213">
        <v>11.87</v>
      </c>
      <c r="AX18" s="213">
        <v>11.71</v>
      </c>
      <c r="AY18" s="213">
        <v>11.276400000000001</v>
      </c>
      <c r="AZ18" s="213">
        <v>11.37471</v>
      </c>
      <c r="BA18" s="351">
        <v>11.089549999999999</v>
      </c>
      <c r="BB18" s="351">
        <v>11.31176</v>
      </c>
      <c r="BC18" s="351">
        <v>11.46297</v>
      </c>
      <c r="BD18" s="351">
        <v>12.16639</v>
      </c>
      <c r="BE18" s="351">
        <v>12.449199999999999</v>
      </c>
      <c r="BF18" s="351">
        <v>12.381460000000001</v>
      </c>
      <c r="BG18" s="351">
        <v>12.554500000000001</v>
      </c>
      <c r="BH18" s="351">
        <v>11.94956</v>
      </c>
      <c r="BI18" s="351">
        <v>11.579370000000001</v>
      </c>
      <c r="BJ18" s="351">
        <v>11.512370000000001</v>
      </c>
      <c r="BK18" s="351">
        <v>11.17937</v>
      </c>
      <c r="BL18" s="351">
        <v>11.383789999999999</v>
      </c>
      <c r="BM18" s="351">
        <v>11.18404</v>
      </c>
      <c r="BN18" s="351">
        <v>11.451639999999999</v>
      </c>
      <c r="BO18" s="351">
        <v>11.66239</v>
      </c>
      <c r="BP18" s="351">
        <v>12.428940000000001</v>
      </c>
      <c r="BQ18" s="351">
        <v>12.73964</v>
      </c>
      <c r="BR18" s="351">
        <v>12.68202</v>
      </c>
      <c r="BS18" s="351">
        <v>12.873939999999999</v>
      </c>
      <c r="BT18" s="351">
        <v>12.214309999999999</v>
      </c>
      <c r="BU18" s="351">
        <v>11.79041</v>
      </c>
      <c r="BV18" s="351">
        <v>11.62194</v>
      </c>
    </row>
    <row r="19" spans="1:74" ht="11.1" customHeight="1" x14ac:dyDescent="0.2">
      <c r="A19" s="119" t="s">
        <v>649</v>
      </c>
      <c r="B19" s="204" t="s">
        <v>448</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10.135076316999999</v>
      </c>
      <c r="AB19" s="213">
        <v>10.252282731999999</v>
      </c>
      <c r="AC19" s="213">
        <v>10.18677574</v>
      </c>
      <c r="AD19" s="213">
        <v>10.258291605</v>
      </c>
      <c r="AE19" s="213">
        <v>10.275934892</v>
      </c>
      <c r="AF19" s="213">
        <v>10.168568441</v>
      </c>
      <c r="AG19" s="213">
        <v>10.24422856</v>
      </c>
      <c r="AH19" s="213">
        <v>10.118961147</v>
      </c>
      <c r="AI19" s="213">
        <v>10.175399841000001</v>
      </c>
      <c r="AJ19" s="213">
        <v>10.346489579</v>
      </c>
      <c r="AK19" s="213">
        <v>10.287849493</v>
      </c>
      <c r="AL19" s="213">
        <v>9.9037033252000004</v>
      </c>
      <c r="AM19" s="213">
        <v>9.9512154483999993</v>
      </c>
      <c r="AN19" s="213">
        <v>10.260245424000001</v>
      </c>
      <c r="AO19" s="213">
        <v>10.193651264</v>
      </c>
      <c r="AP19" s="213">
        <v>10.303936174</v>
      </c>
      <c r="AQ19" s="213">
        <v>10.291911805</v>
      </c>
      <c r="AR19" s="213">
        <v>10.281358354</v>
      </c>
      <c r="AS19" s="213">
        <v>10.131353762</v>
      </c>
      <c r="AT19" s="213">
        <v>10.069738007</v>
      </c>
      <c r="AU19" s="213">
        <v>10.075663784</v>
      </c>
      <c r="AV19" s="213">
        <v>10.161730195000001</v>
      </c>
      <c r="AW19" s="213">
        <v>10.15</v>
      </c>
      <c r="AX19" s="213">
        <v>9.84</v>
      </c>
      <c r="AY19" s="213">
        <v>9.9038839999999997</v>
      </c>
      <c r="AZ19" s="213">
        <v>10.185499999999999</v>
      </c>
      <c r="BA19" s="351">
        <v>10.09564</v>
      </c>
      <c r="BB19" s="351">
        <v>10.207789999999999</v>
      </c>
      <c r="BC19" s="351">
        <v>10.19402</v>
      </c>
      <c r="BD19" s="351">
        <v>10.19393</v>
      </c>
      <c r="BE19" s="351">
        <v>10.0848</v>
      </c>
      <c r="BF19" s="351">
        <v>10.03392</v>
      </c>
      <c r="BG19" s="351">
        <v>10.081390000000001</v>
      </c>
      <c r="BH19" s="351">
        <v>10.202</v>
      </c>
      <c r="BI19" s="351">
        <v>10.24259</v>
      </c>
      <c r="BJ19" s="351">
        <v>9.9590809999999994</v>
      </c>
      <c r="BK19" s="351">
        <v>10.029260000000001</v>
      </c>
      <c r="BL19" s="351">
        <v>10.36383</v>
      </c>
      <c r="BM19" s="351">
        <v>10.316660000000001</v>
      </c>
      <c r="BN19" s="351">
        <v>10.44889</v>
      </c>
      <c r="BO19" s="351">
        <v>10.45693</v>
      </c>
      <c r="BP19" s="351">
        <v>10.469860000000001</v>
      </c>
      <c r="BQ19" s="351">
        <v>10.360099999999999</v>
      </c>
      <c r="BR19" s="351">
        <v>10.30533</v>
      </c>
      <c r="BS19" s="351">
        <v>10.35514</v>
      </c>
      <c r="BT19" s="351">
        <v>10.46801</v>
      </c>
      <c r="BU19" s="351">
        <v>10.491429999999999</v>
      </c>
      <c r="BV19" s="351">
        <v>10.16892</v>
      </c>
    </row>
    <row r="20" spans="1:74" ht="11.1" customHeight="1" x14ac:dyDescent="0.2">
      <c r="A20" s="119" t="s">
        <v>650</v>
      </c>
      <c r="B20" s="204" t="s">
        <v>449</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9.0497685225000009</v>
      </c>
      <c r="AB20" s="213">
        <v>9.2848748507999996</v>
      </c>
      <c r="AC20" s="213">
        <v>9.3466456798999999</v>
      </c>
      <c r="AD20" s="213">
        <v>9.3390713445000006</v>
      </c>
      <c r="AE20" s="213">
        <v>10.067204303</v>
      </c>
      <c r="AF20" s="213">
        <v>10.737746003</v>
      </c>
      <c r="AG20" s="213">
        <v>10.786098014</v>
      </c>
      <c r="AH20" s="213">
        <v>10.570508819</v>
      </c>
      <c r="AI20" s="213">
        <v>10.028946127999999</v>
      </c>
      <c r="AJ20" s="213">
        <v>9.5560573048999995</v>
      </c>
      <c r="AK20" s="213">
        <v>9.2323114668000006</v>
      </c>
      <c r="AL20" s="213">
        <v>9.0390331646999993</v>
      </c>
      <c r="AM20" s="213">
        <v>8.7288867171</v>
      </c>
      <c r="AN20" s="213">
        <v>9.0073858409999996</v>
      </c>
      <c r="AO20" s="213">
        <v>9.1657572835999996</v>
      </c>
      <c r="AP20" s="213">
        <v>9.3515256147999999</v>
      </c>
      <c r="AQ20" s="213">
        <v>10.026352383000001</v>
      </c>
      <c r="AR20" s="213">
        <v>10.685549197</v>
      </c>
      <c r="AS20" s="213">
        <v>10.602253333</v>
      </c>
      <c r="AT20" s="213">
        <v>10.548186334</v>
      </c>
      <c r="AU20" s="213">
        <v>10.045654981</v>
      </c>
      <c r="AV20" s="213">
        <v>9.3082267881000007</v>
      </c>
      <c r="AW20" s="213">
        <v>9.1199999999999992</v>
      </c>
      <c r="AX20" s="213">
        <v>8.91</v>
      </c>
      <c r="AY20" s="213">
        <v>8.7057850000000006</v>
      </c>
      <c r="AZ20" s="213">
        <v>9.0191759999999999</v>
      </c>
      <c r="BA20" s="351">
        <v>9.1897190000000002</v>
      </c>
      <c r="BB20" s="351">
        <v>9.4034739999999992</v>
      </c>
      <c r="BC20" s="351">
        <v>10.1089</v>
      </c>
      <c r="BD20" s="351">
        <v>10.824009999999999</v>
      </c>
      <c r="BE20" s="351">
        <v>10.82099</v>
      </c>
      <c r="BF20" s="351">
        <v>10.76206</v>
      </c>
      <c r="BG20" s="351">
        <v>10.41183</v>
      </c>
      <c r="BH20" s="351">
        <v>9.6446649999999998</v>
      </c>
      <c r="BI20" s="351">
        <v>9.5131599999999992</v>
      </c>
      <c r="BJ20" s="351">
        <v>9.2962629999999997</v>
      </c>
      <c r="BK20" s="351">
        <v>9.0815129999999993</v>
      </c>
      <c r="BL20" s="351">
        <v>9.4621119999999994</v>
      </c>
      <c r="BM20" s="351">
        <v>9.6589589999999994</v>
      </c>
      <c r="BN20" s="351">
        <v>9.8681900000000002</v>
      </c>
      <c r="BO20" s="351">
        <v>10.60159</v>
      </c>
      <c r="BP20" s="351">
        <v>11.3377</v>
      </c>
      <c r="BQ20" s="351">
        <v>11.306900000000001</v>
      </c>
      <c r="BR20" s="351">
        <v>11.217739999999999</v>
      </c>
      <c r="BS20" s="351">
        <v>10.838039999999999</v>
      </c>
      <c r="BT20" s="351">
        <v>10.010339999999999</v>
      </c>
      <c r="BU20" s="351">
        <v>9.8427100000000003</v>
      </c>
      <c r="BV20" s="351">
        <v>9.5702499999999997</v>
      </c>
    </row>
    <row r="21" spans="1:74" ht="11.1" customHeight="1" x14ac:dyDescent="0.2">
      <c r="A21" s="119" t="s">
        <v>651</v>
      </c>
      <c r="B21" s="204" t="s">
        <v>450</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9.5856653896000008</v>
      </c>
      <c r="AB21" s="213">
        <v>9.6522976415000006</v>
      </c>
      <c r="AC21" s="213">
        <v>9.2953077129999997</v>
      </c>
      <c r="AD21" s="213">
        <v>9.3284685706000001</v>
      </c>
      <c r="AE21" s="213">
        <v>9.1831706263000008</v>
      </c>
      <c r="AF21" s="213">
        <v>9.2835523439000003</v>
      </c>
      <c r="AG21" s="213">
        <v>9.2566783259999994</v>
      </c>
      <c r="AH21" s="213">
        <v>9.0760965614</v>
      </c>
      <c r="AI21" s="213">
        <v>9.1561638017</v>
      </c>
      <c r="AJ21" s="213">
        <v>9.3116383364999997</v>
      </c>
      <c r="AK21" s="213">
        <v>9.3763133167999992</v>
      </c>
      <c r="AL21" s="213">
        <v>9.2231894616000005</v>
      </c>
      <c r="AM21" s="213">
        <v>9.3183236257999997</v>
      </c>
      <c r="AN21" s="213">
        <v>9.5614249643000004</v>
      </c>
      <c r="AO21" s="213">
        <v>9.4119506489999996</v>
      </c>
      <c r="AP21" s="213">
        <v>9.4754191121000009</v>
      </c>
      <c r="AQ21" s="213">
        <v>9.3210071005999993</v>
      </c>
      <c r="AR21" s="213">
        <v>9.3411367590999994</v>
      </c>
      <c r="AS21" s="213">
        <v>9.3920968623000007</v>
      </c>
      <c r="AT21" s="213">
        <v>9.3064053281000003</v>
      </c>
      <c r="AU21" s="213">
        <v>9.3510234979</v>
      </c>
      <c r="AV21" s="213">
        <v>9.3558842262000006</v>
      </c>
      <c r="AW21" s="213">
        <v>9.51</v>
      </c>
      <c r="AX21" s="213">
        <v>9.17</v>
      </c>
      <c r="AY21" s="213">
        <v>9.1959009999999992</v>
      </c>
      <c r="AZ21" s="213">
        <v>9.4070769999999992</v>
      </c>
      <c r="BA21" s="351">
        <v>9.2360089999999992</v>
      </c>
      <c r="BB21" s="351">
        <v>9.2545599999999997</v>
      </c>
      <c r="BC21" s="351">
        <v>9.1138770000000005</v>
      </c>
      <c r="BD21" s="351">
        <v>9.0963360000000009</v>
      </c>
      <c r="BE21" s="351">
        <v>9.1458650000000006</v>
      </c>
      <c r="BF21" s="351">
        <v>9.0629740000000005</v>
      </c>
      <c r="BG21" s="351">
        <v>9.1464110000000005</v>
      </c>
      <c r="BH21" s="351">
        <v>9.1463450000000002</v>
      </c>
      <c r="BI21" s="351">
        <v>9.3187979999999992</v>
      </c>
      <c r="BJ21" s="351">
        <v>8.9730950000000007</v>
      </c>
      <c r="BK21" s="351">
        <v>9.0171860000000006</v>
      </c>
      <c r="BL21" s="351">
        <v>9.2755399999999995</v>
      </c>
      <c r="BM21" s="351">
        <v>9.162039</v>
      </c>
      <c r="BN21" s="351">
        <v>9.2347540000000006</v>
      </c>
      <c r="BO21" s="351">
        <v>9.1441590000000001</v>
      </c>
      <c r="BP21" s="351">
        <v>9.1661260000000002</v>
      </c>
      <c r="BQ21" s="351">
        <v>9.2530040000000007</v>
      </c>
      <c r="BR21" s="351">
        <v>9.1961820000000003</v>
      </c>
      <c r="BS21" s="351">
        <v>9.300001</v>
      </c>
      <c r="BT21" s="351">
        <v>9.3221419999999995</v>
      </c>
      <c r="BU21" s="351">
        <v>9.5086040000000001</v>
      </c>
      <c r="BV21" s="351">
        <v>9.1679469999999998</v>
      </c>
    </row>
    <row r="22" spans="1:74" ht="11.1" customHeight="1" x14ac:dyDescent="0.2">
      <c r="A22" s="119" t="s">
        <v>652</v>
      </c>
      <c r="B22" s="204" t="s">
        <v>451</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10.326080073</v>
      </c>
      <c r="AB22" s="213">
        <v>10.621200312999999</v>
      </c>
      <c r="AC22" s="213">
        <v>10.781153766999999</v>
      </c>
      <c r="AD22" s="213">
        <v>10.629829753999999</v>
      </c>
      <c r="AE22" s="213">
        <v>10.456696095</v>
      </c>
      <c r="AF22" s="213">
        <v>10.525398954</v>
      </c>
      <c r="AG22" s="213">
        <v>10.366820202</v>
      </c>
      <c r="AH22" s="213">
        <v>10.426348617</v>
      </c>
      <c r="AI22" s="213">
        <v>10.418464505999999</v>
      </c>
      <c r="AJ22" s="213">
        <v>10.391777377</v>
      </c>
      <c r="AK22" s="213">
        <v>10.769502002999999</v>
      </c>
      <c r="AL22" s="213">
        <v>10.646296869</v>
      </c>
      <c r="AM22" s="213">
        <v>10.585958911000001</v>
      </c>
      <c r="AN22" s="213">
        <v>10.800969666</v>
      </c>
      <c r="AO22" s="213">
        <v>10.689878484999999</v>
      </c>
      <c r="AP22" s="213">
        <v>10.714233326</v>
      </c>
      <c r="AQ22" s="213">
        <v>10.657091757</v>
      </c>
      <c r="AR22" s="213">
        <v>10.758685173</v>
      </c>
      <c r="AS22" s="213">
        <v>10.747829768000001</v>
      </c>
      <c r="AT22" s="213">
        <v>10.650806727999999</v>
      </c>
      <c r="AU22" s="213">
        <v>10.538198734</v>
      </c>
      <c r="AV22" s="213">
        <v>10.493882054</v>
      </c>
      <c r="AW22" s="213">
        <v>10.9</v>
      </c>
      <c r="AX22" s="213">
        <v>10.5</v>
      </c>
      <c r="AY22" s="213">
        <v>10.348100000000001</v>
      </c>
      <c r="AZ22" s="213">
        <v>10.71008</v>
      </c>
      <c r="BA22" s="351">
        <v>10.582520000000001</v>
      </c>
      <c r="BB22" s="351">
        <v>10.64298</v>
      </c>
      <c r="BC22" s="351">
        <v>10.680249999999999</v>
      </c>
      <c r="BD22" s="351">
        <v>10.821009999999999</v>
      </c>
      <c r="BE22" s="351">
        <v>10.88833</v>
      </c>
      <c r="BF22" s="351">
        <v>10.89484</v>
      </c>
      <c r="BG22" s="351">
        <v>11.040850000000001</v>
      </c>
      <c r="BH22" s="351">
        <v>10.94295</v>
      </c>
      <c r="BI22" s="351">
        <v>11.414099999999999</v>
      </c>
      <c r="BJ22" s="351">
        <v>10.947430000000001</v>
      </c>
      <c r="BK22" s="351">
        <v>10.594670000000001</v>
      </c>
      <c r="BL22" s="351">
        <v>11.01464</v>
      </c>
      <c r="BM22" s="351">
        <v>10.953860000000001</v>
      </c>
      <c r="BN22" s="351">
        <v>11.014670000000001</v>
      </c>
      <c r="BO22" s="351">
        <v>11.04763</v>
      </c>
      <c r="BP22" s="351">
        <v>11.162610000000001</v>
      </c>
      <c r="BQ22" s="351">
        <v>11.20115</v>
      </c>
      <c r="BR22" s="351">
        <v>11.167120000000001</v>
      </c>
      <c r="BS22" s="351">
        <v>11.294359999999999</v>
      </c>
      <c r="BT22" s="351">
        <v>11.22392</v>
      </c>
      <c r="BU22" s="351">
        <v>11.702920000000001</v>
      </c>
      <c r="BV22" s="351">
        <v>11.265169999999999</v>
      </c>
    </row>
    <row r="23" spans="1:74" ht="11.1" customHeight="1" x14ac:dyDescent="0.2">
      <c r="A23" s="119" t="s">
        <v>653</v>
      </c>
      <c r="B23" s="204" t="s">
        <v>452</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8.2744462312000007</v>
      </c>
      <c r="AB23" s="213">
        <v>8.5578266181</v>
      </c>
      <c r="AC23" s="213">
        <v>8.4581344562999998</v>
      </c>
      <c r="AD23" s="213">
        <v>8.2587281984000001</v>
      </c>
      <c r="AE23" s="213">
        <v>8.1713022744000003</v>
      </c>
      <c r="AF23" s="213">
        <v>8.2686776990999995</v>
      </c>
      <c r="AG23" s="213">
        <v>8.1653705746000007</v>
      </c>
      <c r="AH23" s="213">
        <v>8.3063819268000003</v>
      </c>
      <c r="AI23" s="213">
        <v>8.0873333222999992</v>
      </c>
      <c r="AJ23" s="213">
        <v>8.0042703801999995</v>
      </c>
      <c r="AK23" s="213">
        <v>8.1848429918000001</v>
      </c>
      <c r="AL23" s="213">
        <v>7.8606561827999997</v>
      </c>
      <c r="AM23" s="213">
        <v>7.9748567572000004</v>
      </c>
      <c r="AN23" s="213">
        <v>8.1358837049999995</v>
      </c>
      <c r="AO23" s="213">
        <v>8.2139472499000004</v>
      </c>
      <c r="AP23" s="213">
        <v>8.1177469766999995</v>
      </c>
      <c r="AQ23" s="213">
        <v>7.9171552617999996</v>
      </c>
      <c r="AR23" s="213">
        <v>7.9929909679</v>
      </c>
      <c r="AS23" s="213">
        <v>8.0101972004000004</v>
      </c>
      <c r="AT23" s="213">
        <v>8.3739017452999995</v>
      </c>
      <c r="AU23" s="213">
        <v>8.5022270276</v>
      </c>
      <c r="AV23" s="213">
        <v>8.1672926498000002</v>
      </c>
      <c r="AW23" s="213">
        <v>7.96</v>
      </c>
      <c r="AX23" s="213">
        <v>8.0500000000000007</v>
      </c>
      <c r="AY23" s="213">
        <v>8.0047080000000008</v>
      </c>
      <c r="AZ23" s="213">
        <v>8.0398390000000006</v>
      </c>
      <c r="BA23" s="351">
        <v>8.0527700000000006</v>
      </c>
      <c r="BB23" s="351">
        <v>7.9101330000000001</v>
      </c>
      <c r="BC23" s="351">
        <v>7.6795140000000002</v>
      </c>
      <c r="BD23" s="351">
        <v>7.7324809999999999</v>
      </c>
      <c r="BE23" s="351">
        <v>7.7443850000000003</v>
      </c>
      <c r="BF23" s="351">
        <v>8.1590640000000008</v>
      </c>
      <c r="BG23" s="351">
        <v>8.382892</v>
      </c>
      <c r="BH23" s="351">
        <v>8.034789</v>
      </c>
      <c r="BI23" s="351">
        <v>7.8486140000000004</v>
      </c>
      <c r="BJ23" s="351">
        <v>7.9496029999999998</v>
      </c>
      <c r="BK23" s="351">
        <v>7.9160170000000001</v>
      </c>
      <c r="BL23" s="351">
        <v>8.0305149999999994</v>
      </c>
      <c r="BM23" s="351">
        <v>8.0983789999999996</v>
      </c>
      <c r="BN23" s="351">
        <v>7.976057</v>
      </c>
      <c r="BO23" s="351">
        <v>7.7743989999999998</v>
      </c>
      <c r="BP23" s="351">
        <v>7.8408600000000002</v>
      </c>
      <c r="BQ23" s="351">
        <v>7.8562960000000004</v>
      </c>
      <c r="BR23" s="351">
        <v>8.2791960000000007</v>
      </c>
      <c r="BS23" s="351">
        <v>8.5113760000000003</v>
      </c>
      <c r="BT23" s="351">
        <v>8.134506</v>
      </c>
      <c r="BU23" s="351">
        <v>7.9204610000000004</v>
      </c>
      <c r="BV23" s="351">
        <v>7.9665920000000003</v>
      </c>
    </row>
    <row r="24" spans="1:74" ht="11.1" customHeight="1" x14ac:dyDescent="0.2">
      <c r="A24" s="119" t="s">
        <v>654</v>
      </c>
      <c r="B24" s="204" t="s">
        <v>453</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9.0160147835999993</v>
      </c>
      <c r="AB24" s="213">
        <v>9.2550614300999996</v>
      </c>
      <c r="AC24" s="213">
        <v>9.2471736359999994</v>
      </c>
      <c r="AD24" s="213">
        <v>9.4400488407999994</v>
      </c>
      <c r="AE24" s="213">
        <v>9.8375210105999997</v>
      </c>
      <c r="AF24" s="213">
        <v>10.029671941</v>
      </c>
      <c r="AG24" s="213">
        <v>9.9727506646999995</v>
      </c>
      <c r="AH24" s="213">
        <v>9.9674316186999992</v>
      </c>
      <c r="AI24" s="213">
        <v>9.7902831270000004</v>
      </c>
      <c r="AJ24" s="213">
        <v>9.6951847245000007</v>
      </c>
      <c r="AK24" s="213">
        <v>9.1967121140000003</v>
      </c>
      <c r="AL24" s="213">
        <v>8.8806615838000003</v>
      </c>
      <c r="AM24" s="213">
        <v>9.0104199135999998</v>
      </c>
      <c r="AN24" s="213">
        <v>9.3360721994000002</v>
      </c>
      <c r="AO24" s="213">
        <v>9.2345349484000003</v>
      </c>
      <c r="AP24" s="213">
        <v>9.2972552762999996</v>
      </c>
      <c r="AQ24" s="213">
        <v>9.6588643913999999</v>
      </c>
      <c r="AR24" s="213">
        <v>10.156403029</v>
      </c>
      <c r="AS24" s="213">
        <v>10.123182124</v>
      </c>
      <c r="AT24" s="213">
        <v>10.010701355</v>
      </c>
      <c r="AU24" s="213">
        <v>9.8650687465000004</v>
      </c>
      <c r="AV24" s="213">
        <v>9.5555470765999999</v>
      </c>
      <c r="AW24" s="213">
        <v>9.08</v>
      </c>
      <c r="AX24" s="213">
        <v>8.89</v>
      </c>
      <c r="AY24" s="213">
        <v>9.0310400000000008</v>
      </c>
      <c r="AZ24" s="213">
        <v>9.3318010000000005</v>
      </c>
      <c r="BA24" s="351">
        <v>9.2196110000000004</v>
      </c>
      <c r="BB24" s="351">
        <v>9.2836470000000002</v>
      </c>
      <c r="BC24" s="351">
        <v>9.6417640000000002</v>
      </c>
      <c r="BD24" s="351">
        <v>10.14228</v>
      </c>
      <c r="BE24" s="351">
        <v>10.11538</v>
      </c>
      <c r="BF24" s="351">
        <v>10.014749999999999</v>
      </c>
      <c r="BG24" s="351">
        <v>9.8814430000000009</v>
      </c>
      <c r="BH24" s="351">
        <v>9.6012129999999996</v>
      </c>
      <c r="BI24" s="351">
        <v>9.1476410000000001</v>
      </c>
      <c r="BJ24" s="351">
        <v>8.9826230000000002</v>
      </c>
      <c r="BK24" s="351">
        <v>9.146744</v>
      </c>
      <c r="BL24" s="351">
        <v>9.4815079999999998</v>
      </c>
      <c r="BM24" s="351">
        <v>9.3961220000000001</v>
      </c>
      <c r="BN24" s="351">
        <v>9.4753900000000009</v>
      </c>
      <c r="BO24" s="351">
        <v>9.8588889999999996</v>
      </c>
      <c r="BP24" s="351">
        <v>10.38496</v>
      </c>
      <c r="BQ24" s="351">
        <v>10.363160000000001</v>
      </c>
      <c r="BR24" s="351">
        <v>10.26295</v>
      </c>
      <c r="BS24" s="351">
        <v>10.130190000000001</v>
      </c>
      <c r="BT24" s="351">
        <v>9.8311729999999997</v>
      </c>
      <c r="BU24" s="351">
        <v>9.3535039999999992</v>
      </c>
      <c r="BV24" s="351">
        <v>9.1560480000000002</v>
      </c>
    </row>
    <row r="25" spans="1:74" ht="11.1" customHeight="1" x14ac:dyDescent="0.2">
      <c r="A25" s="119" t="s">
        <v>655</v>
      </c>
      <c r="B25" s="206" t="s">
        <v>454</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12.775232577000001</v>
      </c>
      <c r="AB25" s="213">
        <v>12.792929898000001</v>
      </c>
      <c r="AC25" s="213">
        <v>13.028543721</v>
      </c>
      <c r="AD25" s="213">
        <v>13.023486279</v>
      </c>
      <c r="AE25" s="213">
        <v>13.584912013</v>
      </c>
      <c r="AF25" s="213">
        <v>15.242702657000001</v>
      </c>
      <c r="AG25" s="213">
        <v>15.923982194000001</v>
      </c>
      <c r="AH25" s="213">
        <v>16.336523511999999</v>
      </c>
      <c r="AI25" s="213">
        <v>14.709584225</v>
      </c>
      <c r="AJ25" s="213">
        <v>15.047861081000001</v>
      </c>
      <c r="AK25" s="213">
        <v>13.703719295000001</v>
      </c>
      <c r="AL25" s="213">
        <v>13.261636721</v>
      </c>
      <c r="AM25" s="213">
        <v>12.982345048000001</v>
      </c>
      <c r="AN25" s="213">
        <v>13.082665745</v>
      </c>
      <c r="AO25" s="213">
        <v>12.840974863</v>
      </c>
      <c r="AP25" s="213">
        <v>13.122794587</v>
      </c>
      <c r="AQ25" s="213">
        <v>13.753453670000001</v>
      </c>
      <c r="AR25" s="213">
        <v>15.624982744</v>
      </c>
      <c r="AS25" s="213">
        <v>16.325515754000001</v>
      </c>
      <c r="AT25" s="213">
        <v>16.264347186999998</v>
      </c>
      <c r="AU25" s="213">
        <v>16.458870116</v>
      </c>
      <c r="AV25" s="213">
        <v>15.535696250999999</v>
      </c>
      <c r="AW25" s="213">
        <v>14.4</v>
      </c>
      <c r="AX25" s="213">
        <v>13.36</v>
      </c>
      <c r="AY25" s="213">
        <v>13.109719999999999</v>
      </c>
      <c r="AZ25" s="213">
        <v>13.196949999999999</v>
      </c>
      <c r="BA25" s="351">
        <v>13.00076</v>
      </c>
      <c r="BB25" s="351">
        <v>13.21604</v>
      </c>
      <c r="BC25" s="351">
        <v>13.790010000000001</v>
      </c>
      <c r="BD25" s="351">
        <v>15.63241</v>
      </c>
      <c r="BE25" s="351">
        <v>16.286380000000001</v>
      </c>
      <c r="BF25" s="351">
        <v>16.187180000000001</v>
      </c>
      <c r="BG25" s="351">
        <v>16.346920000000001</v>
      </c>
      <c r="BH25" s="351">
        <v>15.440759999999999</v>
      </c>
      <c r="BI25" s="351">
        <v>14.326779999999999</v>
      </c>
      <c r="BJ25" s="351">
        <v>13.302250000000001</v>
      </c>
      <c r="BK25" s="351">
        <v>13.08975</v>
      </c>
      <c r="BL25" s="351">
        <v>13.226839999999999</v>
      </c>
      <c r="BM25" s="351">
        <v>13.08493</v>
      </c>
      <c r="BN25" s="351">
        <v>13.380509999999999</v>
      </c>
      <c r="BO25" s="351">
        <v>14.04735</v>
      </c>
      <c r="BP25" s="351">
        <v>16.024100000000001</v>
      </c>
      <c r="BQ25" s="351">
        <v>16.79757</v>
      </c>
      <c r="BR25" s="351">
        <v>16.790019999999998</v>
      </c>
      <c r="BS25" s="351">
        <v>17.04053</v>
      </c>
      <c r="BT25" s="351">
        <v>16.158460000000002</v>
      </c>
      <c r="BU25" s="351">
        <v>15.037940000000001</v>
      </c>
      <c r="BV25" s="351">
        <v>13.992330000000001</v>
      </c>
    </row>
    <row r="26" spans="1:74" ht="11.1" customHeight="1" x14ac:dyDescent="0.2">
      <c r="A26" s="119" t="s">
        <v>656</v>
      </c>
      <c r="B26" s="206" t="s">
        <v>428</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10.29</v>
      </c>
      <c r="AN26" s="213">
        <v>10.52</v>
      </c>
      <c r="AO26" s="213">
        <v>10.44</v>
      </c>
      <c r="AP26" s="213">
        <v>10.5</v>
      </c>
      <c r="AQ26" s="213">
        <v>10.53</v>
      </c>
      <c r="AR26" s="213">
        <v>10.89</v>
      </c>
      <c r="AS26" s="213">
        <v>11.02</v>
      </c>
      <c r="AT26" s="213">
        <v>11</v>
      </c>
      <c r="AU26" s="213">
        <v>10.97</v>
      </c>
      <c r="AV26" s="213">
        <v>10.74</v>
      </c>
      <c r="AW26" s="213">
        <v>10.52</v>
      </c>
      <c r="AX26" s="213">
        <v>10.31</v>
      </c>
      <c r="AY26" s="213">
        <v>10.196249999999999</v>
      </c>
      <c r="AZ26" s="213">
        <v>10.36567</v>
      </c>
      <c r="BA26" s="351">
        <v>10.29698</v>
      </c>
      <c r="BB26" s="351">
        <v>10.32363</v>
      </c>
      <c r="BC26" s="351">
        <v>10.35643</v>
      </c>
      <c r="BD26" s="351">
        <v>10.69957</v>
      </c>
      <c r="BE26" s="351">
        <v>10.82714</v>
      </c>
      <c r="BF26" s="351">
        <v>10.84928</v>
      </c>
      <c r="BG26" s="351">
        <v>10.913830000000001</v>
      </c>
      <c r="BH26" s="351">
        <v>10.6721</v>
      </c>
      <c r="BI26" s="351">
        <v>10.47814</v>
      </c>
      <c r="BJ26" s="351">
        <v>10.26294</v>
      </c>
      <c r="BK26" s="351">
        <v>10.16061</v>
      </c>
      <c r="BL26" s="351">
        <v>10.40775</v>
      </c>
      <c r="BM26" s="351">
        <v>10.39256</v>
      </c>
      <c r="BN26" s="351">
        <v>10.454840000000001</v>
      </c>
      <c r="BO26" s="351">
        <v>10.534409999999999</v>
      </c>
      <c r="BP26" s="351">
        <v>10.91494</v>
      </c>
      <c r="BQ26" s="351">
        <v>11.07048</v>
      </c>
      <c r="BR26" s="351">
        <v>11.11186</v>
      </c>
      <c r="BS26" s="351">
        <v>11.195130000000001</v>
      </c>
      <c r="BT26" s="351">
        <v>10.95402</v>
      </c>
      <c r="BU26" s="351">
        <v>10.74456</v>
      </c>
      <c r="BV26" s="351">
        <v>10.508380000000001</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13.740759567</v>
      </c>
      <c r="AB28" s="213">
        <v>13.984055361999999</v>
      </c>
      <c r="AC28" s="213">
        <v>13.034494538000001</v>
      </c>
      <c r="AD28" s="213">
        <v>12.971408236</v>
      </c>
      <c r="AE28" s="213">
        <v>12.707495418000001</v>
      </c>
      <c r="AF28" s="213">
        <v>13.194402922</v>
      </c>
      <c r="AG28" s="213">
        <v>13.110414345000001</v>
      </c>
      <c r="AH28" s="213">
        <v>13.026301889999999</v>
      </c>
      <c r="AI28" s="213">
        <v>13.131640423</v>
      </c>
      <c r="AJ28" s="213">
        <v>12.914551341999999</v>
      </c>
      <c r="AK28" s="213">
        <v>13.042464449000001</v>
      </c>
      <c r="AL28" s="213">
        <v>13.607805449000001</v>
      </c>
      <c r="AM28" s="213">
        <v>13.269264594999999</v>
      </c>
      <c r="AN28" s="213">
        <v>13.970263465</v>
      </c>
      <c r="AO28" s="213">
        <v>13.211969075000001</v>
      </c>
      <c r="AP28" s="213">
        <v>13.082644097999999</v>
      </c>
      <c r="AQ28" s="213">
        <v>12.51841385</v>
      </c>
      <c r="AR28" s="213">
        <v>13.130180661000001</v>
      </c>
      <c r="AS28" s="213">
        <v>12.577999847999999</v>
      </c>
      <c r="AT28" s="213">
        <v>12.626538982</v>
      </c>
      <c r="AU28" s="213">
        <v>12.750165753999999</v>
      </c>
      <c r="AV28" s="213">
        <v>12.324074391</v>
      </c>
      <c r="AW28" s="213">
        <v>12.95</v>
      </c>
      <c r="AX28" s="213">
        <v>12.83</v>
      </c>
      <c r="AY28" s="213">
        <v>12.58306</v>
      </c>
      <c r="AZ28" s="213">
        <v>13.271739999999999</v>
      </c>
      <c r="BA28" s="351">
        <v>12.55447</v>
      </c>
      <c r="BB28" s="351">
        <v>12.60605</v>
      </c>
      <c r="BC28" s="351">
        <v>12.15132</v>
      </c>
      <c r="BD28" s="351">
        <v>12.80179</v>
      </c>
      <c r="BE28" s="351">
        <v>12.369859999999999</v>
      </c>
      <c r="BF28" s="351">
        <v>12.53468</v>
      </c>
      <c r="BG28" s="351">
        <v>12.56602</v>
      </c>
      <c r="BH28" s="351">
        <v>12.253920000000001</v>
      </c>
      <c r="BI28" s="351">
        <v>12.793749999999999</v>
      </c>
      <c r="BJ28" s="351">
        <v>12.72983</v>
      </c>
      <c r="BK28" s="351">
        <v>12.795959999999999</v>
      </c>
      <c r="BL28" s="351">
        <v>13.571960000000001</v>
      </c>
      <c r="BM28" s="351">
        <v>12.91286</v>
      </c>
      <c r="BN28" s="351">
        <v>12.89865</v>
      </c>
      <c r="BO28" s="351">
        <v>12.378399999999999</v>
      </c>
      <c r="BP28" s="351">
        <v>13.02126</v>
      </c>
      <c r="BQ28" s="351">
        <v>12.515969999999999</v>
      </c>
      <c r="BR28" s="351">
        <v>12.62425</v>
      </c>
      <c r="BS28" s="351">
        <v>12.648899999999999</v>
      </c>
      <c r="BT28" s="351">
        <v>12.319459999999999</v>
      </c>
      <c r="BU28" s="351">
        <v>12.853590000000001</v>
      </c>
      <c r="BV28" s="351">
        <v>12.7806</v>
      </c>
    </row>
    <row r="29" spans="1:74" ht="11.1" customHeight="1" x14ac:dyDescent="0.2">
      <c r="A29" s="119" t="s">
        <v>658</v>
      </c>
      <c r="B29" s="187" t="s">
        <v>480</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7.7000656687999998</v>
      </c>
      <c r="AB29" s="213">
        <v>7.4231806952000001</v>
      </c>
      <c r="AC29" s="213">
        <v>6.6317900020999998</v>
      </c>
      <c r="AD29" s="213">
        <v>6.6883451172999999</v>
      </c>
      <c r="AE29" s="213">
        <v>6.9353132101000003</v>
      </c>
      <c r="AF29" s="213">
        <v>6.9305458277999996</v>
      </c>
      <c r="AG29" s="213">
        <v>6.9535433271000002</v>
      </c>
      <c r="AH29" s="213">
        <v>6.9309608163999998</v>
      </c>
      <c r="AI29" s="213">
        <v>6.8539148935999998</v>
      </c>
      <c r="AJ29" s="213">
        <v>6.8948052553999997</v>
      </c>
      <c r="AK29" s="213">
        <v>6.8093281121000002</v>
      </c>
      <c r="AL29" s="213">
        <v>6.7848082791</v>
      </c>
      <c r="AM29" s="213">
        <v>6.7924882494999999</v>
      </c>
      <c r="AN29" s="213">
        <v>6.7176068527000004</v>
      </c>
      <c r="AO29" s="213">
        <v>6.6737771441999998</v>
      </c>
      <c r="AP29" s="213">
        <v>6.5439849401999997</v>
      </c>
      <c r="AQ29" s="213">
        <v>6.6750905933000002</v>
      </c>
      <c r="AR29" s="213">
        <v>6.3681136045000004</v>
      </c>
      <c r="AS29" s="213">
        <v>6.5340084100000002</v>
      </c>
      <c r="AT29" s="213">
        <v>6.6216775765999998</v>
      </c>
      <c r="AU29" s="213">
        <v>6.4391373649999997</v>
      </c>
      <c r="AV29" s="213">
        <v>6.4188661289000004</v>
      </c>
      <c r="AW29" s="213">
        <v>6.38</v>
      </c>
      <c r="AX29" s="213">
        <v>6.39</v>
      </c>
      <c r="AY29" s="213">
        <v>6.4102690000000004</v>
      </c>
      <c r="AZ29" s="213">
        <v>6.2949219999999997</v>
      </c>
      <c r="BA29" s="351">
        <v>6.1371250000000002</v>
      </c>
      <c r="BB29" s="351">
        <v>6.1340170000000001</v>
      </c>
      <c r="BC29" s="351">
        <v>6.2999090000000004</v>
      </c>
      <c r="BD29" s="351">
        <v>6.0434299999999999</v>
      </c>
      <c r="BE29" s="351">
        <v>6.2935169999999996</v>
      </c>
      <c r="BF29" s="351">
        <v>6.4868600000000001</v>
      </c>
      <c r="BG29" s="351">
        <v>6.2552849999999998</v>
      </c>
      <c r="BH29" s="351">
        <v>6.3105229999999999</v>
      </c>
      <c r="BI29" s="351">
        <v>6.2154540000000003</v>
      </c>
      <c r="BJ29" s="351">
        <v>6.3147869999999999</v>
      </c>
      <c r="BK29" s="351">
        <v>6.4889700000000001</v>
      </c>
      <c r="BL29" s="351">
        <v>6.4569029999999996</v>
      </c>
      <c r="BM29" s="351">
        <v>6.4003670000000001</v>
      </c>
      <c r="BN29" s="351">
        <v>6.3433149999999996</v>
      </c>
      <c r="BO29" s="351">
        <v>6.459873</v>
      </c>
      <c r="BP29" s="351">
        <v>6.1733989999999999</v>
      </c>
      <c r="BQ29" s="351">
        <v>6.3601080000000003</v>
      </c>
      <c r="BR29" s="351">
        <v>6.4958479999999996</v>
      </c>
      <c r="BS29" s="351">
        <v>6.2574680000000003</v>
      </c>
      <c r="BT29" s="351">
        <v>6.2951689999999996</v>
      </c>
      <c r="BU29" s="351">
        <v>6.1911399999999999</v>
      </c>
      <c r="BV29" s="351">
        <v>6.2811190000000003</v>
      </c>
    </row>
    <row r="30" spans="1:74" ht="11.1" customHeight="1" x14ac:dyDescent="0.2">
      <c r="A30" s="119" t="s">
        <v>659</v>
      </c>
      <c r="B30" s="204" t="s">
        <v>448</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7.4028139007</v>
      </c>
      <c r="AB30" s="213">
        <v>7.1147421318999999</v>
      </c>
      <c r="AC30" s="213">
        <v>6.9309859598000001</v>
      </c>
      <c r="AD30" s="213">
        <v>7.0159652640000001</v>
      </c>
      <c r="AE30" s="213">
        <v>7.0430742097000003</v>
      </c>
      <c r="AF30" s="213">
        <v>7.0729013452</v>
      </c>
      <c r="AG30" s="213">
        <v>7.1314755212999996</v>
      </c>
      <c r="AH30" s="213">
        <v>7.0639824352999998</v>
      </c>
      <c r="AI30" s="213">
        <v>7.0192329652999996</v>
      </c>
      <c r="AJ30" s="213">
        <v>7.1291569539999999</v>
      </c>
      <c r="AK30" s="213">
        <v>7.0996645816999999</v>
      </c>
      <c r="AL30" s="213">
        <v>7.2436060391000003</v>
      </c>
      <c r="AM30" s="213">
        <v>7.0072963784000004</v>
      </c>
      <c r="AN30" s="213">
        <v>7.0559193281999999</v>
      </c>
      <c r="AO30" s="213">
        <v>7.0508552208999999</v>
      </c>
      <c r="AP30" s="213">
        <v>6.9461197182000003</v>
      </c>
      <c r="AQ30" s="213">
        <v>6.7994947991999997</v>
      </c>
      <c r="AR30" s="213">
        <v>6.7861977034000001</v>
      </c>
      <c r="AS30" s="213">
        <v>6.9015093679000001</v>
      </c>
      <c r="AT30" s="213">
        <v>6.8594085563</v>
      </c>
      <c r="AU30" s="213">
        <v>6.6893970324999996</v>
      </c>
      <c r="AV30" s="213">
        <v>6.8614558196999997</v>
      </c>
      <c r="AW30" s="213">
        <v>6.87</v>
      </c>
      <c r="AX30" s="213">
        <v>6.54</v>
      </c>
      <c r="AY30" s="213">
        <v>6.5485090000000001</v>
      </c>
      <c r="AZ30" s="213">
        <v>6.7309029999999996</v>
      </c>
      <c r="BA30" s="351">
        <v>6.7270589999999997</v>
      </c>
      <c r="BB30" s="351">
        <v>6.7452290000000001</v>
      </c>
      <c r="BC30" s="351">
        <v>6.6538269999999997</v>
      </c>
      <c r="BD30" s="351">
        <v>6.6874710000000004</v>
      </c>
      <c r="BE30" s="351">
        <v>6.8673469999999996</v>
      </c>
      <c r="BF30" s="351">
        <v>6.9012950000000002</v>
      </c>
      <c r="BG30" s="351">
        <v>6.7228680000000001</v>
      </c>
      <c r="BH30" s="351">
        <v>6.9284929999999996</v>
      </c>
      <c r="BI30" s="351">
        <v>6.9197810000000004</v>
      </c>
      <c r="BJ30" s="351">
        <v>6.6596510000000002</v>
      </c>
      <c r="BK30" s="351">
        <v>6.6853860000000003</v>
      </c>
      <c r="BL30" s="351">
        <v>6.920172</v>
      </c>
      <c r="BM30" s="351">
        <v>6.9914259999999997</v>
      </c>
      <c r="BN30" s="351">
        <v>6.9868589999999999</v>
      </c>
      <c r="BO30" s="351">
        <v>6.8640670000000004</v>
      </c>
      <c r="BP30" s="351">
        <v>6.8845000000000001</v>
      </c>
      <c r="BQ30" s="351">
        <v>7.0314129999999997</v>
      </c>
      <c r="BR30" s="351">
        <v>7.0341250000000004</v>
      </c>
      <c r="BS30" s="351">
        <v>6.8491910000000003</v>
      </c>
      <c r="BT30" s="351">
        <v>7.0471219999999999</v>
      </c>
      <c r="BU30" s="351">
        <v>7.0321790000000002</v>
      </c>
      <c r="BV30" s="351">
        <v>6.7620699999999996</v>
      </c>
    </row>
    <row r="31" spans="1:74" ht="11.1" customHeight="1" x14ac:dyDescent="0.2">
      <c r="A31" s="119" t="s">
        <v>660</v>
      </c>
      <c r="B31" s="204" t="s">
        <v>449</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6.8691126897999997</v>
      </c>
      <c r="AB31" s="213">
        <v>7.0548246600000004</v>
      </c>
      <c r="AC31" s="213">
        <v>6.9788178043000002</v>
      </c>
      <c r="AD31" s="213">
        <v>6.7387531988999996</v>
      </c>
      <c r="AE31" s="213">
        <v>7.1894724965999997</v>
      </c>
      <c r="AF31" s="213">
        <v>7.9165721070000004</v>
      </c>
      <c r="AG31" s="213">
        <v>8.1678870024000005</v>
      </c>
      <c r="AH31" s="213">
        <v>7.923271368</v>
      </c>
      <c r="AI31" s="213">
        <v>7.7042590423000004</v>
      </c>
      <c r="AJ31" s="213">
        <v>6.9669079448</v>
      </c>
      <c r="AK31" s="213">
        <v>6.8589076939</v>
      </c>
      <c r="AL31" s="213">
        <v>6.7429203824000004</v>
      </c>
      <c r="AM31" s="213">
        <v>6.8602872245000004</v>
      </c>
      <c r="AN31" s="213">
        <v>7.2382895305000003</v>
      </c>
      <c r="AO31" s="213">
        <v>7.3282975532999997</v>
      </c>
      <c r="AP31" s="213">
        <v>6.8574055180000002</v>
      </c>
      <c r="AQ31" s="213">
        <v>7.1863093939000002</v>
      </c>
      <c r="AR31" s="213">
        <v>7.9679474705000004</v>
      </c>
      <c r="AS31" s="213">
        <v>8.1506609836999999</v>
      </c>
      <c r="AT31" s="213">
        <v>8.1971060462000001</v>
      </c>
      <c r="AU31" s="213">
        <v>7.8923786295999996</v>
      </c>
      <c r="AV31" s="213">
        <v>7.0515145235999999</v>
      </c>
      <c r="AW31" s="213">
        <v>6.81</v>
      </c>
      <c r="AX31" s="213">
        <v>6.72</v>
      </c>
      <c r="AY31" s="213">
        <v>6.9306169999999998</v>
      </c>
      <c r="AZ31" s="213">
        <v>7.3864729999999996</v>
      </c>
      <c r="BA31" s="351">
        <v>7.4732229999999999</v>
      </c>
      <c r="BB31" s="351">
        <v>7.0216430000000001</v>
      </c>
      <c r="BC31" s="351">
        <v>7.3657880000000002</v>
      </c>
      <c r="BD31" s="351">
        <v>8.1758480000000002</v>
      </c>
      <c r="BE31" s="351">
        <v>8.3726409999999998</v>
      </c>
      <c r="BF31" s="351">
        <v>8.4491359999999993</v>
      </c>
      <c r="BG31" s="351">
        <v>8.1361679999999996</v>
      </c>
      <c r="BH31" s="351">
        <v>7.2715009999999998</v>
      </c>
      <c r="BI31" s="351">
        <v>7.0273849999999998</v>
      </c>
      <c r="BJ31" s="351">
        <v>6.9632829999999997</v>
      </c>
      <c r="BK31" s="351">
        <v>7.1594769999999999</v>
      </c>
      <c r="BL31" s="351">
        <v>7.6344539999999999</v>
      </c>
      <c r="BM31" s="351">
        <v>7.7482870000000004</v>
      </c>
      <c r="BN31" s="351">
        <v>7.2752210000000002</v>
      </c>
      <c r="BO31" s="351">
        <v>7.6242960000000002</v>
      </c>
      <c r="BP31" s="351">
        <v>8.4582789999999992</v>
      </c>
      <c r="BQ31" s="351">
        <v>8.6525420000000004</v>
      </c>
      <c r="BR31" s="351">
        <v>8.7228349999999999</v>
      </c>
      <c r="BS31" s="351">
        <v>8.3986040000000006</v>
      </c>
      <c r="BT31" s="351">
        <v>7.5011380000000001</v>
      </c>
      <c r="BU31" s="351">
        <v>7.2465390000000003</v>
      </c>
      <c r="BV31" s="351">
        <v>7.1775159999999998</v>
      </c>
    </row>
    <row r="32" spans="1:74" ht="11.1" customHeight="1" x14ac:dyDescent="0.2">
      <c r="A32" s="119" t="s">
        <v>661</v>
      </c>
      <c r="B32" s="204" t="s">
        <v>450</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7.0032712354999997</v>
      </c>
      <c r="AB32" s="213">
        <v>6.4489868678000004</v>
      </c>
      <c r="AC32" s="213">
        <v>6.2630836527999998</v>
      </c>
      <c r="AD32" s="213">
        <v>6.3323732449000003</v>
      </c>
      <c r="AE32" s="213">
        <v>6.2969114928999996</v>
      </c>
      <c r="AF32" s="213">
        <v>6.6809413264000002</v>
      </c>
      <c r="AG32" s="213">
        <v>6.7734572091</v>
      </c>
      <c r="AH32" s="213">
        <v>6.4956283493000004</v>
      </c>
      <c r="AI32" s="213">
        <v>6.6917917861999996</v>
      </c>
      <c r="AJ32" s="213">
        <v>6.2730721141999997</v>
      </c>
      <c r="AK32" s="213">
        <v>6.7029295041000001</v>
      </c>
      <c r="AL32" s="213">
        <v>6.3378410197999999</v>
      </c>
      <c r="AM32" s="213">
        <v>6.1672989613000002</v>
      </c>
      <c r="AN32" s="213">
        <v>6.1956927896999998</v>
      </c>
      <c r="AO32" s="213">
        <v>6.3023970191999998</v>
      </c>
      <c r="AP32" s="213">
        <v>6.0534594437999996</v>
      </c>
      <c r="AQ32" s="213">
        <v>6.2990950190000001</v>
      </c>
      <c r="AR32" s="213">
        <v>6.4976521949999997</v>
      </c>
      <c r="AS32" s="213">
        <v>6.8070304970000004</v>
      </c>
      <c r="AT32" s="213">
        <v>6.7469312787</v>
      </c>
      <c r="AU32" s="213">
        <v>6.5696277940999996</v>
      </c>
      <c r="AV32" s="213">
        <v>6.2783873140999997</v>
      </c>
      <c r="AW32" s="213">
        <v>6.26</v>
      </c>
      <c r="AX32" s="213">
        <v>5.99</v>
      </c>
      <c r="AY32" s="213">
        <v>5.9457209999999998</v>
      </c>
      <c r="AZ32" s="213">
        <v>5.9648029999999999</v>
      </c>
      <c r="BA32" s="351">
        <v>6.0188370000000004</v>
      </c>
      <c r="BB32" s="351">
        <v>5.8471780000000004</v>
      </c>
      <c r="BC32" s="351">
        <v>6.1126509999999996</v>
      </c>
      <c r="BD32" s="351">
        <v>6.3251739999999996</v>
      </c>
      <c r="BE32" s="351">
        <v>6.6839690000000003</v>
      </c>
      <c r="BF32" s="351">
        <v>6.6829330000000002</v>
      </c>
      <c r="BG32" s="351">
        <v>6.4742509999999998</v>
      </c>
      <c r="BH32" s="351">
        <v>6.234318</v>
      </c>
      <c r="BI32" s="351">
        <v>6.1788679999999996</v>
      </c>
      <c r="BJ32" s="351">
        <v>5.9521610000000003</v>
      </c>
      <c r="BK32" s="351">
        <v>6.0019770000000001</v>
      </c>
      <c r="BL32" s="351">
        <v>6.0701850000000004</v>
      </c>
      <c r="BM32" s="351">
        <v>6.1791999999999998</v>
      </c>
      <c r="BN32" s="351">
        <v>5.9732760000000003</v>
      </c>
      <c r="BO32" s="351">
        <v>6.2144050000000002</v>
      </c>
      <c r="BP32" s="351">
        <v>6.4170059999999998</v>
      </c>
      <c r="BQ32" s="351">
        <v>6.7398709999999999</v>
      </c>
      <c r="BR32" s="351">
        <v>6.704574</v>
      </c>
      <c r="BS32" s="351">
        <v>6.4919650000000004</v>
      </c>
      <c r="BT32" s="351">
        <v>6.2432949999999998</v>
      </c>
      <c r="BU32" s="351">
        <v>6.1838129999999998</v>
      </c>
      <c r="BV32" s="351">
        <v>5.9533759999999996</v>
      </c>
    </row>
    <row r="33" spans="1:74" ht="11.1" customHeight="1" x14ac:dyDescent="0.2">
      <c r="A33" s="119" t="s">
        <v>662</v>
      </c>
      <c r="B33" s="204" t="s">
        <v>451</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5.8328858108999997</v>
      </c>
      <c r="AB33" s="213">
        <v>5.7013120174000003</v>
      </c>
      <c r="AC33" s="213">
        <v>5.6213161594000001</v>
      </c>
      <c r="AD33" s="213">
        <v>5.6686153171999996</v>
      </c>
      <c r="AE33" s="213">
        <v>5.8917306503000004</v>
      </c>
      <c r="AF33" s="213">
        <v>6.1129282706000003</v>
      </c>
      <c r="AG33" s="213">
        <v>5.9160762759000001</v>
      </c>
      <c r="AH33" s="213">
        <v>5.9008494776999996</v>
      </c>
      <c r="AI33" s="213">
        <v>5.9205478649999996</v>
      </c>
      <c r="AJ33" s="213">
        <v>5.7348967908999997</v>
      </c>
      <c r="AK33" s="213">
        <v>5.9631246133999998</v>
      </c>
      <c r="AL33" s="213">
        <v>5.8729722707000001</v>
      </c>
      <c r="AM33" s="213">
        <v>5.7212133154</v>
      </c>
      <c r="AN33" s="213">
        <v>5.7006001019000001</v>
      </c>
      <c r="AO33" s="213">
        <v>5.6706541382999998</v>
      </c>
      <c r="AP33" s="213">
        <v>5.7006069003000004</v>
      </c>
      <c r="AQ33" s="213">
        <v>5.8215902348000004</v>
      </c>
      <c r="AR33" s="213">
        <v>5.8154603648999998</v>
      </c>
      <c r="AS33" s="213">
        <v>5.9951088906000001</v>
      </c>
      <c r="AT33" s="213">
        <v>5.8842039302</v>
      </c>
      <c r="AU33" s="213">
        <v>5.9536548935000004</v>
      </c>
      <c r="AV33" s="213">
        <v>5.5566609468000001</v>
      </c>
      <c r="AW33" s="213">
        <v>5.83</v>
      </c>
      <c r="AX33" s="213">
        <v>5.43</v>
      </c>
      <c r="AY33" s="213">
        <v>5.3455069999999996</v>
      </c>
      <c r="AZ33" s="213">
        <v>5.4150869999999998</v>
      </c>
      <c r="BA33" s="351">
        <v>5.3729940000000003</v>
      </c>
      <c r="BB33" s="351">
        <v>5.4871489999999996</v>
      </c>
      <c r="BC33" s="351">
        <v>5.6468449999999999</v>
      </c>
      <c r="BD33" s="351">
        <v>5.6752310000000001</v>
      </c>
      <c r="BE33" s="351">
        <v>5.9088479999999999</v>
      </c>
      <c r="BF33" s="351">
        <v>5.8680029999999999</v>
      </c>
      <c r="BG33" s="351">
        <v>5.9171379999999996</v>
      </c>
      <c r="BH33" s="351">
        <v>5.5605060000000002</v>
      </c>
      <c r="BI33" s="351">
        <v>5.8115410000000001</v>
      </c>
      <c r="BJ33" s="351">
        <v>5.4624180000000004</v>
      </c>
      <c r="BK33" s="351">
        <v>5.4462460000000004</v>
      </c>
      <c r="BL33" s="351">
        <v>5.5521690000000001</v>
      </c>
      <c r="BM33" s="351">
        <v>5.5604120000000004</v>
      </c>
      <c r="BN33" s="351">
        <v>5.6540340000000002</v>
      </c>
      <c r="BO33" s="351">
        <v>5.7920559999999996</v>
      </c>
      <c r="BP33" s="351">
        <v>5.8090060000000001</v>
      </c>
      <c r="BQ33" s="351">
        <v>6.0136440000000002</v>
      </c>
      <c r="BR33" s="351">
        <v>5.9419339999999998</v>
      </c>
      <c r="BS33" s="351">
        <v>5.9870830000000002</v>
      </c>
      <c r="BT33" s="351">
        <v>5.6156949999999997</v>
      </c>
      <c r="BU33" s="351">
        <v>5.862851</v>
      </c>
      <c r="BV33" s="351">
        <v>5.5047949999999997</v>
      </c>
    </row>
    <row r="34" spans="1:74" ht="11.1" customHeight="1" x14ac:dyDescent="0.2">
      <c r="A34" s="119" t="s">
        <v>663</v>
      </c>
      <c r="B34" s="204" t="s">
        <v>452</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5.4909695909999998</v>
      </c>
      <c r="AB34" s="213">
        <v>5.3446916282999997</v>
      </c>
      <c r="AC34" s="213">
        <v>5.2923807563</v>
      </c>
      <c r="AD34" s="213">
        <v>5.1688300922000003</v>
      </c>
      <c r="AE34" s="213">
        <v>5.3858144873000002</v>
      </c>
      <c r="AF34" s="213">
        <v>5.6265231201999999</v>
      </c>
      <c r="AG34" s="213">
        <v>5.9133779005999996</v>
      </c>
      <c r="AH34" s="213">
        <v>5.6400771793000004</v>
      </c>
      <c r="AI34" s="213">
        <v>5.2444885849</v>
      </c>
      <c r="AJ34" s="213">
        <v>5.2228788699999997</v>
      </c>
      <c r="AK34" s="213">
        <v>5.3284298928</v>
      </c>
      <c r="AL34" s="213">
        <v>5.1067917078000002</v>
      </c>
      <c r="AM34" s="213">
        <v>5.1971684757999999</v>
      </c>
      <c r="AN34" s="213">
        <v>5.1842631426999999</v>
      </c>
      <c r="AO34" s="213">
        <v>5.3857089352000003</v>
      </c>
      <c r="AP34" s="213">
        <v>5.1854342228999997</v>
      </c>
      <c r="AQ34" s="213">
        <v>5.3173259512</v>
      </c>
      <c r="AR34" s="213">
        <v>5.3294544788999998</v>
      </c>
      <c r="AS34" s="213">
        <v>5.5616623687000004</v>
      </c>
      <c r="AT34" s="213">
        <v>6.7932053144999998</v>
      </c>
      <c r="AU34" s="213">
        <v>5.7376213851999998</v>
      </c>
      <c r="AV34" s="213">
        <v>5.4734919655000001</v>
      </c>
      <c r="AW34" s="213">
        <v>5.41</v>
      </c>
      <c r="AX34" s="213">
        <v>4.9800000000000004</v>
      </c>
      <c r="AY34" s="213">
        <v>5.20512</v>
      </c>
      <c r="AZ34" s="213">
        <v>5.1407389999999999</v>
      </c>
      <c r="BA34" s="351">
        <v>5.1629930000000002</v>
      </c>
      <c r="BB34" s="351">
        <v>5.0410909999999998</v>
      </c>
      <c r="BC34" s="351">
        <v>5.166156</v>
      </c>
      <c r="BD34" s="351">
        <v>5.1972639999999997</v>
      </c>
      <c r="BE34" s="351">
        <v>5.4837680000000004</v>
      </c>
      <c r="BF34" s="351">
        <v>6.8189310000000001</v>
      </c>
      <c r="BG34" s="351">
        <v>5.7592980000000003</v>
      </c>
      <c r="BH34" s="351">
        <v>5.5081810000000004</v>
      </c>
      <c r="BI34" s="351">
        <v>5.4350740000000002</v>
      </c>
      <c r="BJ34" s="351">
        <v>5.1267170000000002</v>
      </c>
      <c r="BK34" s="351">
        <v>5.2732380000000001</v>
      </c>
      <c r="BL34" s="351">
        <v>5.2819229999999999</v>
      </c>
      <c r="BM34" s="351">
        <v>5.4377420000000001</v>
      </c>
      <c r="BN34" s="351">
        <v>5.2846739999999999</v>
      </c>
      <c r="BO34" s="351">
        <v>5.3787430000000001</v>
      </c>
      <c r="BP34" s="351">
        <v>5.3880540000000003</v>
      </c>
      <c r="BQ34" s="351">
        <v>5.626754</v>
      </c>
      <c r="BR34" s="351">
        <v>6.9393409999999998</v>
      </c>
      <c r="BS34" s="351">
        <v>5.857507</v>
      </c>
      <c r="BT34" s="351">
        <v>5.58432</v>
      </c>
      <c r="BU34" s="351">
        <v>5.501233</v>
      </c>
      <c r="BV34" s="351">
        <v>5.1811610000000003</v>
      </c>
    </row>
    <row r="35" spans="1:74" s="120" customFormat="1" ht="11.1" customHeight="1" x14ac:dyDescent="0.2">
      <c r="A35" s="119" t="s">
        <v>664</v>
      </c>
      <c r="B35" s="204" t="s">
        <v>453</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6.0647772424999999</v>
      </c>
      <c r="AB35" s="213">
        <v>6.2053024172000004</v>
      </c>
      <c r="AC35" s="213">
        <v>6.1569017120999998</v>
      </c>
      <c r="AD35" s="213">
        <v>6.0968588852999996</v>
      </c>
      <c r="AE35" s="213">
        <v>6.4714427195999997</v>
      </c>
      <c r="AF35" s="213">
        <v>6.9058776713999999</v>
      </c>
      <c r="AG35" s="213">
        <v>7.0207272076000002</v>
      </c>
      <c r="AH35" s="213">
        <v>7.1696465118999999</v>
      </c>
      <c r="AI35" s="213">
        <v>6.7124912875999998</v>
      </c>
      <c r="AJ35" s="213">
        <v>6.3577652649000003</v>
      </c>
      <c r="AK35" s="213">
        <v>5.9468645566999996</v>
      </c>
      <c r="AL35" s="213">
        <v>5.9726129005999997</v>
      </c>
      <c r="AM35" s="213">
        <v>5.8578158972000001</v>
      </c>
      <c r="AN35" s="213">
        <v>6.3384315311000003</v>
      </c>
      <c r="AO35" s="213">
        <v>6.2454519872000001</v>
      </c>
      <c r="AP35" s="213">
        <v>5.9498196910000001</v>
      </c>
      <c r="AQ35" s="213">
        <v>6.1053419763000001</v>
      </c>
      <c r="AR35" s="213">
        <v>6.6516166789</v>
      </c>
      <c r="AS35" s="213">
        <v>6.7601592365999998</v>
      </c>
      <c r="AT35" s="213">
        <v>6.9290952872</v>
      </c>
      <c r="AU35" s="213">
        <v>6.6250807417999997</v>
      </c>
      <c r="AV35" s="213">
        <v>6.0798818123</v>
      </c>
      <c r="AW35" s="213">
        <v>5.87</v>
      </c>
      <c r="AX35" s="213">
        <v>5.71</v>
      </c>
      <c r="AY35" s="213">
        <v>5.6785500000000004</v>
      </c>
      <c r="AZ35" s="213">
        <v>6.1520710000000003</v>
      </c>
      <c r="BA35" s="351">
        <v>6.0364269999999998</v>
      </c>
      <c r="BB35" s="351">
        <v>5.8099460000000001</v>
      </c>
      <c r="BC35" s="351">
        <v>5.9915339999999997</v>
      </c>
      <c r="BD35" s="351">
        <v>6.5534109999999997</v>
      </c>
      <c r="BE35" s="351">
        <v>6.7054710000000002</v>
      </c>
      <c r="BF35" s="351">
        <v>6.92849</v>
      </c>
      <c r="BG35" s="351">
        <v>6.6079970000000001</v>
      </c>
      <c r="BH35" s="351">
        <v>6.0980990000000004</v>
      </c>
      <c r="BI35" s="351">
        <v>5.8693799999999996</v>
      </c>
      <c r="BJ35" s="351">
        <v>5.7433139999999998</v>
      </c>
      <c r="BK35" s="351">
        <v>5.7626119999999998</v>
      </c>
      <c r="BL35" s="351">
        <v>6.2828559999999998</v>
      </c>
      <c r="BM35" s="351">
        <v>6.2064700000000004</v>
      </c>
      <c r="BN35" s="351">
        <v>5.953919</v>
      </c>
      <c r="BO35" s="351">
        <v>6.1193270000000002</v>
      </c>
      <c r="BP35" s="351">
        <v>6.6821809999999999</v>
      </c>
      <c r="BQ35" s="351">
        <v>6.8069220000000001</v>
      </c>
      <c r="BR35" s="351">
        <v>7.0073550000000004</v>
      </c>
      <c r="BS35" s="351">
        <v>6.680491</v>
      </c>
      <c r="BT35" s="351">
        <v>6.1589260000000001</v>
      </c>
      <c r="BU35" s="351">
        <v>5.9251209999999999</v>
      </c>
      <c r="BV35" s="351">
        <v>5.7953419999999998</v>
      </c>
    </row>
    <row r="36" spans="1:74" s="120" customFormat="1" ht="11.1" customHeight="1" x14ac:dyDescent="0.2">
      <c r="A36" s="119" t="s">
        <v>665</v>
      </c>
      <c r="B36" s="206" t="s">
        <v>454</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8.3089597229999992</v>
      </c>
      <c r="AB36" s="213">
        <v>8.4132359292000007</v>
      </c>
      <c r="AC36" s="213">
        <v>8.6213319207999994</v>
      </c>
      <c r="AD36" s="213">
        <v>8.2733890058000004</v>
      </c>
      <c r="AE36" s="213">
        <v>9.0646167083999991</v>
      </c>
      <c r="AF36" s="213">
        <v>10.476591249</v>
      </c>
      <c r="AG36" s="213">
        <v>10.736970624</v>
      </c>
      <c r="AH36" s="213">
        <v>11.150125584</v>
      </c>
      <c r="AI36" s="213">
        <v>10.805231116</v>
      </c>
      <c r="AJ36" s="213">
        <v>10.468616224</v>
      </c>
      <c r="AK36" s="213">
        <v>9.6623814025999994</v>
      </c>
      <c r="AL36" s="213">
        <v>8.6095913032000002</v>
      </c>
      <c r="AM36" s="213">
        <v>8.3387913075999993</v>
      </c>
      <c r="AN36" s="213">
        <v>8.9308750948999993</v>
      </c>
      <c r="AO36" s="213">
        <v>8.7170687795999999</v>
      </c>
      <c r="AP36" s="213">
        <v>8.2863606758999993</v>
      </c>
      <c r="AQ36" s="213">
        <v>9.4432953474999994</v>
      </c>
      <c r="AR36" s="213">
        <v>10.559285257999999</v>
      </c>
      <c r="AS36" s="213">
        <v>11.101665189</v>
      </c>
      <c r="AT36" s="213">
        <v>11.355593603999999</v>
      </c>
      <c r="AU36" s="213">
        <v>11.263608656000001</v>
      </c>
      <c r="AV36" s="213">
        <v>11.088343156000001</v>
      </c>
      <c r="AW36" s="213">
        <v>10.3</v>
      </c>
      <c r="AX36" s="213">
        <v>8.99</v>
      </c>
      <c r="AY36" s="213">
        <v>8.7817489999999996</v>
      </c>
      <c r="AZ36" s="213">
        <v>9.3272890000000004</v>
      </c>
      <c r="BA36" s="351">
        <v>8.9794180000000008</v>
      </c>
      <c r="BB36" s="351">
        <v>8.5438019999999995</v>
      </c>
      <c r="BC36" s="351">
        <v>9.7127960000000009</v>
      </c>
      <c r="BD36" s="351">
        <v>10.85582</v>
      </c>
      <c r="BE36" s="351">
        <v>11.43299</v>
      </c>
      <c r="BF36" s="351">
        <v>11.74344</v>
      </c>
      <c r="BG36" s="351">
        <v>11.65246</v>
      </c>
      <c r="BH36" s="351">
        <v>11.460190000000001</v>
      </c>
      <c r="BI36" s="351">
        <v>10.64202</v>
      </c>
      <c r="BJ36" s="351">
        <v>9.3606269999999991</v>
      </c>
      <c r="BK36" s="351">
        <v>9.0538670000000003</v>
      </c>
      <c r="BL36" s="351">
        <v>9.6599679999999992</v>
      </c>
      <c r="BM36" s="351">
        <v>9.3716939999999997</v>
      </c>
      <c r="BN36" s="351">
        <v>8.9096659999999996</v>
      </c>
      <c r="BO36" s="351">
        <v>10.109</v>
      </c>
      <c r="BP36" s="351">
        <v>11.283149999999999</v>
      </c>
      <c r="BQ36" s="351">
        <v>11.848369999999999</v>
      </c>
      <c r="BR36" s="351">
        <v>12.1425</v>
      </c>
      <c r="BS36" s="351">
        <v>12.04659</v>
      </c>
      <c r="BT36" s="351">
        <v>11.83736</v>
      </c>
      <c r="BU36" s="351">
        <v>10.987439999999999</v>
      </c>
      <c r="BV36" s="351">
        <v>9.6606249999999996</v>
      </c>
    </row>
    <row r="37" spans="1:74" s="120" customFormat="1" ht="11.1" customHeight="1" x14ac:dyDescent="0.2">
      <c r="A37" s="119" t="s">
        <v>666</v>
      </c>
      <c r="B37" s="206" t="s">
        <v>428</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6.8</v>
      </c>
      <c r="AF37" s="213">
        <v>7.18</v>
      </c>
      <c r="AG37" s="213">
        <v>7.32</v>
      </c>
      <c r="AH37" s="213">
        <v>7.25</v>
      </c>
      <c r="AI37" s="213">
        <v>7.05</v>
      </c>
      <c r="AJ37" s="213">
        <v>6.88</v>
      </c>
      <c r="AK37" s="213">
        <v>6.85</v>
      </c>
      <c r="AL37" s="213">
        <v>6.67</v>
      </c>
      <c r="AM37" s="213">
        <v>6.58</v>
      </c>
      <c r="AN37" s="213">
        <v>6.69</v>
      </c>
      <c r="AO37" s="213">
        <v>6.73</v>
      </c>
      <c r="AP37" s="213">
        <v>6.51</v>
      </c>
      <c r="AQ37" s="213">
        <v>6.71</v>
      </c>
      <c r="AR37" s="213">
        <v>6.92</v>
      </c>
      <c r="AS37" s="213">
        <v>7.18</v>
      </c>
      <c r="AT37" s="213">
        <v>7.44</v>
      </c>
      <c r="AU37" s="213">
        <v>7.09</v>
      </c>
      <c r="AV37" s="213">
        <v>6.85</v>
      </c>
      <c r="AW37" s="213">
        <v>6.73</v>
      </c>
      <c r="AX37" s="213">
        <v>6.37</v>
      </c>
      <c r="AY37" s="213">
        <v>6.4007630000000004</v>
      </c>
      <c r="AZ37" s="213">
        <v>6.5420020000000001</v>
      </c>
      <c r="BA37" s="351">
        <v>6.5141140000000002</v>
      </c>
      <c r="BB37" s="351">
        <v>6.3742900000000002</v>
      </c>
      <c r="BC37" s="351">
        <v>6.5990270000000004</v>
      </c>
      <c r="BD37" s="351">
        <v>6.8392470000000003</v>
      </c>
      <c r="BE37" s="351">
        <v>7.1509119999999999</v>
      </c>
      <c r="BF37" s="351">
        <v>7.4911620000000001</v>
      </c>
      <c r="BG37" s="351">
        <v>7.1209069999999999</v>
      </c>
      <c r="BH37" s="351">
        <v>6.9026069999999997</v>
      </c>
      <c r="BI37" s="351">
        <v>6.7572210000000004</v>
      </c>
      <c r="BJ37" s="351">
        <v>6.4668580000000002</v>
      </c>
      <c r="BK37" s="351">
        <v>6.5168799999999996</v>
      </c>
      <c r="BL37" s="351">
        <v>6.7098890000000004</v>
      </c>
      <c r="BM37" s="351">
        <v>6.7586579999999996</v>
      </c>
      <c r="BN37" s="351">
        <v>6.5912430000000004</v>
      </c>
      <c r="BO37" s="351">
        <v>6.8000629999999997</v>
      </c>
      <c r="BP37" s="351">
        <v>7.0362159999999996</v>
      </c>
      <c r="BQ37" s="351">
        <v>7.3176329999999998</v>
      </c>
      <c r="BR37" s="351">
        <v>7.6367139999999996</v>
      </c>
      <c r="BS37" s="351">
        <v>7.2523770000000001</v>
      </c>
      <c r="BT37" s="351">
        <v>7.0150300000000003</v>
      </c>
      <c r="BU37" s="351">
        <v>6.8556980000000003</v>
      </c>
      <c r="BV37" s="351">
        <v>6.5534230000000004</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17.994405539999999</v>
      </c>
      <c r="AB39" s="259">
        <v>18.240342637000001</v>
      </c>
      <c r="AC39" s="259">
        <v>17.954824948999999</v>
      </c>
      <c r="AD39" s="259">
        <v>17.48367202</v>
      </c>
      <c r="AE39" s="259">
        <v>17.133544036</v>
      </c>
      <c r="AF39" s="259">
        <v>17.143976006999999</v>
      </c>
      <c r="AG39" s="259">
        <v>17.342507905000002</v>
      </c>
      <c r="AH39" s="259">
        <v>17.396568941000002</v>
      </c>
      <c r="AI39" s="259">
        <v>18.080426335999999</v>
      </c>
      <c r="AJ39" s="259">
        <v>17.452875498000001</v>
      </c>
      <c r="AK39" s="259">
        <v>17.468796019999999</v>
      </c>
      <c r="AL39" s="259">
        <v>17.880544747999998</v>
      </c>
      <c r="AM39" s="259">
        <v>18.163328134</v>
      </c>
      <c r="AN39" s="259">
        <v>18.668578708999998</v>
      </c>
      <c r="AO39" s="259">
        <v>18.242190173000001</v>
      </c>
      <c r="AP39" s="259">
        <v>17.898783770000001</v>
      </c>
      <c r="AQ39" s="259">
        <v>17.539205271</v>
      </c>
      <c r="AR39" s="259">
        <v>17.741425796000001</v>
      </c>
      <c r="AS39" s="259">
        <v>17.310459856000001</v>
      </c>
      <c r="AT39" s="259">
        <v>17.603434836999998</v>
      </c>
      <c r="AU39" s="259">
        <v>17.534071886</v>
      </c>
      <c r="AV39" s="259">
        <v>17.117201799</v>
      </c>
      <c r="AW39" s="259">
        <v>17.28</v>
      </c>
      <c r="AX39" s="259">
        <v>17.559999999999999</v>
      </c>
      <c r="AY39" s="259">
        <v>17.827390000000001</v>
      </c>
      <c r="AZ39" s="259">
        <v>18.366230000000002</v>
      </c>
      <c r="BA39" s="378">
        <v>17.932729999999999</v>
      </c>
      <c r="BB39" s="378">
        <v>17.560359999999999</v>
      </c>
      <c r="BC39" s="378">
        <v>17.182110000000002</v>
      </c>
      <c r="BD39" s="378">
        <v>17.32799</v>
      </c>
      <c r="BE39" s="378">
        <v>16.956340000000001</v>
      </c>
      <c r="BF39" s="378">
        <v>17.186710000000001</v>
      </c>
      <c r="BG39" s="378">
        <v>17.137689999999999</v>
      </c>
      <c r="BH39" s="378">
        <v>16.770790000000002</v>
      </c>
      <c r="BI39" s="378">
        <v>16.911349999999999</v>
      </c>
      <c r="BJ39" s="378">
        <v>17.213529999999999</v>
      </c>
      <c r="BK39" s="378">
        <v>17.58625</v>
      </c>
      <c r="BL39" s="378">
        <v>18.212789999999998</v>
      </c>
      <c r="BM39" s="378">
        <v>17.895479999999999</v>
      </c>
      <c r="BN39" s="378">
        <v>17.63373</v>
      </c>
      <c r="BO39" s="378">
        <v>17.366289999999999</v>
      </c>
      <c r="BP39" s="378">
        <v>17.628039999999999</v>
      </c>
      <c r="BQ39" s="378">
        <v>17.365849999999998</v>
      </c>
      <c r="BR39" s="378">
        <v>17.72315</v>
      </c>
      <c r="BS39" s="378">
        <v>17.780609999999999</v>
      </c>
      <c r="BT39" s="378">
        <v>17.478750000000002</v>
      </c>
      <c r="BU39" s="378">
        <v>17.714200000000002</v>
      </c>
      <c r="BV39" s="378">
        <v>18.117100000000001</v>
      </c>
    </row>
    <row r="40" spans="1:74" ht="11.1" customHeight="1" x14ac:dyDescent="0.2">
      <c r="A40" s="263" t="s">
        <v>197</v>
      </c>
      <c r="B40" s="187" t="s">
        <v>480</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12.73935311</v>
      </c>
      <c r="AB40" s="259">
        <v>12.573449292999999</v>
      </c>
      <c r="AC40" s="259">
        <v>12.027712657</v>
      </c>
      <c r="AD40" s="259">
        <v>12.002254800999999</v>
      </c>
      <c r="AE40" s="259">
        <v>12.284096226000001</v>
      </c>
      <c r="AF40" s="259">
        <v>12.954842130999999</v>
      </c>
      <c r="AG40" s="259">
        <v>13.342745989999999</v>
      </c>
      <c r="AH40" s="259">
        <v>13.151420513</v>
      </c>
      <c r="AI40" s="259">
        <v>13.138450110000001</v>
      </c>
      <c r="AJ40" s="259">
        <v>12.619464859000001</v>
      </c>
      <c r="AK40" s="259">
        <v>12.20503499</v>
      </c>
      <c r="AL40" s="259">
        <v>12.033286652999999</v>
      </c>
      <c r="AM40" s="259">
        <v>11.872979794000001</v>
      </c>
      <c r="AN40" s="259">
        <v>12.236171213</v>
      </c>
      <c r="AO40" s="259">
        <v>11.92987853</v>
      </c>
      <c r="AP40" s="259">
        <v>11.994191278000001</v>
      </c>
      <c r="AQ40" s="259">
        <v>12.132178602</v>
      </c>
      <c r="AR40" s="259">
        <v>12.642173637999999</v>
      </c>
      <c r="AS40" s="259">
        <v>13.119177576</v>
      </c>
      <c r="AT40" s="259">
        <v>12.976765747</v>
      </c>
      <c r="AU40" s="259">
        <v>12.804951819999999</v>
      </c>
      <c r="AV40" s="259">
        <v>12.208378076000001</v>
      </c>
      <c r="AW40" s="259">
        <v>11.99</v>
      </c>
      <c r="AX40" s="259">
        <v>12.1</v>
      </c>
      <c r="AY40" s="259">
        <v>11.74197</v>
      </c>
      <c r="AZ40" s="259">
        <v>11.89686</v>
      </c>
      <c r="BA40" s="378">
        <v>11.53436</v>
      </c>
      <c r="BB40" s="378">
        <v>11.611940000000001</v>
      </c>
      <c r="BC40" s="378">
        <v>11.71421</v>
      </c>
      <c r="BD40" s="378">
        <v>12.22119</v>
      </c>
      <c r="BE40" s="378">
        <v>12.630039999999999</v>
      </c>
      <c r="BF40" s="378">
        <v>12.58283</v>
      </c>
      <c r="BG40" s="378">
        <v>12.431649999999999</v>
      </c>
      <c r="BH40" s="378">
        <v>11.973039999999999</v>
      </c>
      <c r="BI40" s="378">
        <v>11.79463</v>
      </c>
      <c r="BJ40" s="378">
        <v>12.011480000000001</v>
      </c>
      <c r="BK40" s="378">
        <v>11.834770000000001</v>
      </c>
      <c r="BL40" s="378">
        <v>12.10284</v>
      </c>
      <c r="BM40" s="378">
        <v>11.79622</v>
      </c>
      <c r="BN40" s="378">
        <v>11.886520000000001</v>
      </c>
      <c r="BO40" s="378">
        <v>12.021739999999999</v>
      </c>
      <c r="BP40" s="378">
        <v>12.579129999999999</v>
      </c>
      <c r="BQ40" s="378">
        <v>13.00859</v>
      </c>
      <c r="BR40" s="378">
        <v>12.95392</v>
      </c>
      <c r="BS40" s="378">
        <v>12.79965</v>
      </c>
      <c r="BT40" s="378">
        <v>12.277200000000001</v>
      </c>
      <c r="BU40" s="378">
        <v>12.053380000000001</v>
      </c>
      <c r="BV40" s="378">
        <v>12.189249999999999</v>
      </c>
    </row>
    <row r="41" spans="1:74" ht="11.1" customHeight="1" x14ac:dyDescent="0.2">
      <c r="A41" s="263" t="s">
        <v>198</v>
      </c>
      <c r="B41" s="204" t="s">
        <v>448</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10.300873786</v>
      </c>
      <c r="AB41" s="259">
        <v>10.142376710000001</v>
      </c>
      <c r="AC41" s="259">
        <v>10.043475113</v>
      </c>
      <c r="AD41" s="259">
        <v>10.099620255</v>
      </c>
      <c r="AE41" s="259">
        <v>10.12214612</v>
      </c>
      <c r="AF41" s="259">
        <v>10.201655058</v>
      </c>
      <c r="AG41" s="259">
        <v>10.391580891</v>
      </c>
      <c r="AH41" s="259">
        <v>10.26430867</v>
      </c>
      <c r="AI41" s="259">
        <v>10.011997812000001</v>
      </c>
      <c r="AJ41" s="259">
        <v>10.103556459</v>
      </c>
      <c r="AK41" s="259">
        <v>10.171044921</v>
      </c>
      <c r="AL41" s="259">
        <v>10.076855408</v>
      </c>
      <c r="AM41" s="259">
        <v>10.085372338000001</v>
      </c>
      <c r="AN41" s="259">
        <v>10.166567174000001</v>
      </c>
      <c r="AO41" s="259">
        <v>10.142615793999999</v>
      </c>
      <c r="AP41" s="259">
        <v>10.105417756</v>
      </c>
      <c r="AQ41" s="259">
        <v>10.075136563999999</v>
      </c>
      <c r="AR41" s="259">
        <v>10.187464378</v>
      </c>
      <c r="AS41" s="259">
        <v>10.359493632</v>
      </c>
      <c r="AT41" s="259">
        <v>10.222047853999999</v>
      </c>
      <c r="AU41" s="259">
        <v>9.9536000403999996</v>
      </c>
      <c r="AV41" s="259">
        <v>10.013062364</v>
      </c>
      <c r="AW41" s="259">
        <v>10.15</v>
      </c>
      <c r="AX41" s="259">
        <v>9.92</v>
      </c>
      <c r="AY41" s="259">
        <v>9.901923</v>
      </c>
      <c r="AZ41" s="259">
        <v>10.04532</v>
      </c>
      <c r="BA41" s="378">
        <v>10.02158</v>
      </c>
      <c r="BB41" s="378">
        <v>10.02736</v>
      </c>
      <c r="BC41" s="378">
        <v>10.0329</v>
      </c>
      <c r="BD41" s="378">
        <v>10.20458</v>
      </c>
      <c r="BE41" s="378">
        <v>10.35365</v>
      </c>
      <c r="BF41" s="378">
        <v>10.31077</v>
      </c>
      <c r="BG41" s="378">
        <v>10.01141</v>
      </c>
      <c r="BH41" s="378">
        <v>10.160019999999999</v>
      </c>
      <c r="BI41" s="378">
        <v>10.29204</v>
      </c>
      <c r="BJ41" s="378">
        <v>10.1845</v>
      </c>
      <c r="BK41" s="378">
        <v>10.21598</v>
      </c>
      <c r="BL41" s="378">
        <v>10.361980000000001</v>
      </c>
      <c r="BM41" s="378">
        <v>10.37114</v>
      </c>
      <c r="BN41" s="378">
        <v>10.37453</v>
      </c>
      <c r="BO41" s="378">
        <v>10.378539999999999</v>
      </c>
      <c r="BP41" s="378">
        <v>10.55728</v>
      </c>
      <c r="BQ41" s="378">
        <v>10.698040000000001</v>
      </c>
      <c r="BR41" s="378">
        <v>10.634550000000001</v>
      </c>
      <c r="BS41" s="378">
        <v>10.316420000000001</v>
      </c>
      <c r="BT41" s="378">
        <v>10.45107</v>
      </c>
      <c r="BU41" s="378">
        <v>10.57235</v>
      </c>
      <c r="BV41" s="378">
        <v>10.439730000000001</v>
      </c>
    </row>
    <row r="42" spans="1:74" ht="11.1" customHeight="1" x14ac:dyDescent="0.2">
      <c r="A42" s="263" t="s">
        <v>199</v>
      </c>
      <c r="B42" s="204" t="s">
        <v>449</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9.0618831158000006</v>
      </c>
      <c r="AB42" s="259">
        <v>9.2686519364999995</v>
      </c>
      <c r="AC42" s="259">
        <v>9.3470937451000005</v>
      </c>
      <c r="AD42" s="259">
        <v>9.2187938119999995</v>
      </c>
      <c r="AE42" s="259">
        <v>9.9977421229000001</v>
      </c>
      <c r="AF42" s="259">
        <v>10.834735272</v>
      </c>
      <c r="AG42" s="259">
        <v>11.007895467000001</v>
      </c>
      <c r="AH42" s="259">
        <v>10.749074947</v>
      </c>
      <c r="AI42" s="259">
        <v>10.117380061</v>
      </c>
      <c r="AJ42" s="259">
        <v>9.4530757249999997</v>
      </c>
      <c r="AK42" s="259">
        <v>9.2079893978000005</v>
      </c>
      <c r="AL42" s="259">
        <v>9.0327149267000006</v>
      </c>
      <c r="AM42" s="259">
        <v>8.9350477385999998</v>
      </c>
      <c r="AN42" s="259">
        <v>9.1917548281000006</v>
      </c>
      <c r="AO42" s="259">
        <v>9.3095018528000004</v>
      </c>
      <c r="AP42" s="259">
        <v>9.3318424599000007</v>
      </c>
      <c r="AQ42" s="259">
        <v>9.9518298159</v>
      </c>
      <c r="AR42" s="259">
        <v>10.745264907999999</v>
      </c>
      <c r="AS42" s="259">
        <v>10.838852414</v>
      </c>
      <c r="AT42" s="259">
        <v>10.789365460000001</v>
      </c>
      <c r="AU42" s="259">
        <v>10.2253773</v>
      </c>
      <c r="AV42" s="259">
        <v>9.3836811158</v>
      </c>
      <c r="AW42" s="259">
        <v>9.11</v>
      </c>
      <c r="AX42" s="259">
        <v>9.02</v>
      </c>
      <c r="AY42" s="259">
        <v>8.9903110000000002</v>
      </c>
      <c r="AZ42" s="259">
        <v>9.3067899999999995</v>
      </c>
      <c r="BA42" s="378">
        <v>9.4367190000000001</v>
      </c>
      <c r="BB42" s="378">
        <v>9.4791380000000007</v>
      </c>
      <c r="BC42" s="378">
        <v>10.13237</v>
      </c>
      <c r="BD42" s="378">
        <v>10.9604</v>
      </c>
      <c r="BE42" s="378">
        <v>11.108359999999999</v>
      </c>
      <c r="BF42" s="378">
        <v>11.06813</v>
      </c>
      <c r="BG42" s="378">
        <v>10.56573</v>
      </c>
      <c r="BH42" s="378">
        <v>9.7103780000000004</v>
      </c>
      <c r="BI42" s="378">
        <v>9.4636960000000006</v>
      </c>
      <c r="BJ42" s="378">
        <v>9.3938400000000009</v>
      </c>
      <c r="BK42" s="378">
        <v>9.3511900000000008</v>
      </c>
      <c r="BL42" s="378">
        <v>9.7080300000000008</v>
      </c>
      <c r="BM42" s="378">
        <v>9.8598859999999995</v>
      </c>
      <c r="BN42" s="378">
        <v>9.8869279999999993</v>
      </c>
      <c r="BO42" s="378">
        <v>10.56094</v>
      </c>
      <c r="BP42" s="378">
        <v>11.412000000000001</v>
      </c>
      <c r="BQ42" s="378">
        <v>11.544499999999999</v>
      </c>
      <c r="BR42" s="378">
        <v>11.48109</v>
      </c>
      <c r="BS42" s="378">
        <v>10.948079999999999</v>
      </c>
      <c r="BT42" s="378">
        <v>10.041219999999999</v>
      </c>
      <c r="BU42" s="378">
        <v>9.7648849999999996</v>
      </c>
      <c r="BV42" s="378">
        <v>9.6613410000000002</v>
      </c>
    </row>
    <row r="43" spans="1:74" ht="11.1" customHeight="1" x14ac:dyDescent="0.2">
      <c r="A43" s="263" t="s">
        <v>200</v>
      </c>
      <c r="B43" s="204" t="s">
        <v>450</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10.056947074</v>
      </c>
      <c r="AB43" s="259">
        <v>10.064371918999999</v>
      </c>
      <c r="AC43" s="259">
        <v>9.7491865665000006</v>
      </c>
      <c r="AD43" s="259">
        <v>9.7722158949000004</v>
      </c>
      <c r="AE43" s="259">
        <v>9.7001238129999994</v>
      </c>
      <c r="AF43" s="259">
        <v>10.050516804000001</v>
      </c>
      <c r="AG43" s="259">
        <v>10.117265626</v>
      </c>
      <c r="AH43" s="259">
        <v>9.8710967878999991</v>
      </c>
      <c r="AI43" s="259">
        <v>9.9709823492999998</v>
      </c>
      <c r="AJ43" s="259">
        <v>9.8278837089</v>
      </c>
      <c r="AK43" s="259">
        <v>9.8597933113000007</v>
      </c>
      <c r="AL43" s="259">
        <v>9.6043839008000003</v>
      </c>
      <c r="AM43" s="259">
        <v>9.8398846352000007</v>
      </c>
      <c r="AN43" s="259">
        <v>10.001178479</v>
      </c>
      <c r="AO43" s="259">
        <v>9.9086991740000006</v>
      </c>
      <c r="AP43" s="259">
        <v>9.9221445812999995</v>
      </c>
      <c r="AQ43" s="259">
        <v>9.8994938129999994</v>
      </c>
      <c r="AR43" s="259">
        <v>10.201409741999999</v>
      </c>
      <c r="AS43" s="259">
        <v>10.291559689</v>
      </c>
      <c r="AT43" s="259">
        <v>10.23129162</v>
      </c>
      <c r="AU43" s="259">
        <v>10.154205468000001</v>
      </c>
      <c r="AV43" s="259">
        <v>9.9621688760999998</v>
      </c>
      <c r="AW43" s="259">
        <v>10.01</v>
      </c>
      <c r="AX43" s="259">
        <v>9.7100000000000009</v>
      </c>
      <c r="AY43" s="259">
        <v>9.8503039999999995</v>
      </c>
      <c r="AZ43" s="259">
        <v>9.9465660000000007</v>
      </c>
      <c r="BA43" s="378">
        <v>9.8013250000000003</v>
      </c>
      <c r="BB43" s="378">
        <v>9.7702609999999996</v>
      </c>
      <c r="BC43" s="378">
        <v>9.7318180000000005</v>
      </c>
      <c r="BD43" s="378">
        <v>9.9931549999999998</v>
      </c>
      <c r="BE43" s="378">
        <v>10.095190000000001</v>
      </c>
      <c r="BF43" s="378">
        <v>10.03077</v>
      </c>
      <c r="BG43" s="378">
        <v>9.9663970000000006</v>
      </c>
      <c r="BH43" s="378">
        <v>9.7825360000000003</v>
      </c>
      <c r="BI43" s="378">
        <v>9.8361079999999994</v>
      </c>
      <c r="BJ43" s="378">
        <v>9.5420110000000005</v>
      </c>
      <c r="BK43" s="378">
        <v>9.7544229999999992</v>
      </c>
      <c r="BL43" s="378">
        <v>9.9044489999999996</v>
      </c>
      <c r="BM43" s="378">
        <v>9.816046</v>
      </c>
      <c r="BN43" s="378">
        <v>9.8249270000000006</v>
      </c>
      <c r="BO43" s="378">
        <v>9.8180219999999991</v>
      </c>
      <c r="BP43" s="378">
        <v>10.112959999999999</v>
      </c>
      <c r="BQ43" s="378">
        <v>10.24179</v>
      </c>
      <c r="BR43" s="378">
        <v>10.195069999999999</v>
      </c>
      <c r="BS43" s="378">
        <v>10.144629999999999</v>
      </c>
      <c r="BT43" s="378">
        <v>9.9715509999999998</v>
      </c>
      <c r="BU43" s="378">
        <v>10.032769999999999</v>
      </c>
      <c r="BV43" s="378">
        <v>9.7401520000000001</v>
      </c>
    </row>
    <row r="44" spans="1:74" ht="11.1" customHeight="1" x14ac:dyDescent="0.2">
      <c r="A44" s="263" t="s">
        <v>201</v>
      </c>
      <c r="B44" s="204" t="s">
        <v>451</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9.1672640817000008</v>
      </c>
      <c r="AB44" s="259">
        <v>9.2486984943999992</v>
      </c>
      <c r="AC44" s="259">
        <v>9.2096068698</v>
      </c>
      <c r="AD44" s="259">
        <v>9.1353574067000007</v>
      </c>
      <c r="AE44" s="259">
        <v>9.2334017606999996</v>
      </c>
      <c r="AF44" s="259">
        <v>9.5160594434999997</v>
      </c>
      <c r="AG44" s="259">
        <v>9.3934618607000004</v>
      </c>
      <c r="AH44" s="259">
        <v>9.3945411310000004</v>
      </c>
      <c r="AI44" s="259">
        <v>9.3781231922000003</v>
      </c>
      <c r="AJ44" s="259">
        <v>9.1182886476</v>
      </c>
      <c r="AK44" s="259">
        <v>9.3158461973000009</v>
      </c>
      <c r="AL44" s="259">
        <v>9.2537880992999995</v>
      </c>
      <c r="AM44" s="259">
        <v>9.2796932737999995</v>
      </c>
      <c r="AN44" s="259">
        <v>9.3677943088000006</v>
      </c>
      <c r="AO44" s="259">
        <v>9.2445458810000005</v>
      </c>
      <c r="AP44" s="259">
        <v>9.2789957935</v>
      </c>
      <c r="AQ44" s="259">
        <v>9.3818415939000008</v>
      </c>
      <c r="AR44" s="259">
        <v>9.6150086409999993</v>
      </c>
      <c r="AS44" s="259">
        <v>9.7379308740999999</v>
      </c>
      <c r="AT44" s="259">
        <v>9.6194382624999992</v>
      </c>
      <c r="AU44" s="259">
        <v>9.5555511509999995</v>
      </c>
      <c r="AV44" s="259">
        <v>9.2493355395000005</v>
      </c>
      <c r="AW44" s="259">
        <v>9.4600000000000009</v>
      </c>
      <c r="AX44" s="259">
        <v>9.1</v>
      </c>
      <c r="AY44" s="259">
        <v>9.078595</v>
      </c>
      <c r="AZ44" s="259">
        <v>9.2960130000000003</v>
      </c>
      <c r="BA44" s="378">
        <v>9.1607869999999991</v>
      </c>
      <c r="BB44" s="378">
        <v>9.2462309999999999</v>
      </c>
      <c r="BC44" s="378">
        <v>9.3963870000000007</v>
      </c>
      <c r="BD44" s="378">
        <v>9.6913280000000004</v>
      </c>
      <c r="BE44" s="378">
        <v>9.8942359999999994</v>
      </c>
      <c r="BF44" s="378">
        <v>9.8586910000000003</v>
      </c>
      <c r="BG44" s="378">
        <v>9.887067</v>
      </c>
      <c r="BH44" s="378">
        <v>9.5724999999999998</v>
      </c>
      <c r="BI44" s="378">
        <v>9.8210309999999996</v>
      </c>
      <c r="BJ44" s="378">
        <v>9.4841519999999999</v>
      </c>
      <c r="BK44" s="378">
        <v>9.3475549999999998</v>
      </c>
      <c r="BL44" s="378">
        <v>9.5913640000000004</v>
      </c>
      <c r="BM44" s="378">
        <v>9.5092280000000002</v>
      </c>
      <c r="BN44" s="378">
        <v>9.5912039999999994</v>
      </c>
      <c r="BO44" s="378">
        <v>9.7278739999999999</v>
      </c>
      <c r="BP44" s="378">
        <v>10.00318</v>
      </c>
      <c r="BQ44" s="378">
        <v>10.176450000000001</v>
      </c>
      <c r="BR44" s="378">
        <v>10.102650000000001</v>
      </c>
      <c r="BS44" s="378">
        <v>10.11383</v>
      </c>
      <c r="BT44" s="378">
        <v>9.8125110000000006</v>
      </c>
      <c r="BU44" s="378">
        <v>10.05996</v>
      </c>
      <c r="BV44" s="378">
        <v>9.7423800000000007</v>
      </c>
    </row>
    <row r="45" spans="1:74" ht="11.1" customHeight="1" x14ac:dyDescent="0.2">
      <c r="A45" s="263" t="s">
        <v>202</v>
      </c>
      <c r="B45" s="204" t="s">
        <v>452</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8.2501721890000006</v>
      </c>
      <c r="AB45" s="259">
        <v>8.2475849998000008</v>
      </c>
      <c r="AC45" s="259">
        <v>8.1691683593000004</v>
      </c>
      <c r="AD45" s="259">
        <v>7.9856135904999999</v>
      </c>
      <c r="AE45" s="259">
        <v>8.1297310817999993</v>
      </c>
      <c r="AF45" s="259">
        <v>8.5366277178000001</v>
      </c>
      <c r="AG45" s="259">
        <v>8.6208747906000003</v>
      </c>
      <c r="AH45" s="259">
        <v>8.6350806817999999</v>
      </c>
      <c r="AI45" s="259">
        <v>8.3564831404</v>
      </c>
      <c r="AJ45" s="259">
        <v>8.094585897</v>
      </c>
      <c r="AK45" s="259">
        <v>8.0548672696000008</v>
      </c>
      <c r="AL45" s="259">
        <v>7.8360964428999997</v>
      </c>
      <c r="AM45" s="259">
        <v>8.1741865076</v>
      </c>
      <c r="AN45" s="259">
        <v>8.2171381021999998</v>
      </c>
      <c r="AO45" s="259">
        <v>8.2553480546000007</v>
      </c>
      <c r="AP45" s="259">
        <v>8.1015714019999994</v>
      </c>
      <c r="AQ45" s="259">
        <v>8.2374194869000004</v>
      </c>
      <c r="AR45" s="259">
        <v>8.4757676391000007</v>
      </c>
      <c r="AS45" s="259">
        <v>8.6679282098999995</v>
      </c>
      <c r="AT45" s="259">
        <v>9.1806783550999995</v>
      </c>
      <c r="AU45" s="259">
        <v>8.9354918271999999</v>
      </c>
      <c r="AV45" s="259">
        <v>8.5502071385999994</v>
      </c>
      <c r="AW45" s="259">
        <v>8.19</v>
      </c>
      <c r="AX45" s="259">
        <v>8.0500000000000007</v>
      </c>
      <c r="AY45" s="259">
        <v>8.2662510000000005</v>
      </c>
      <c r="AZ45" s="259">
        <v>8.2230039999999995</v>
      </c>
      <c r="BA45" s="378">
        <v>8.135923</v>
      </c>
      <c r="BB45" s="378">
        <v>7.9598899999999997</v>
      </c>
      <c r="BC45" s="378">
        <v>8.0632280000000005</v>
      </c>
      <c r="BD45" s="378">
        <v>8.2744540000000004</v>
      </c>
      <c r="BE45" s="378">
        <v>8.4676080000000002</v>
      </c>
      <c r="BF45" s="378">
        <v>9.0019399999999994</v>
      </c>
      <c r="BG45" s="378">
        <v>8.7616250000000004</v>
      </c>
      <c r="BH45" s="378">
        <v>8.4031950000000002</v>
      </c>
      <c r="BI45" s="378">
        <v>8.0876380000000001</v>
      </c>
      <c r="BJ45" s="378">
        <v>8.0208630000000003</v>
      </c>
      <c r="BK45" s="378">
        <v>8.2514160000000007</v>
      </c>
      <c r="BL45" s="378">
        <v>8.2488299999999999</v>
      </c>
      <c r="BM45" s="378">
        <v>8.2413480000000003</v>
      </c>
      <c r="BN45" s="378">
        <v>8.08873</v>
      </c>
      <c r="BO45" s="378">
        <v>8.2086950000000005</v>
      </c>
      <c r="BP45" s="378">
        <v>8.441872</v>
      </c>
      <c r="BQ45" s="378">
        <v>8.6453430000000004</v>
      </c>
      <c r="BR45" s="378">
        <v>9.191732</v>
      </c>
      <c r="BS45" s="378">
        <v>8.9555980000000002</v>
      </c>
      <c r="BT45" s="378">
        <v>8.5724990000000005</v>
      </c>
      <c r="BU45" s="378">
        <v>8.2311639999999997</v>
      </c>
      <c r="BV45" s="378">
        <v>8.1354749999999996</v>
      </c>
    </row>
    <row r="46" spans="1:74" s="120" customFormat="1" ht="11.1" customHeight="1" x14ac:dyDescent="0.2">
      <c r="A46" s="263" t="s">
        <v>203</v>
      </c>
      <c r="B46" s="204" t="s">
        <v>453</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9.0152866451999998</v>
      </c>
      <c r="AB46" s="259">
        <v>9.1152841304999992</v>
      </c>
      <c r="AC46" s="259">
        <v>9.0763640136999992</v>
      </c>
      <c r="AD46" s="259">
        <v>9.2035571692999998</v>
      </c>
      <c r="AE46" s="259">
        <v>9.5762285886999994</v>
      </c>
      <c r="AF46" s="259">
        <v>9.9822426489999998</v>
      </c>
      <c r="AG46" s="259">
        <v>10.065825429</v>
      </c>
      <c r="AH46" s="259">
        <v>10.077049861000001</v>
      </c>
      <c r="AI46" s="259">
        <v>9.7886124132999992</v>
      </c>
      <c r="AJ46" s="259">
        <v>9.3947203133000006</v>
      </c>
      <c r="AK46" s="259">
        <v>8.9250474548999996</v>
      </c>
      <c r="AL46" s="259">
        <v>8.9253569869000007</v>
      </c>
      <c r="AM46" s="259">
        <v>9.0044574378999993</v>
      </c>
      <c r="AN46" s="259">
        <v>9.2439964426000003</v>
      </c>
      <c r="AO46" s="259">
        <v>9.0994561339000004</v>
      </c>
      <c r="AP46" s="259">
        <v>9.0616150775000008</v>
      </c>
      <c r="AQ46" s="259">
        <v>9.2948477943000007</v>
      </c>
      <c r="AR46" s="259">
        <v>9.8549590927999997</v>
      </c>
      <c r="AS46" s="259">
        <v>10.050948756</v>
      </c>
      <c r="AT46" s="259">
        <v>10.044294219999999</v>
      </c>
      <c r="AU46" s="259">
        <v>9.7660644015999996</v>
      </c>
      <c r="AV46" s="259">
        <v>9.2576092595000006</v>
      </c>
      <c r="AW46" s="259">
        <v>8.85</v>
      </c>
      <c r="AX46" s="259">
        <v>8.81</v>
      </c>
      <c r="AY46" s="259">
        <v>8.9321009999999994</v>
      </c>
      <c r="AZ46" s="259">
        <v>9.1562540000000006</v>
      </c>
      <c r="BA46" s="378">
        <v>9.0045900000000003</v>
      </c>
      <c r="BB46" s="378">
        <v>8.9996749999999999</v>
      </c>
      <c r="BC46" s="378">
        <v>9.3150899999999996</v>
      </c>
      <c r="BD46" s="378">
        <v>9.8791980000000006</v>
      </c>
      <c r="BE46" s="378">
        <v>10.06381</v>
      </c>
      <c r="BF46" s="378">
        <v>10.02092</v>
      </c>
      <c r="BG46" s="378">
        <v>9.7896079999999994</v>
      </c>
      <c r="BH46" s="378">
        <v>9.3165560000000003</v>
      </c>
      <c r="BI46" s="378">
        <v>8.9243959999999998</v>
      </c>
      <c r="BJ46" s="378">
        <v>8.9272449999999992</v>
      </c>
      <c r="BK46" s="378">
        <v>9.0963279999999997</v>
      </c>
      <c r="BL46" s="378">
        <v>9.3279789999999991</v>
      </c>
      <c r="BM46" s="378">
        <v>9.2165370000000006</v>
      </c>
      <c r="BN46" s="378">
        <v>9.2221130000000002</v>
      </c>
      <c r="BO46" s="378">
        <v>9.5482080000000007</v>
      </c>
      <c r="BP46" s="378">
        <v>10.13937</v>
      </c>
      <c r="BQ46" s="378">
        <v>10.32931</v>
      </c>
      <c r="BR46" s="378">
        <v>10.278269999999999</v>
      </c>
      <c r="BS46" s="378">
        <v>10.03961</v>
      </c>
      <c r="BT46" s="378">
        <v>9.5402450000000005</v>
      </c>
      <c r="BU46" s="378">
        <v>9.1280370000000008</v>
      </c>
      <c r="BV46" s="378">
        <v>9.114141</v>
      </c>
    </row>
    <row r="47" spans="1:74" s="120" customFormat="1" ht="11.1" customHeight="1" x14ac:dyDescent="0.2">
      <c r="A47" s="263" t="s">
        <v>204</v>
      </c>
      <c r="B47" s="206" t="s">
        <v>454</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12.718601546</v>
      </c>
      <c r="AB47" s="259">
        <v>12.611224570999999</v>
      </c>
      <c r="AC47" s="259">
        <v>12.885357699</v>
      </c>
      <c r="AD47" s="259">
        <v>12.095455385999999</v>
      </c>
      <c r="AE47" s="259">
        <v>13.215957776</v>
      </c>
      <c r="AF47" s="259">
        <v>14.488145340000001</v>
      </c>
      <c r="AG47" s="259">
        <v>15.087646606</v>
      </c>
      <c r="AH47" s="259">
        <v>15.678725074000001</v>
      </c>
      <c r="AI47" s="259">
        <v>14.318156663</v>
      </c>
      <c r="AJ47" s="259">
        <v>13.529679140000001</v>
      </c>
      <c r="AK47" s="259">
        <v>13.306009098000001</v>
      </c>
      <c r="AL47" s="259">
        <v>13.013748889</v>
      </c>
      <c r="AM47" s="259">
        <v>12.776016793</v>
      </c>
      <c r="AN47" s="259">
        <v>13.013040336</v>
      </c>
      <c r="AO47" s="259">
        <v>12.831975203000001</v>
      </c>
      <c r="AP47" s="259">
        <v>12.478676311999999</v>
      </c>
      <c r="AQ47" s="259">
        <v>13.419003326</v>
      </c>
      <c r="AR47" s="259">
        <v>14.960524941999999</v>
      </c>
      <c r="AS47" s="259">
        <v>15.375885756000001</v>
      </c>
      <c r="AT47" s="259">
        <v>15.531832136</v>
      </c>
      <c r="AU47" s="259">
        <v>15.713863726</v>
      </c>
      <c r="AV47" s="259">
        <v>13.706730057</v>
      </c>
      <c r="AW47" s="259">
        <v>13.88</v>
      </c>
      <c r="AX47" s="259">
        <v>13.24</v>
      </c>
      <c r="AY47" s="259">
        <v>13.14949</v>
      </c>
      <c r="AZ47" s="259">
        <v>13.260809999999999</v>
      </c>
      <c r="BA47" s="378">
        <v>13.084540000000001</v>
      </c>
      <c r="BB47" s="378">
        <v>12.96438</v>
      </c>
      <c r="BC47" s="378">
        <v>13.630229999999999</v>
      </c>
      <c r="BD47" s="378">
        <v>15.1402</v>
      </c>
      <c r="BE47" s="378">
        <v>15.5626</v>
      </c>
      <c r="BF47" s="378">
        <v>15.67249</v>
      </c>
      <c r="BG47" s="378">
        <v>15.80044</v>
      </c>
      <c r="BH47" s="378">
        <v>13.65851</v>
      </c>
      <c r="BI47" s="378">
        <v>13.964410000000001</v>
      </c>
      <c r="BJ47" s="378">
        <v>13.31526</v>
      </c>
      <c r="BK47" s="378">
        <v>13.26618</v>
      </c>
      <c r="BL47" s="378">
        <v>13.45279</v>
      </c>
      <c r="BM47" s="378">
        <v>13.315709999999999</v>
      </c>
      <c r="BN47" s="378">
        <v>13.482670000000001</v>
      </c>
      <c r="BO47" s="378">
        <v>13.958679999999999</v>
      </c>
      <c r="BP47" s="378">
        <v>15.54946</v>
      </c>
      <c r="BQ47" s="378">
        <v>16.026389999999999</v>
      </c>
      <c r="BR47" s="378">
        <v>16.180430000000001</v>
      </c>
      <c r="BS47" s="378">
        <v>16.35586</v>
      </c>
      <c r="BT47" s="378">
        <v>14.044969999999999</v>
      </c>
      <c r="BU47" s="378">
        <v>14.503259999999999</v>
      </c>
      <c r="BV47" s="378">
        <v>13.84069</v>
      </c>
    </row>
    <row r="48" spans="1:74" s="120" customFormat="1" ht="11.1" customHeight="1" x14ac:dyDescent="0.2">
      <c r="A48" s="263" t="s">
        <v>205</v>
      </c>
      <c r="B48" s="207" t="s">
        <v>428</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10.38</v>
      </c>
      <c r="AP48" s="214">
        <v>10.29</v>
      </c>
      <c r="AQ48" s="214">
        <v>10.43</v>
      </c>
      <c r="AR48" s="214">
        <v>10.81</v>
      </c>
      <c r="AS48" s="214">
        <v>11.05</v>
      </c>
      <c r="AT48" s="214">
        <v>11.1</v>
      </c>
      <c r="AU48" s="214">
        <v>10.88</v>
      </c>
      <c r="AV48" s="214">
        <v>10.45</v>
      </c>
      <c r="AW48" s="214">
        <v>10.41</v>
      </c>
      <c r="AX48" s="214">
        <v>10.27</v>
      </c>
      <c r="AY48" s="214">
        <v>10.26948</v>
      </c>
      <c r="AZ48" s="214">
        <v>10.37044</v>
      </c>
      <c r="BA48" s="380">
        <v>10.283340000000001</v>
      </c>
      <c r="BB48" s="380">
        <v>10.22199</v>
      </c>
      <c r="BC48" s="380">
        <v>10.33484</v>
      </c>
      <c r="BD48" s="380">
        <v>10.704829999999999</v>
      </c>
      <c r="BE48" s="380">
        <v>10.936349999999999</v>
      </c>
      <c r="BF48" s="380">
        <v>11.03805</v>
      </c>
      <c r="BG48" s="380">
        <v>10.86913</v>
      </c>
      <c r="BH48" s="380">
        <v>10.43394</v>
      </c>
      <c r="BI48" s="380">
        <v>10.416840000000001</v>
      </c>
      <c r="BJ48" s="380">
        <v>10.304080000000001</v>
      </c>
      <c r="BK48" s="380">
        <v>10.341419999999999</v>
      </c>
      <c r="BL48" s="380">
        <v>10.508279999999999</v>
      </c>
      <c r="BM48" s="380">
        <v>10.475210000000001</v>
      </c>
      <c r="BN48" s="380">
        <v>10.456379999999999</v>
      </c>
      <c r="BO48" s="380">
        <v>10.570069999999999</v>
      </c>
      <c r="BP48" s="380">
        <v>10.968109999999999</v>
      </c>
      <c r="BQ48" s="380">
        <v>11.21468</v>
      </c>
      <c r="BR48" s="380">
        <v>11.324389999999999</v>
      </c>
      <c r="BS48" s="380">
        <v>11.158950000000001</v>
      </c>
      <c r="BT48" s="380">
        <v>10.696020000000001</v>
      </c>
      <c r="BU48" s="380">
        <v>10.685129999999999</v>
      </c>
      <c r="BV48" s="380">
        <v>10.55894</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803" t="s">
        <v>834</v>
      </c>
      <c r="C50" s="800"/>
      <c r="D50" s="800"/>
      <c r="E50" s="800"/>
      <c r="F50" s="800"/>
      <c r="G50" s="800"/>
      <c r="H50" s="800"/>
      <c r="I50" s="800"/>
      <c r="J50" s="800"/>
      <c r="K50" s="800"/>
      <c r="L50" s="800"/>
      <c r="M50" s="800"/>
      <c r="N50" s="800"/>
      <c r="O50" s="800"/>
      <c r="P50" s="800"/>
      <c r="Q50" s="800"/>
      <c r="AY50" s="507"/>
      <c r="AZ50" s="507"/>
      <c r="BA50" s="507"/>
      <c r="BB50" s="507"/>
      <c r="BC50" s="507"/>
      <c r="BD50" s="669"/>
      <c r="BE50" s="669"/>
      <c r="BF50" s="669"/>
      <c r="BG50" s="507"/>
      <c r="BH50" s="507"/>
      <c r="BI50" s="507"/>
      <c r="BJ50" s="507"/>
    </row>
    <row r="51" spans="1:74" s="293" customFormat="1" ht="12" customHeight="1" x14ac:dyDescent="0.25">
      <c r="A51" s="119"/>
      <c r="B51" s="805" t="s">
        <v>133</v>
      </c>
      <c r="C51" s="800"/>
      <c r="D51" s="800"/>
      <c r="E51" s="800"/>
      <c r="F51" s="800"/>
      <c r="G51" s="800"/>
      <c r="H51" s="800"/>
      <c r="I51" s="800"/>
      <c r="J51" s="800"/>
      <c r="K51" s="800"/>
      <c r="L51" s="800"/>
      <c r="M51" s="800"/>
      <c r="N51" s="800"/>
      <c r="O51" s="800"/>
      <c r="P51" s="800"/>
      <c r="Q51" s="800"/>
      <c r="AY51" s="507"/>
      <c r="AZ51" s="507"/>
      <c r="BA51" s="507"/>
      <c r="BB51" s="507"/>
      <c r="BC51" s="507"/>
      <c r="BD51" s="669"/>
      <c r="BE51" s="669"/>
      <c r="BF51" s="669"/>
      <c r="BG51" s="507"/>
      <c r="BH51" s="507"/>
      <c r="BI51" s="507"/>
      <c r="BJ51" s="507"/>
    </row>
    <row r="52" spans="1:74" s="458" customFormat="1" ht="12" customHeight="1" x14ac:dyDescent="0.25">
      <c r="A52" s="457"/>
      <c r="B52" s="851" t="s">
        <v>906</v>
      </c>
      <c r="C52" s="786"/>
      <c r="D52" s="786"/>
      <c r="E52" s="786"/>
      <c r="F52" s="786"/>
      <c r="G52" s="786"/>
      <c r="H52" s="786"/>
      <c r="I52" s="786"/>
      <c r="J52" s="786"/>
      <c r="K52" s="786"/>
      <c r="L52" s="786"/>
      <c r="M52" s="786"/>
      <c r="N52" s="786"/>
      <c r="O52" s="786"/>
      <c r="P52" s="786"/>
      <c r="Q52" s="786"/>
      <c r="AY52" s="508"/>
      <c r="AZ52" s="508"/>
      <c r="BA52" s="508"/>
      <c r="BB52" s="508"/>
      <c r="BC52" s="508"/>
      <c r="BD52" s="670"/>
      <c r="BE52" s="670"/>
      <c r="BF52" s="670"/>
      <c r="BG52" s="508"/>
      <c r="BH52" s="508"/>
      <c r="BI52" s="508"/>
      <c r="BJ52" s="508"/>
    </row>
    <row r="53" spans="1:74" s="458" customFormat="1" ht="12" customHeight="1" x14ac:dyDescent="0.25">
      <c r="A53" s="459"/>
      <c r="B53" s="789" t="s">
        <v>859</v>
      </c>
      <c r="C53" s="790"/>
      <c r="D53" s="790"/>
      <c r="E53" s="790"/>
      <c r="F53" s="790"/>
      <c r="G53" s="790"/>
      <c r="H53" s="790"/>
      <c r="I53" s="790"/>
      <c r="J53" s="790"/>
      <c r="K53" s="790"/>
      <c r="L53" s="790"/>
      <c r="M53" s="790"/>
      <c r="N53" s="790"/>
      <c r="O53" s="790"/>
      <c r="P53" s="790"/>
      <c r="Q53" s="786"/>
      <c r="AY53" s="508"/>
      <c r="AZ53" s="508"/>
      <c r="BA53" s="508"/>
      <c r="BB53" s="508"/>
      <c r="BC53" s="508"/>
      <c r="BD53" s="670"/>
      <c r="BE53" s="670"/>
      <c r="BF53" s="670"/>
      <c r="BG53" s="508"/>
      <c r="BH53" s="508"/>
      <c r="BI53" s="508"/>
      <c r="BJ53" s="508"/>
    </row>
    <row r="54" spans="1:74" s="458" customFormat="1" ht="12" customHeight="1" x14ac:dyDescent="0.25">
      <c r="A54" s="459"/>
      <c r="B54" s="784" t="s">
        <v>895</v>
      </c>
      <c r="C54" s="790"/>
      <c r="D54" s="790"/>
      <c r="E54" s="790"/>
      <c r="F54" s="790"/>
      <c r="G54" s="790"/>
      <c r="H54" s="790"/>
      <c r="I54" s="790"/>
      <c r="J54" s="790"/>
      <c r="K54" s="790"/>
      <c r="L54" s="790"/>
      <c r="M54" s="790"/>
      <c r="N54" s="790"/>
      <c r="O54" s="790"/>
      <c r="P54" s="790"/>
      <c r="Q54" s="786"/>
      <c r="AY54" s="508"/>
      <c r="AZ54" s="508"/>
      <c r="BA54" s="508"/>
      <c r="BB54" s="508"/>
      <c r="BC54" s="508"/>
      <c r="BD54" s="670"/>
      <c r="BE54" s="670"/>
      <c r="BF54" s="670"/>
      <c r="BG54" s="508"/>
      <c r="BH54" s="508"/>
      <c r="BI54" s="508"/>
      <c r="BJ54" s="508"/>
    </row>
    <row r="55" spans="1:74" s="458" customFormat="1" ht="12" customHeight="1" x14ac:dyDescent="0.25">
      <c r="A55" s="459"/>
      <c r="B55" s="833" t="s">
        <v>896</v>
      </c>
      <c r="C55" s="786"/>
      <c r="D55" s="786"/>
      <c r="E55" s="786"/>
      <c r="F55" s="786"/>
      <c r="G55" s="786"/>
      <c r="H55" s="786"/>
      <c r="I55" s="786"/>
      <c r="J55" s="786"/>
      <c r="K55" s="786"/>
      <c r="L55" s="786"/>
      <c r="M55" s="786"/>
      <c r="N55" s="786"/>
      <c r="O55" s="786"/>
      <c r="P55" s="786"/>
      <c r="Q55" s="786"/>
      <c r="AY55" s="508"/>
      <c r="AZ55" s="508"/>
      <c r="BA55" s="508"/>
      <c r="BB55" s="508"/>
      <c r="BC55" s="508"/>
      <c r="BD55" s="670"/>
      <c r="BE55" s="670"/>
      <c r="BF55" s="670"/>
      <c r="BG55" s="508"/>
      <c r="BH55" s="508"/>
      <c r="BI55" s="508"/>
      <c r="BJ55" s="508"/>
    </row>
    <row r="56" spans="1:74" s="458" customFormat="1" ht="22.35" customHeight="1" x14ac:dyDescent="0.25">
      <c r="A56" s="459"/>
      <c r="B56" s="789" t="s">
        <v>902</v>
      </c>
      <c r="C56" s="790"/>
      <c r="D56" s="790"/>
      <c r="E56" s="790"/>
      <c r="F56" s="790"/>
      <c r="G56" s="790"/>
      <c r="H56" s="790"/>
      <c r="I56" s="790"/>
      <c r="J56" s="790"/>
      <c r="K56" s="790"/>
      <c r="L56" s="790"/>
      <c r="M56" s="790"/>
      <c r="N56" s="790"/>
      <c r="O56" s="790"/>
      <c r="P56" s="790"/>
      <c r="Q56" s="786"/>
      <c r="AY56" s="508"/>
      <c r="AZ56" s="508"/>
      <c r="BA56" s="508"/>
      <c r="BB56" s="508"/>
      <c r="BC56" s="508"/>
      <c r="BD56" s="670"/>
      <c r="BE56" s="670"/>
      <c r="BF56" s="670"/>
      <c r="BG56" s="508"/>
      <c r="BH56" s="508"/>
      <c r="BI56" s="508"/>
      <c r="BJ56" s="508"/>
    </row>
    <row r="57" spans="1:74" s="458" customFormat="1" ht="12" customHeight="1" x14ac:dyDescent="0.25">
      <c r="A57" s="459"/>
      <c r="B57" s="784" t="s">
        <v>863</v>
      </c>
      <c r="C57" s="785"/>
      <c r="D57" s="785"/>
      <c r="E57" s="785"/>
      <c r="F57" s="785"/>
      <c r="G57" s="785"/>
      <c r="H57" s="785"/>
      <c r="I57" s="785"/>
      <c r="J57" s="785"/>
      <c r="K57" s="785"/>
      <c r="L57" s="785"/>
      <c r="M57" s="785"/>
      <c r="N57" s="785"/>
      <c r="O57" s="785"/>
      <c r="P57" s="785"/>
      <c r="Q57" s="786"/>
      <c r="AY57" s="508"/>
      <c r="AZ57" s="508"/>
      <c r="BA57" s="508"/>
      <c r="BB57" s="508"/>
      <c r="BC57" s="508"/>
      <c r="BD57" s="670"/>
      <c r="BE57" s="670"/>
      <c r="BF57" s="670"/>
      <c r="BG57" s="508"/>
      <c r="BH57" s="508"/>
      <c r="BI57" s="508"/>
      <c r="BJ57" s="508"/>
    </row>
    <row r="58" spans="1:74" s="454" customFormat="1" ht="12" customHeight="1" x14ac:dyDescent="0.25">
      <c r="A58" s="429"/>
      <c r="B58" s="806" t="s">
        <v>959</v>
      </c>
      <c r="C58" s="786"/>
      <c r="D58" s="786"/>
      <c r="E58" s="786"/>
      <c r="F58" s="786"/>
      <c r="G58" s="786"/>
      <c r="H58" s="786"/>
      <c r="I58" s="786"/>
      <c r="J58" s="786"/>
      <c r="K58" s="786"/>
      <c r="L58" s="786"/>
      <c r="M58" s="786"/>
      <c r="N58" s="786"/>
      <c r="O58" s="786"/>
      <c r="P58" s="786"/>
      <c r="Q58" s="786"/>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AZ6" sqref="AZ6:AZ64"/>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2" t="s">
        <v>817</v>
      </c>
      <c r="B1" s="536" t="s">
        <v>1397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3"/>
      <c r="B2" s="532" t="str">
        <f>"U.S. Energy Information Administration  |  Short-Term Energy Outlook  - "&amp;Dates!D1</f>
        <v>U.S. Energy Information Administration  |  Short-Term Energy Outlook  - March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1259</v>
      </c>
      <c r="B6" s="546" t="s">
        <v>88</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118.3506</v>
      </c>
      <c r="AZ6" s="766">
        <v>113.43729999999999</v>
      </c>
      <c r="BA6" s="767">
        <v>116.1759</v>
      </c>
      <c r="BB6" s="767">
        <v>105.84739999999999</v>
      </c>
      <c r="BC6" s="767">
        <v>121.27889999999999</v>
      </c>
      <c r="BD6" s="767">
        <v>138.55959999999999</v>
      </c>
      <c r="BE6" s="767">
        <v>167.95740000000001</v>
      </c>
      <c r="BF6" s="767">
        <v>163.89500000000001</v>
      </c>
      <c r="BG6" s="767">
        <v>134.28960000000001</v>
      </c>
      <c r="BH6" s="767">
        <v>121.2748</v>
      </c>
      <c r="BI6" s="767">
        <v>109.3794</v>
      </c>
      <c r="BJ6" s="767">
        <v>120.5848</v>
      </c>
      <c r="BK6" s="767">
        <v>108.7406</v>
      </c>
      <c r="BL6" s="767">
        <v>100.06270000000001</v>
      </c>
      <c r="BM6" s="767">
        <v>100.666</v>
      </c>
      <c r="BN6" s="767">
        <v>93.173779999999994</v>
      </c>
      <c r="BO6" s="767">
        <v>114.8926</v>
      </c>
      <c r="BP6" s="767">
        <v>134.9845</v>
      </c>
      <c r="BQ6" s="767">
        <v>164.3339</v>
      </c>
      <c r="BR6" s="767">
        <v>164.17160000000001</v>
      </c>
      <c r="BS6" s="767">
        <v>132.0401</v>
      </c>
      <c r="BT6" s="767">
        <v>119.55549999999999</v>
      </c>
      <c r="BU6" s="767">
        <v>108.64879999999999</v>
      </c>
      <c r="BV6" s="767">
        <v>118.5735</v>
      </c>
    </row>
    <row r="7" spans="1:74" ht="11.1" customHeight="1" x14ac:dyDescent="0.2">
      <c r="A7" s="545" t="s">
        <v>1260</v>
      </c>
      <c r="B7" s="546" t="s">
        <v>87</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80.127179999999996</v>
      </c>
      <c r="AZ7" s="766">
        <v>66.152360000000002</v>
      </c>
      <c r="BA7" s="767">
        <v>57.705240000000003</v>
      </c>
      <c r="BB7" s="767">
        <v>41.168979999999998</v>
      </c>
      <c r="BC7" s="767">
        <v>58.236289999999997</v>
      </c>
      <c r="BD7" s="767">
        <v>67.011510000000001</v>
      </c>
      <c r="BE7" s="767">
        <v>89.597539999999995</v>
      </c>
      <c r="BF7" s="767">
        <v>88.886129999999994</v>
      </c>
      <c r="BG7" s="767">
        <v>69.338250000000002</v>
      </c>
      <c r="BH7" s="767">
        <v>60.73113</v>
      </c>
      <c r="BI7" s="767">
        <v>56.4998</v>
      </c>
      <c r="BJ7" s="767">
        <v>69.492429999999999</v>
      </c>
      <c r="BK7" s="767">
        <v>95.200749999999999</v>
      </c>
      <c r="BL7" s="767">
        <v>71.252690000000001</v>
      </c>
      <c r="BM7" s="767">
        <v>67.825460000000007</v>
      </c>
      <c r="BN7" s="767">
        <v>47.277239999999999</v>
      </c>
      <c r="BO7" s="767">
        <v>57.72916</v>
      </c>
      <c r="BP7" s="767">
        <v>65.808869999999999</v>
      </c>
      <c r="BQ7" s="767">
        <v>89.00421</v>
      </c>
      <c r="BR7" s="767">
        <v>85.384</v>
      </c>
      <c r="BS7" s="767">
        <v>66.452740000000006</v>
      </c>
      <c r="BT7" s="767">
        <v>59.057960000000001</v>
      </c>
      <c r="BU7" s="767">
        <v>58.275179999999999</v>
      </c>
      <c r="BV7" s="767">
        <v>72.068989999999999</v>
      </c>
    </row>
    <row r="8" spans="1:74" ht="11.1" customHeight="1" x14ac:dyDescent="0.2">
      <c r="A8" s="547" t="s">
        <v>1261</v>
      </c>
      <c r="B8" s="548" t="s">
        <v>90</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73.528199999999998</v>
      </c>
      <c r="AZ8" s="766">
        <v>65.172290000000004</v>
      </c>
      <c r="BA8" s="767">
        <v>66.509630000000001</v>
      </c>
      <c r="BB8" s="767">
        <v>57.604509999999998</v>
      </c>
      <c r="BC8" s="767">
        <v>63.003999999999998</v>
      </c>
      <c r="BD8" s="767">
        <v>66.793800000000005</v>
      </c>
      <c r="BE8" s="767">
        <v>70.402100000000004</v>
      </c>
      <c r="BF8" s="767">
        <v>70.398060000000001</v>
      </c>
      <c r="BG8" s="767">
        <v>63.99145</v>
      </c>
      <c r="BH8" s="767">
        <v>61.468400000000003</v>
      </c>
      <c r="BI8" s="767">
        <v>66.502110000000002</v>
      </c>
      <c r="BJ8" s="767">
        <v>72.749110000000002</v>
      </c>
      <c r="BK8" s="767">
        <v>72.364440000000002</v>
      </c>
      <c r="BL8" s="767">
        <v>63.368659999999998</v>
      </c>
      <c r="BM8" s="767">
        <v>65.931309999999996</v>
      </c>
      <c r="BN8" s="767">
        <v>58.025840000000002</v>
      </c>
      <c r="BO8" s="767">
        <v>65.365690000000001</v>
      </c>
      <c r="BP8" s="767">
        <v>65.830470000000005</v>
      </c>
      <c r="BQ8" s="767">
        <v>68.578310000000002</v>
      </c>
      <c r="BR8" s="767">
        <v>68.560559999999995</v>
      </c>
      <c r="BS8" s="767">
        <v>63.522449999999999</v>
      </c>
      <c r="BT8" s="767">
        <v>59.279440000000001</v>
      </c>
      <c r="BU8" s="767">
        <v>61.202829999999999</v>
      </c>
      <c r="BV8" s="767">
        <v>69.23845</v>
      </c>
    </row>
    <row r="9" spans="1:74" ht="11.1" customHeight="1" x14ac:dyDescent="0.2">
      <c r="A9" s="547" t="s">
        <v>1262</v>
      </c>
      <c r="B9" s="548" t="s">
        <v>359</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60.956569999999999</v>
      </c>
      <c r="AZ9" s="766">
        <v>58.154499999999999</v>
      </c>
      <c r="BA9" s="767">
        <v>65.265889999999999</v>
      </c>
      <c r="BB9" s="767">
        <v>73.629109999999997</v>
      </c>
      <c r="BC9" s="767">
        <v>71.322010000000006</v>
      </c>
      <c r="BD9" s="767">
        <v>67.840170000000001</v>
      </c>
      <c r="BE9" s="767">
        <v>65.076139999999995</v>
      </c>
      <c r="BF9" s="767">
        <v>60.167099999999998</v>
      </c>
      <c r="BG9" s="767">
        <v>55.49879</v>
      </c>
      <c r="BH9" s="767">
        <v>61.174309999999998</v>
      </c>
      <c r="BI9" s="767">
        <v>58.29663</v>
      </c>
      <c r="BJ9" s="767">
        <v>66.773989999999998</v>
      </c>
      <c r="BK9" s="767">
        <v>69.318280000000001</v>
      </c>
      <c r="BL9" s="767">
        <v>61.066890000000001</v>
      </c>
      <c r="BM9" s="767">
        <v>72.986919999999998</v>
      </c>
      <c r="BN9" s="767">
        <v>80.48424</v>
      </c>
      <c r="BO9" s="767">
        <v>75.797030000000007</v>
      </c>
      <c r="BP9" s="767">
        <v>73.942859999999996</v>
      </c>
      <c r="BQ9" s="767">
        <v>71.574470000000005</v>
      </c>
      <c r="BR9" s="767">
        <v>65.598640000000003</v>
      </c>
      <c r="BS9" s="767">
        <v>61.34675</v>
      </c>
      <c r="BT9" s="767">
        <v>67.14085</v>
      </c>
      <c r="BU9" s="767">
        <v>62.847650000000002</v>
      </c>
      <c r="BV9" s="767">
        <v>70.277969999999996</v>
      </c>
    </row>
    <row r="10" spans="1:74" ht="11.1" customHeight="1" x14ac:dyDescent="0.2">
      <c r="A10" s="547" t="s">
        <v>1263</v>
      </c>
      <c r="B10" s="548" t="s">
        <v>361</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25.025929999999999</v>
      </c>
      <c r="AZ10" s="766">
        <v>23.160299999999999</v>
      </c>
      <c r="BA10" s="767">
        <v>25.982849999999999</v>
      </c>
      <c r="BB10" s="767">
        <v>26.295559999999998</v>
      </c>
      <c r="BC10" s="767">
        <v>29.81823</v>
      </c>
      <c r="BD10" s="767">
        <v>29.040790000000001</v>
      </c>
      <c r="BE10" s="767">
        <v>26.491430000000001</v>
      </c>
      <c r="BF10" s="767">
        <v>22.50929</v>
      </c>
      <c r="BG10" s="767">
        <v>18.21772</v>
      </c>
      <c r="BH10" s="767">
        <v>17.271000000000001</v>
      </c>
      <c r="BI10" s="767">
        <v>21.03839</v>
      </c>
      <c r="BJ10" s="767">
        <v>23.961729999999999</v>
      </c>
      <c r="BK10" s="767">
        <v>25.35538</v>
      </c>
      <c r="BL10" s="767">
        <v>21.019220000000001</v>
      </c>
      <c r="BM10" s="767">
        <v>26.177289999999999</v>
      </c>
      <c r="BN10" s="767">
        <v>26.424299999999999</v>
      </c>
      <c r="BO10" s="767">
        <v>27.6388</v>
      </c>
      <c r="BP10" s="767">
        <v>27.598279999999999</v>
      </c>
      <c r="BQ10" s="767">
        <v>25.508289999999999</v>
      </c>
      <c r="BR10" s="767">
        <v>21.683959999999999</v>
      </c>
      <c r="BS10" s="767">
        <v>17.082889999999999</v>
      </c>
      <c r="BT10" s="767">
        <v>16.938759999999998</v>
      </c>
      <c r="BU10" s="767">
        <v>20.2911</v>
      </c>
      <c r="BV10" s="767">
        <v>24.350190000000001</v>
      </c>
    </row>
    <row r="11" spans="1:74" ht="11.1" customHeight="1" x14ac:dyDescent="0.2">
      <c r="A11" s="545" t="s">
        <v>1264</v>
      </c>
      <c r="B11" s="549" t="s">
        <v>92</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28.528009999999998</v>
      </c>
      <c r="AZ11" s="766">
        <v>27.342649999999999</v>
      </c>
      <c r="BA11" s="767">
        <v>29.042200000000001</v>
      </c>
      <c r="BB11" s="767">
        <v>35.905909999999999</v>
      </c>
      <c r="BC11" s="767">
        <v>28.979130000000001</v>
      </c>
      <c r="BD11" s="767">
        <v>25.253360000000001</v>
      </c>
      <c r="BE11" s="767">
        <v>24.404150000000001</v>
      </c>
      <c r="BF11" s="767">
        <v>23.595960000000002</v>
      </c>
      <c r="BG11" s="767">
        <v>24.919630000000002</v>
      </c>
      <c r="BH11" s="767">
        <v>32.742069999999998</v>
      </c>
      <c r="BI11" s="767">
        <v>28.546790000000001</v>
      </c>
      <c r="BJ11" s="767">
        <v>33.592230000000001</v>
      </c>
      <c r="BK11" s="767">
        <v>34.697769999999998</v>
      </c>
      <c r="BL11" s="767">
        <v>30.500350000000001</v>
      </c>
      <c r="BM11" s="767">
        <v>34.528419999999997</v>
      </c>
      <c r="BN11" s="767">
        <v>40.229439999999997</v>
      </c>
      <c r="BO11" s="767">
        <v>32.208120000000001</v>
      </c>
      <c r="BP11" s="767">
        <v>29.003969999999999</v>
      </c>
      <c r="BQ11" s="767">
        <v>28.172249999999998</v>
      </c>
      <c r="BR11" s="767">
        <v>26.212260000000001</v>
      </c>
      <c r="BS11" s="767">
        <v>28.80219</v>
      </c>
      <c r="BT11" s="767">
        <v>36.368459999999999</v>
      </c>
      <c r="BU11" s="767">
        <v>31.817630000000001</v>
      </c>
      <c r="BV11" s="767">
        <v>35.300109999999997</v>
      </c>
    </row>
    <row r="12" spans="1:74" ht="11.1" customHeight="1" x14ac:dyDescent="0.2">
      <c r="A12" s="545" t="s">
        <v>1265</v>
      </c>
      <c r="B12" s="546" t="s">
        <v>1375</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4.3246339999999996</v>
      </c>
      <c r="AZ12" s="766">
        <v>4.7753420000000002</v>
      </c>
      <c r="BA12" s="767">
        <v>6.770251</v>
      </c>
      <c r="BB12" s="767">
        <v>8.1526820000000004</v>
      </c>
      <c r="BC12" s="767">
        <v>8.6907209999999999</v>
      </c>
      <c r="BD12" s="767">
        <v>9.7806560000000005</v>
      </c>
      <c r="BE12" s="767">
        <v>10.27577</v>
      </c>
      <c r="BF12" s="767">
        <v>9.9772619999999996</v>
      </c>
      <c r="BG12" s="767">
        <v>8.7433379999999996</v>
      </c>
      <c r="BH12" s="767">
        <v>7.7134739999999997</v>
      </c>
      <c r="BI12" s="767">
        <v>5.6125400000000001</v>
      </c>
      <c r="BJ12" s="767">
        <v>5.1333789999999997</v>
      </c>
      <c r="BK12" s="767">
        <v>5.8496430000000004</v>
      </c>
      <c r="BL12" s="767">
        <v>6.4556630000000004</v>
      </c>
      <c r="BM12" s="767">
        <v>8.9507949999999994</v>
      </c>
      <c r="BN12" s="767">
        <v>10.70166</v>
      </c>
      <c r="BO12" s="767">
        <v>12.134449999999999</v>
      </c>
      <c r="BP12" s="767">
        <v>13.54509</v>
      </c>
      <c r="BQ12" s="767">
        <v>13.91347</v>
      </c>
      <c r="BR12" s="767">
        <v>13.6722</v>
      </c>
      <c r="BS12" s="767">
        <v>11.86164</v>
      </c>
      <c r="BT12" s="767">
        <v>10.37594</v>
      </c>
      <c r="BU12" s="767">
        <v>7.6299720000000004</v>
      </c>
      <c r="BV12" s="767">
        <v>6.4711179999999997</v>
      </c>
    </row>
    <row r="13" spans="1:74" ht="11.1" customHeight="1" x14ac:dyDescent="0.2">
      <c r="A13" s="545" t="s">
        <v>1266</v>
      </c>
      <c r="B13" s="546" t="s">
        <v>1099</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1.6662060000000001</v>
      </c>
      <c r="AZ13" s="766">
        <v>1.5926689999999999</v>
      </c>
      <c r="BA13" s="767">
        <v>2.0832470000000001</v>
      </c>
      <c r="BB13" s="767">
        <v>2.0330439999999999</v>
      </c>
      <c r="BC13" s="767">
        <v>2.5025909999999998</v>
      </c>
      <c r="BD13" s="767">
        <v>2.4713129999999999</v>
      </c>
      <c r="BE13" s="767">
        <v>2.5148480000000002</v>
      </c>
      <c r="BF13" s="767">
        <v>2.6857790000000001</v>
      </c>
      <c r="BG13" s="767">
        <v>2.2482090000000001</v>
      </c>
      <c r="BH13" s="767">
        <v>2.272281</v>
      </c>
      <c r="BI13" s="767">
        <v>2.14174</v>
      </c>
      <c r="BJ13" s="767">
        <v>2.8140299999999998</v>
      </c>
      <c r="BK13" s="767">
        <v>2.1369419999999999</v>
      </c>
      <c r="BL13" s="767">
        <v>1.983843</v>
      </c>
      <c r="BM13" s="767">
        <v>2.2069100000000001</v>
      </c>
      <c r="BN13" s="767">
        <v>2.0468229999999998</v>
      </c>
      <c r="BO13" s="767">
        <v>2.5155289999999999</v>
      </c>
      <c r="BP13" s="767">
        <v>2.5078909999999999</v>
      </c>
      <c r="BQ13" s="767">
        <v>2.5997970000000001</v>
      </c>
      <c r="BR13" s="767">
        <v>2.640606</v>
      </c>
      <c r="BS13" s="767">
        <v>2.2415780000000001</v>
      </c>
      <c r="BT13" s="767">
        <v>2.2875130000000001</v>
      </c>
      <c r="BU13" s="767">
        <v>2.1467670000000001</v>
      </c>
      <c r="BV13" s="767">
        <v>2.8975360000000001</v>
      </c>
    </row>
    <row r="14" spans="1:74" ht="11.1" customHeight="1" x14ac:dyDescent="0.2">
      <c r="A14" s="545" t="s">
        <v>1267</v>
      </c>
      <c r="B14" s="546" t="s">
        <v>91</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1.411789</v>
      </c>
      <c r="AZ14" s="766">
        <v>1.2835399999999999</v>
      </c>
      <c r="BA14" s="767">
        <v>1.3873310000000001</v>
      </c>
      <c r="BB14" s="767">
        <v>1.241916</v>
      </c>
      <c r="BC14" s="767">
        <v>1.3313390000000001</v>
      </c>
      <c r="BD14" s="767">
        <v>1.2940560000000001</v>
      </c>
      <c r="BE14" s="767">
        <v>1.3899330000000001</v>
      </c>
      <c r="BF14" s="767">
        <v>1.3988149999999999</v>
      </c>
      <c r="BG14" s="767">
        <v>1.369893</v>
      </c>
      <c r="BH14" s="767">
        <v>1.175486</v>
      </c>
      <c r="BI14" s="767">
        <v>0.95715899999999998</v>
      </c>
      <c r="BJ14" s="767">
        <v>1.2726230000000001</v>
      </c>
      <c r="BK14" s="767">
        <v>1.278546</v>
      </c>
      <c r="BL14" s="767">
        <v>1.1078209999999999</v>
      </c>
      <c r="BM14" s="767">
        <v>1.123507</v>
      </c>
      <c r="BN14" s="767">
        <v>1.0820069999999999</v>
      </c>
      <c r="BO14" s="767">
        <v>1.300141</v>
      </c>
      <c r="BP14" s="767">
        <v>1.2876259999999999</v>
      </c>
      <c r="BQ14" s="767">
        <v>1.3806590000000001</v>
      </c>
      <c r="BR14" s="767">
        <v>1.3896189999999999</v>
      </c>
      <c r="BS14" s="767">
        <v>1.358457</v>
      </c>
      <c r="BT14" s="767">
        <v>1.1701760000000001</v>
      </c>
      <c r="BU14" s="767">
        <v>0.96217730000000001</v>
      </c>
      <c r="BV14" s="767">
        <v>1.259015</v>
      </c>
    </row>
    <row r="15" spans="1:74" ht="11.1" customHeight="1" x14ac:dyDescent="0.2">
      <c r="A15" s="545" t="s">
        <v>1268</v>
      </c>
      <c r="B15" s="546" t="s">
        <v>362</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-0.30952190000000002</v>
      </c>
      <c r="AZ15" s="766">
        <v>-0.28149849999999998</v>
      </c>
      <c r="BA15" s="767">
        <v>-0.41513990000000001</v>
      </c>
      <c r="BB15" s="767">
        <v>-7.8202199999999999E-2</v>
      </c>
      <c r="BC15" s="767">
        <v>-0.22707169999999999</v>
      </c>
      <c r="BD15" s="767">
        <v>-0.30819489999999999</v>
      </c>
      <c r="BE15" s="767">
        <v>-0.58896289999999996</v>
      </c>
      <c r="BF15" s="767">
        <v>-0.56034519999999999</v>
      </c>
      <c r="BG15" s="767">
        <v>-0.58897710000000003</v>
      </c>
      <c r="BH15" s="767">
        <v>-0.36304979999999998</v>
      </c>
      <c r="BI15" s="767">
        <v>-0.4937105</v>
      </c>
      <c r="BJ15" s="767">
        <v>-0.53591489999999997</v>
      </c>
      <c r="BK15" s="767">
        <v>-0.33073999999999998</v>
      </c>
      <c r="BL15" s="767">
        <v>-0.3078301</v>
      </c>
      <c r="BM15" s="767">
        <v>-0.45808090000000001</v>
      </c>
      <c r="BN15" s="767">
        <v>-0.15987999999999999</v>
      </c>
      <c r="BO15" s="767">
        <v>-0.34702549999999999</v>
      </c>
      <c r="BP15" s="767">
        <v>-0.30578949999999999</v>
      </c>
      <c r="BQ15" s="767">
        <v>-0.60325450000000003</v>
      </c>
      <c r="BR15" s="767">
        <v>-0.57806000000000002</v>
      </c>
      <c r="BS15" s="767">
        <v>-0.59923059999999995</v>
      </c>
      <c r="BT15" s="767">
        <v>-0.34695379999999998</v>
      </c>
      <c r="BU15" s="767">
        <v>-0.4859482</v>
      </c>
      <c r="BV15" s="767">
        <v>-0.52651029999999999</v>
      </c>
    </row>
    <row r="16" spans="1:74" ht="11.1" customHeight="1" x14ac:dyDescent="0.2">
      <c r="A16" s="545" t="s">
        <v>1269</v>
      </c>
      <c r="B16" s="546" t="s">
        <v>1376</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1.563089</v>
      </c>
      <c r="AZ16" s="766">
        <v>1.508775</v>
      </c>
      <c r="BA16" s="767">
        <v>1.544754</v>
      </c>
      <c r="BB16" s="767">
        <v>1.312184</v>
      </c>
      <c r="BC16" s="767">
        <v>1.604282</v>
      </c>
      <c r="BD16" s="767">
        <v>1.412971</v>
      </c>
      <c r="BE16" s="767">
        <v>1.583426</v>
      </c>
      <c r="BF16" s="767">
        <v>1.548645</v>
      </c>
      <c r="BG16" s="767">
        <v>1.3199719999999999</v>
      </c>
      <c r="BH16" s="767">
        <v>1.2730729999999999</v>
      </c>
      <c r="BI16" s="767">
        <v>1.172239</v>
      </c>
      <c r="BJ16" s="767">
        <v>1.186618</v>
      </c>
      <c r="BK16" s="767">
        <v>2.1335039999999998</v>
      </c>
      <c r="BL16" s="767">
        <v>1.466874</v>
      </c>
      <c r="BM16" s="767">
        <v>1.007768</v>
      </c>
      <c r="BN16" s="767">
        <v>1.220232</v>
      </c>
      <c r="BO16" s="767">
        <v>1.533787</v>
      </c>
      <c r="BP16" s="767">
        <v>1.347726</v>
      </c>
      <c r="BQ16" s="767">
        <v>1.5351669999999999</v>
      </c>
      <c r="BR16" s="767">
        <v>1.486167</v>
      </c>
      <c r="BS16" s="767">
        <v>1.270705</v>
      </c>
      <c r="BT16" s="767">
        <v>1.1214729999999999</v>
      </c>
      <c r="BU16" s="767">
        <v>1.186707</v>
      </c>
      <c r="BV16" s="767">
        <v>1.1953450000000001</v>
      </c>
    </row>
    <row r="17" spans="1:74" ht="11.1" customHeight="1" x14ac:dyDescent="0.2">
      <c r="A17" s="545" t="s">
        <v>1270</v>
      </c>
      <c r="B17" s="546" t="s">
        <v>89</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0.39749269999999998</v>
      </c>
      <c r="AZ17" s="766">
        <v>0.4200816</v>
      </c>
      <c r="BA17" s="767">
        <v>0.33482610000000002</v>
      </c>
      <c r="BB17" s="767">
        <v>0.42158289999999998</v>
      </c>
      <c r="BC17" s="767">
        <v>0.38132179999999999</v>
      </c>
      <c r="BD17" s="767">
        <v>0.36549809999999999</v>
      </c>
      <c r="BE17" s="767">
        <v>0.4022693</v>
      </c>
      <c r="BF17" s="767">
        <v>0.39514759999999999</v>
      </c>
      <c r="BG17" s="767">
        <v>0.31971919999999998</v>
      </c>
      <c r="BH17" s="767">
        <v>0.19914100000000001</v>
      </c>
      <c r="BI17" s="767">
        <v>0.36639159999999998</v>
      </c>
      <c r="BJ17" s="767">
        <v>0.3637996</v>
      </c>
      <c r="BK17" s="767">
        <v>0.38962269999999999</v>
      </c>
      <c r="BL17" s="767">
        <v>0.45617210000000002</v>
      </c>
      <c r="BM17" s="767">
        <v>0.41038200000000002</v>
      </c>
      <c r="BN17" s="767">
        <v>0.27967439999999999</v>
      </c>
      <c r="BO17" s="767">
        <v>0.3415395</v>
      </c>
      <c r="BP17" s="767">
        <v>0.40312310000000001</v>
      </c>
      <c r="BQ17" s="767">
        <v>0.4014064</v>
      </c>
      <c r="BR17" s="767">
        <v>0.392822</v>
      </c>
      <c r="BS17" s="767">
        <v>0.31280289999999999</v>
      </c>
      <c r="BT17" s="767">
        <v>0.18742249999999999</v>
      </c>
      <c r="BU17" s="767">
        <v>0.29956329999999998</v>
      </c>
      <c r="BV17" s="767">
        <v>0.32778669999999999</v>
      </c>
    </row>
    <row r="18" spans="1:74" ht="11.1" customHeight="1" x14ac:dyDescent="0.2">
      <c r="A18" s="545" t="s">
        <v>1400</v>
      </c>
      <c r="B18" s="548" t="s">
        <v>1377</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0.68958039999999998</v>
      </c>
      <c r="AZ18" s="766">
        <v>0.63569629999999999</v>
      </c>
      <c r="BA18" s="767">
        <v>0.6776662</v>
      </c>
      <c r="BB18" s="767">
        <v>0.60913439999999996</v>
      </c>
      <c r="BC18" s="767">
        <v>0.69960889999999998</v>
      </c>
      <c r="BD18" s="767">
        <v>0.69750330000000005</v>
      </c>
      <c r="BE18" s="767">
        <v>0.68856170000000005</v>
      </c>
      <c r="BF18" s="767">
        <v>0.68544020000000005</v>
      </c>
      <c r="BG18" s="767">
        <v>0.58008519999999997</v>
      </c>
      <c r="BH18" s="767">
        <v>0.59574110000000002</v>
      </c>
      <c r="BI18" s="767">
        <v>0.62325960000000002</v>
      </c>
      <c r="BJ18" s="767">
        <v>0.65258020000000005</v>
      </c>
      <c r="BK18" s="767">
        <v>0.67443280000000005</v>
      </c>
      <c r="BL18" s="767">
        <v>0.57688450000000002</v>
      </c>
      <c r="BM18" s="767">
        <v>0.62854080000000001</v>
      </c>
      <c r="BN18" s="767">
        <v>0.58396199999999998</v>
      </c>
      <c r="BO18" s="767">
        <v>0.67677129999999996</v>
      </c>
      <c r="BP18" s="767">
        <v>0.67010139999999996</v>
      </c>
      <c r="BQ18" s="767">
        <v>0.67397320000000005</v>
      </c>
      <c r="BR18" s="767">
        <v>0.67107570000000005</v>
      </c>
      <c r="BS18" s="767">
        <v>0.57307859999999999</v>
      </c>
      <c r="BT18" s="767">
        <v>0.57634200000000002</v>
      </c>
      <c r="BU18" s="767">
        <v>0.61537679999999995</v>
      </c>
      <c r="BV18" s="767">
        <v>0.64497230000000005</v>
      </c>
    </row>
    <row r="19" spans="1:74" ht="11.1" customHeight="1" x14ac:dyDescent="0.2">
      <c r="A19" s="545" t="s">
        <v>1271</v>
      </c>
      <c r="B19" s="546" t="s">
        <v>360</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335.3032</v>
      </c>
      <c r="AZ19" s="766">
        <v>305.1995</v>
      </c>
      <c r="BA19" s="767">
        <v>307.79880000000003</v>
      </c>
      <c r="BB19" s="767">
        <v>280.5147</v>
      </c>
      <c r="BC19" s="767">
        <v>316.29930000000002</v>
      </c>
      <c r="BD19" s="767">
        <v>342.37290000000002</v>
      </c>
      <c r="BE19" s="767">
        <v>395.11849999999998</v>
      </c>
      <c r="BF19" s="767">
        <v>385.41520000000003</v>
      </c>
      <c r="BG19" s="767">
        <v>324.74889999999999</v>
      </c>
      <c r="BH19" s="767">
        <v>306.35359999999997</v>
      </c>
      <c r="BI19" s="767">
        <v>292.34609999999998</v>
      </c>
      <c r="BJ19" s="767">
        <v>331.26740000000001</v>
      </c>
      <c r="BK19" s="767">
        <v>348.49090000000001</v>
      </c>
      <c r="BL19" s="767">
        <v>297.94299999999998</v>
      </c>
      <c r="BM19" s="767">
        <v>308.99829999999997</v>
      </c>
      <c r="BN19" s="767">
        <v>280.88510000000002</v>
      </c>
      <c r="BO19" s="767">
        <v>315.98950000000002</v>
      </c>
      <c r="BP19" s="767">
        <v>342.68189999999998</v>
      </c>
      <c r="BQ19" s="767">
        <v>395.4982</v>
      </c>
      <c r="BR19" s="767">
        <v>385.68680000000001</v>
      </c>
      <c r="BS19" s="767">
        <v>324.9194</v>
      </c>
      <c r="BT19" s="767">
        <v>306.572</v>
      </c>
      <c r="BU19" s="767">
        <v>292.59019999999998</v>
      </c>
      <c r="BV19" s="767">
        <v>331.8005</v>
      </c>
    </row>
    <row r="20" spans="1:74" ht="11.1" customHeight="1" x14ac:dyDescent="0.2">
      <c r="A20" s="539"/>
      <c r="B20" s="131" t="s">
        <v>1378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1272</v>
      </c>
      <c r="B21" s="546" t="s">
        <v>88</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4.4643309999999996</v>
      </c>
      <c r="AZ21" s="766">
        <v>4.1615070000000003</v>
      </c>
      <c r="BA21" s="767">
        <v>4.3839509999999997</v>
      </c>
      <c r="BB21" s="767">
        <v>4.599977</v>
      </c>
      <c r="BC21" s="767">
        <v>3.0556549999999998</v>
      </c>
      <c r="BD21" s="767">
        <v>4.1024370000000001</v>
      </c>
      <c r="BE21" s="767">
        <v>6.0030970000000003</v>
      </c>
      <c r="BF21" s="767">
        <v>5.3144</v>
      </c>
      <c r="BG21" s="767">
        <v>3.4758019999999998</v>
      </c>
      <c r="BH21" s="767">
        <v>3.4240699999999999</v>
      </c>
      <c r="BI21" s="767">
        <v>4.0029820000000003</v>
      </c>
      <c r="BJ21" s="767">
        <v>3.9072789999999999</v>
      </c>
      <c r="BK21" s="767">
        <v>3.9656709999999999</v>
      </c>
      <c r="BL21" s="767">
        <v>3.5006499999999998</v>
      </c>
      <c r="BM21" s="767">
        <v>4.0429899999999996</v>
      </c>
      <c r="BN21" s="767">
        <v>3.188304</v>
      </c>
      <c r="BO21" s="767">
        <v>2.6966730000000001</v>
      </c>
      <c r="BP21" s="767">
        <v>3.9148269999999998</v>
      </c>
      <c r="BQ21" s="767">
        <v>5.7533839999999996</v>
      </c>
      <c r="BR21" s="767">
        <v>5.1891720000000001</v>
      </c>
      <c r="BS21" s="767">
        <v>3.4610069999999999</v>
      </c>
      <c r="BT21" s="767">
        <v>4.180606</v>
      </c>
      <c r="BU21" s="767">
        <v>3.7105359999999998</v>
      </c>
      <c r="BV21" s="767">
        <v>3.7991299999999999</v>
      </c>
    </row>
    <row r="22" spans="1:74" ht="11.1" customHeight="1" x14ac:dyDescent="0.2">
      <c r="A22" s="545" t="s">
        <v>1273</v>
      </c>
      <c r="B22" s="546" t="s">
        <v>87</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0.1762473</v>
      </c>
      <c r="AZ22" s="766">
        <v>3.1579299999999998E-2</v>
      </c>
      <c r="BA22" s="767">
        <v>4.8330600000000001E-2</v>
      </c>
      <c r="BB22" s="767">
        <v>2.8616700000000002E-3</v>
      </c>
      <c r="BC22" s="767">
        <v>1.6658899999999999E-3</v>
      </c>
      <c r="BD22" s="767">
        <v>3.6460300000000001E-2</v>
      </c>
      <c r="BE22" s="767">
        <v>3.7802500000000003E-2</v>
      </c>
      <c r="BF22" s="767">
        <v>2.0012599999999998E-2</v>
      </c>
      <c r="BG22" s="767">
        <v>1.56986E-2</v>
      </c>
      <c r="BH22" s="767">
        <v>1.1486700000000001E-2</v>
      </c>
      <c r="BI22" s="767">
        <v>2.41332E-2</v>
      </c>
      <c r="BJ22" s="767">
        <v>5.0313700000000003E-2</v>
      </c>
      <c r="BK22" s="767">
        <v>0.22955729999999999</v>
      </c>
      <c r="BL22" s="767">
        <v>3.1579299999999998E-2</v>
      </c>
      <c r="BM22" s="767">
        <v>4.8330600000000001E-2</v>
      </c>
      <c r="BN22" s="767">
        <v>2.8616700000000002E-3</v>
      </c>
      <c r="BO22" s="767">
        <v>1.6658899999999999E-3</v>
      </c>
      <c r="BP22" s="767">
        <v>3.6460300000000001E-2</v>
      </c>
      <c r="BQ22" s="767">
        <v>3.7802500000000003E-2</v>
      </c>
      <c r="BR22" s="767">
        <v>2.0012599999999998E-2</v>
      </c>
      <c r="BS22" s="767">
        <v>1.56986E-2</v>
      </c>
      <c r="BT22" s="767">
        <v>1.1486700000000001E-2</v>
      </c>
      <c r="BU22" s="767">
        <v>2.41332E-2</v>
      </c>
      <c r="BV22" s="767">
        <v>5.2513700000000003E-2</v>
      </c>
    </row>
    <row r="23" spans="1:74" ht="11.1" customHeight="1" x14ac:dyDescent="0.2">
      <c r="A23" s="545" t="s">
        <v>1274</v>
      </c>
      <c r="B23" s="548" t="s">
        <v>90</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2.48339</v>
      </c>
      <c r="AZ23" s="766">
        <v>2.3244500000000001</v>
      </c>
      <c r="BA23" s="767">
        <v>2.36124</v>
      </c>
      <c r="BB23" s="767">
        <v>0.84369000000000005</v>
      </c>
      <c r="BC23" s="767">
        <v>2.2681499999999999</v>
      </c>
      <c r="BD23" s="767">
        <v>2.3258299999999998</v>
      </c>
      <c r="BE23" s="767">
        <v>2.4632100000000001</v>
      </c>
      <c r="BF23" s="767">
        <v>2.44096</v>
      </c>
      <c r="BG23" s="767">
        <v>2.3591299999999999</v>
      </c>
      <c r="BH23" s="767">
        <v>1.8775900000000001</v>
      </c>
      <c r="BI23" s="767">
        <v>2.0099800000000001</v>
      </c>
      <c r="BJ23" s="767">
        <v>2.4273500000000001</v>
      </c>
      <c r="BK23" s="767">
        <v>2.4373</v>
      </c>
      <c r="BL23" s="767">
        <v>2.2396699999999998</v>
      </c>
      <c r="BM23" s="767">
        <v>2.4437199999999999</v>
      </c>
      <c r="BN23" s="767">
        <v>2.31643</v>
      </c>
      <c r="BO23" s="767">
        <v>2.44523</v>
      </c>
      <c r="BP23" s="767">
        <v>2.3258299999999998</v>
      </c>
      <c r="BQ23" s="767">
        <v>2.4632100000000001</v>
      </c>
      <c r="BR23" s="767">
        <v>2.44096</v>
      </c>
      <c r="BS23" s="767">
        <v>2.2977400000000001</v>
      </c>
      <c r="BT23" s="767">
        <v>0.90468000000000004</v>
      </c>
      <c r="BU23" s="767">
        <v>2.2429299999999999</v>
      </c>
      <c r="BV23" s="767">
        <v>2.4273500000000001</v>
      </c>
    </row>
    <row r="24" spans="1:74" ht="11.1" customHeight="1" x14ac:dyDescent="0.2">
      <c r="A24" s="545" t="s">
        <v>1275</v>
      </c>
      <c r="B24" s="548" t="s">
        <v>1276</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0.77935620000000005</v>
      </c>
      <c r="AZ24" s="766">
        <v>0.65183659999999999</v>
      </c>
      <c r="BA24" s="767">
        <v>0.69459219999999999</v>
      </c>
      <c r="BB24" s="767">
        <v>0.63756040000000003</v>
      </c>
      <c r="BC24" s="767">
        <v>0.69107459999999998</v>
      </c>
      <c r="BD24" s="767">
        <v>0.60136639999999997</v>
      </c>
      <c r="BE24" s="767">
        <v>0.64863309999999996</v>
      </c>
      <c r="BF24" s="767">
        <v>0.46966970000000002</v>
      </c>
      <c r="BG24" s="767">
        <v>0.41859150000000001</v>
      </c>
      <c r="BH24" s="767">
        <v>0.39381739999999998</v>
      </c>
      <c r="BI24" s="767">
        <v>0.54053399999999996</v>
      </c>
      <c r="BJ24" s="767">
        <v>0.63409819999999995</v>
      </c>
      <c r="BK24" s="767">
        <v>0.76404950000000005</v>
      </c>
      <c r="BL24" s="767">
        <v>0.62819670000000005</v>
      </c>
      <c r="BM24" s="767">
        <v>0.65074240000000005</v>
      </c>
      <c r="BN24" s="767">
        <v>0.62509139999999996</v>
      </c>
      <c r="BO24" s="767">
        <v>0.61125220000000002</v>
      </c>
      <c r="BP24" s="767">
        <v>0.56299350000000004</v>
      </c>
      <c r="BQ24" s="767">
        <v>0.62094210000000005</v>
      </c>
      <c r="BR24" s="767">
        <v>0.44480769999999997</v>
      </c>
      <c r="BS24" s="767">
        <v>0.39415230000000001</v>
      </c>
      <c r="BT24" s="767">
        <v>0.3793726</v>
      </c>
      <c r="BU24" s="767">
        <v>0.51447399999999999</v>
      </c>
      <c r="BV24" s="767">
        <v>0.62104939999999997</v>
      </c>
    </row>
    <row r="25" spans="1:74" ht="11.1" customHeight="1" x14ac:dyDescent="0.2">
      <c r="A25" s="545" t="s">
        <v>1277</v>
      </c>
      <c r="B25" s="548" t="s">
        <v>1379</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0.63208940000000002</v>
      </c>
      <c r="AZ25" s="766">
        <v>0.53431399999999996</v>
      </c>
      <c r="BA25" s="767">
        <v>0.88825279999999995</v>
      </c>
      <c r="BB25" s="767">
        <v>0.97226570000000001</v>
      </c>
      <c r="BC25" s="767">
        <v>0.95046960000000003</v>
      </c>
      <c r="BD25" s="767">
        <v>0.90705539999999996</v>
      </c>
      <c r="BE25" s="767">
        <v>0.9340328</v>
      </c>
      <c r="BF25" s="767">
        <v>0.89626170000000005</v>
      </c>
      <c r="BG25" s="767">
        <v>0.84024509999999997</v>
      </c>
      <c r="BH25" s="767">
        <v>0.85361810000000005</v>
      </c>
      <c r="BI25" s="767">
        <v>0.7992032</v>
      </c>
      <c r="BJ25" s="767">
        <v>1.2006270000000001</v>
      </c>
      <c r="BK25" s="767">
        <v>0.9558584</v>
      </c>
      <c r="BL25" s="767">
        <v>0.90532869999999999</v>
      </c>
      <c r="BM25" s="767">
        <v>1.0541560000000001</v>
      </c>
      <c r="BN25" s="767">
        <v>1.0374920000000001</v>
      </c>
      <c r="BO25" s="767">
        <v>0.98274329999999999</v>
      </c>
      <c r="BP25" s="767">
        <v>0.93999639999999995</v>
      </c>
      <c r="BQ25" s="767">
        <v>0.95860080000000003</v>
      </c>
      <c r="BR25" s="767">
        <v>0.91078769999999998</v>
      </c>
      <c r="BS25" s="767">
        <v>0.88236490000000001</v>
      </c>
      <c r="BT25" s="767">
        <v>0.86183750000000003</v>
      </c>
      <c r="BU25" s="767">
        <v>0.82335769999999997</v>
      </c>
      <c r="BV25" s="767">
        <v>1.204148</v>
      </c>
    </row>
    <row r="26" spans="1:74" ht="11.1" customHeight="1" x14ac:dyDescent="0.2">
      <c r="A26" s="545" t="s">
        <v>1278</v>
      </c>
      <c r="B26" s="546" t="s">
        <v>1380</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0.16723389999999999</v>
      </c>
      <c r="AZ26" s="766">
        <v>0.10879999999999999</v>
      </c>
      <c r="BA26" s="767">
        <v>0.1106224</v>
      </c>
      <c r="BB26" s="767">
        <v>0.1118025</v>
      </c>
      <c r="BC26" s="767">
        <v>0.1268466</v>
      </c>
      <c r="BD26" s="767">
        <v>0.1086317</v>
      </c>
      <c r="BE26" s="767">
        <v>0.13423080000000001</v>
      </c>
      <c r="BF26" s="767">
        <v>0.1290297</v>
      </c>
      <c r="BG26" s="767">
        <v>0.1106732</v>
      </c>
      <c r="BH26" s="767">
        <v>0.11173859999999999</v>
      </c>
      <c r="BI26" s="767">
        <v>0.13125290000000001</v>
      </c>
      <c r="BJ26" s="767">
        <v>0.15948780000000001</v>
      </c>
      <c r="BK26" s="767">
        <v>0.22470309999999999</v>
      </c>
      <c r="BL26" s="767">
        <v>0.1023728</v>
      </c>
      <c r="BM26" s="767">
        <v>0.1084407</v>
      </c>
      <c r="BN26" s="767">
        <v>0.118187</v>
      </c>
      <c r="BO26" s="767">
        <v>0.1203674</v>
      </c>
      <c r="BP26" s="767">
        <v>0.1110202</v>
      </c>
      <c r="BQ26" s="767">
        <v>0.1281138</v>
      </c>
      <c r="BR26" s="767">
        <v>0.1257645</v>
      </c>
      <c r="BS26" s="767">
        <v>0.1172276</v>
      </c>
      <c r="BT26" s="767">
        <v>0.1097089</v>
      </c>
      <c r="BU26" s="767">
        <v>0.12981860000000001</v>
      </c>
      <c r="BV26" s="767">
        <v>0.14771870000000001</v>
      </c>
    </row>
    <row r="27" spans="1:74" ht="11.1" customHeight="1" x14ac:dyDescent="0.2">
      <c r="A27" s="545" t="s">
        <v>1279</v>
      </c>
      <c r="B27" s="548" t="s">
        <v>1280</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8.7026479999999999</v>
      </c>
      <c r="AZ27" s="766">
        <v>7.812487</v>
      </c>
      <c r="BA27" s="767">
        <v>8.4869889999999995</v>
      </c>
      <c r="BB27" s="767">
        <v>7.1681569999999999</v>
      </c>
      <c r="BC27" s="767">
        <v>7.0938619999999997</v>
      </c>
      <c r="BD27" s="767">
        <v>8.0817809999999994</v>
      </c>
      <c r="BE27" s="767">
        <v>10.22101</v>
      </c>
      <c r="BF27" s="767">
        <v>9.2703340000000001</v>
      </c>
      <c r="BG27" s="767">
        <v>7.2201409999999999</v>
      </c>
      <c r="BH27" s="767">
        <v>6.6723210000000002</v>
      </c>
      <c r="BI27" s="767">
        <v>7.5080850000000003</v>
      </c>
      <c r="BJ27" s="767">
        <v>8.379156</v>
      </c>
      <c r="BK27" s="767">
        <v>8.5771390000000007</v>
      </c>
      <c r="BL27" s="767">
        <v>7.4077979999999997</v>
      </c>
      <c r="BM27" s="767">
        <v>8.3483800000000006</v>
      </c>
      <c r="BN27" s="767">
        <v>7.2883659999999999</v>
      </c>
      <c r="BO27" s="767">
        <v>6.8579319999999999</v>
      </c>
      <c r="BP27" s="767">
        <v>7.891127</v>
      </c>
      <c r="BQ27" s="767">
        <v>9.9620529999999992</v>
      </c>
      <c r="BR27" s="767">
        <v>9.1315050000000006</v>
      </c>
      <c r="BS27" s="767">
        <v>7.1681900000000001</v>
      </c>
      <c r="BT27" s="767">
        <v>6.4476909999999998</v>
      </c>
      <c r="BU27" s="767">
        <v>7.4452489999999996</v>
      </c>
      <c r="BV27" s="767">
        <v>8.2519089999999995</v>
      </c>
    </row>
    <row r="28" spans="1:74" ht="11.1" customHeight="1" x14ac:dyDescent="0.2">
      <c r="A28" s="545" t="s">
        <v>1281</v>
      </c>
      <c r="B28" s="546" t="s">
        <v>1381</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8.3985076367999998</v>
      </c>
      <c r="AR28" s="766">
        <v>9.1861920545999993</v>
      </c>
      <c r="AS28" s="766">
        <v>12.079324757</v>
      </c>
      <c r="AT28" s="766">
        <v>10.959933854999999</v>
      </c>
      <c r="AU28" s="766">
        <v>8.8745625834999995</v>
      </c>
      <c r="AV28" s="766">
        <v>8.6978734683999992</v>
      </c>
      <c r="AW28" s="766">
        <v>9.0398337786000003</v>
      </c>
      <c r="AX28" s="766">
        <v>10.204946661999999</v>
      </c>
      <c r="AY28" s="766">
        <v>10.369400000000001</v>
      </c>
      <c r="AZ28" s="766">
        <v>9.5946899999999999</v>
      </c>
      <c r="BA28" s="767">
        <v>9.9487579999999998</v>
      </c>
      <c r="BB28" s="767">
        <v>8.57897</v>
      </c>
      <c r="BC28" s="767">
        <v>9.1622559999999993</v>
      </c>
      <c r="BD28" s="767">
        <v>9.6080240000000003</v>
      </c>
      <c r="BE28" s="767">
        <v>11.83257</v>
      </c>
      <c r="BF28" s="767">
        <v>11.430300000000001</v>
      </c>
      <c r="BG28" s="767">
        <v>9.0979410000000005</v>
      </c>
      <c r="BH28" s="767">
        <v>9.1313750000000002</v>
      </c>
      <c r="BI28" s="767">
        <v>9.0852339999999998</v>
      </c>
      <c r="BJ28" s="767">
        <v>10.35538</v>
      </c>
      <c r="BK28" s="767">
        <v>10.97377</v>
      </c>
      <c r="BL28" s="767">
        <v>9.1695010000000003</v>
      </c>
      <c r="BM28" s="767">
        <v>9.8653259999999996</v>
      </c>
      <c r="BN28" s="767">
        <v>8.4787199999999991</v>
      </c>
      <c r="BO28" s="767">
        <v>9.0635169999999992</v>
      </c>
      <c r="BP28" s="767">
        <v>9.4974170000000004</v>
      </c>
      <c r="BQ28" s="767">
        <v>11.69519</v>
      </c>
      <c r="BR28" s="767">
        <v>11.287269999999999</v>
      </c>
      <c r="BS28" s="767">
        <v>8.9655939999999994</v>
      </c>
      <c r="BT28" s="767">
        <v>9.0002289999999991</v>
      </c>
      <c r="BU28" s="767">
        <v>8.9525550000000003</v>
      </c>
      <c r="BV28" s="767">
        <v>10.221769999999999</v>
      </c>
    </row>
    <row r="29" spans="1:74" ht="11.1" customHeight="1" x14ac:dyDescent="0.2">
      <c r="A29" s="539"/>
      <c r="B29" s="131" t="s">
        <v>1382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1282</v>
      </c>
      <c r="B30" s="546" t="s">
        <v>88</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4.691039</v>
      </c>
      <c r="AZ30" s="766">
        <v>5.4691799999999997</v>
      </c>
      <c r="BA30" s="767">
        <v>4.681305</v>
      </c>
      <c r="BB30" s="767">
        <v>5.5470249999999997</v>
      </c>
      <c r="BC30" s="767">
        <v>6.6973089999999997</v>
      </c>
      <c r="BD30" s="767">
        <v>6.7323389999999996</v>
      </c>
      <c r="BE30" s="767">
        <v>8.379842</v>
      </c>
      <c r="BF30" s="767">
        <v>8.17624</v>
      </c>
      <c r="BG30" s="767">
        <v>6.4279489999999999</v>
      </c>
      <c r="BH30" s="767">
        <v>6.497134</v>
      </c>
      <c r="BI30" s="767">
        <v>6.5474240000000004</v>
      </c>
      <c r="BJ30" s="767">
        <v>5.4453310000000004</v>
      </c>
      <c r="BK30" s="767">
        <v>4.3086140000000004</v>
      </c>
      <c r="BL30" s="767">
        <v>4.2869330000000003</v>
      </c>
      <c r="BM30" s="767">
        <v>3.8958219999999999</v>
      </c>
      <c r="BN30" s="767">
        <v>4.7818560000000003</v>
      </c>
      <c r="BO30" s="767">
        <v>5.9883839999999999</v>
      </c>
      <c r="BP30" s="767">
        <v>7.0781280000000004</v>
      </c>
      <c r="BQ30" s="767">
        <v>8.724164</v>
      </c>
      <c r="BR30" s="767">
        <v>8.548152</v>
      </c>
      <c r="BS30" s="767">
        <v>6.5744049999999996</v>
      </c>
      <c r="BT30" s="767">
        <v>6.8722839999999996</v>
      </c>
      <c r="BU30" s="767">
        <v>7.2530320000000001</v>
      </c>
      <c r="BV30" s="767">
        <v>5.7591340000000004</v>
      </c>
    </row>
    <row r="31" spans="1:74" ht="11.1" customHeight="1" x14ac:dyDescent="0.2">
      <c r="A31" s="545" t="s">
        <v>1283</v>
      </c>
      <c r="B31" s="548" t="s">
        <v>87</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1.6919500000000001E-2</v>
      </c>
      <c r="AZ31" s="766">
        <v>7.2669299999999996E-3</v>
      </c>
      <c r="BA31" s="767">
        <v>0</v>
      </c>
      <c r="BB31" s="767">
        <v>0</v>
      </c>
      <c r="BC31" s="767">
        <v>5.4195199999999997E-3</v>
      </c>
      <c r="BD31" s="767">
        <v>3.7818499999999998E-3</v>
      </c>
      <c r="BE31" s="767">
        <v>5.3061699999999998E-3</v>
      </c>
      <c r="BF31" s="767">
        <v>5.66659E-3</v>
      </c>
      <c r="BG31" s="767">
        <v>2.4528800000000002E-3</v>
      </c>
      <c r="BH31" s="767">
        <v>0</v>
      </c>
      <c r="BI31" s="767">
        <v>2.0346700000000001E-3</v>
      </c>
      <c r="BJ31" s="767">
        <v>2.6125800000000001E-2</v>
      </c>
      <c r="BK31" s="767">
        <v>3.8859699999999997E-2</v>
      </c>
      <c r="BL31" s="767">
        <v>2.17158E-2</v>
      </c>
      <c r="BM31" s="767">
        <v>2.3191900000000001E-2</v>
      </c>
      <c r="BN31" s="767">
        <v>6.6605500000000003E-3</v>
      </c>
      <c r="BO31" s="767">
        <v>1.22568E-2</v>
      </c>
      <c r="BP31" s="767">
        <v>1.2881500000000001E-2</v>
      </c>
      <c r="BQ31" s="767">
        <v>1.39151E-2</v>
      </c>
      <c r="BR31" s="767">
        <v>1.41932E-2</v>
      </c>
      <c r="BS31" s="767">
        <v>3.8309300000000002E-3</v>
      </c>
      <c r="BT31" s="767">
        <v>0</v>
      </c>
      <c r="BU31" s="767">
        <v>1.04184E-2</v>
      </c>
      <c r="BV31" s="767">
        <v>2.3299199999999999E-2</v>
      </c>
    </row>
    <row r="32" spans="1:74" ht="11.1" customHeight="1" x14ac:dyDescent="0.2">
      <c r="A32" s="545" t="s">
        <v>1284</v>
      </c>
      <c r="B32" s="548" t="s">
        <v>90</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4.0106299999999999</v>
      </c>
      <c r="AZ32" s="766">
        <v>3.5062099999999998</v>
      </c>
      <c r="BA32" s="767">
        <v>3.8763000000000001</v>
      </c>
      <c r="BB32" s="767">
        <v>3.2671399999999999</v>
      </c>
      <c r="BC32" s="767">
        <v>2.47885</v>
      </c>
      <c r="BD32" s="767">
        <v>3.05158</v>
      </c>
      <c r="BE32" s="767">
        <v>3.1573199999999999</v>
      </c>
      <c r="BF32" s="767">
        <v>3.1198600000000001</v>
      </c>
      <c r="BG32" s="767">
        <v>2.5891199999999999</v>
      </c>
      <c r="BH32" s="767">
        <v>3.0229200000000001</v>
      </c>
      <c r="BI32" s="767">
        <v>3.0613999999999999</v>
      </c>
      <c r="BJ32" s="767">
        <v>3.1850399999999999</v>
      </c>
      <c r="BK32" s="767">
        <v>3.2554799999999999</v>
      </c>
      <c r="BL32" s="767">
        <v>2.86368</v>
      </c>
      <c r="BM32" s="767">
        <v>3.04454</v>
      </c>
      <c r="BN32" s="767">
        <v>2.9773700000000001</v>
      </c>
      <c r="BO32" s="767">
        <v>2.4716999999999998</v>
      </c>
      <c r="BP32" s="767">
        <v>2.3660899999999998</v>
      </c>
      <c r="BQ32" s="767">
        <v>2.4081700000000001</v>
      </c>
      <c r="BR32" s="767">
        <v>2.3658600000000001</v>
      </c>
      <c r="BS32" s="767">
        <v>2.3562699999999999</v>
      </c>
      <c r="BT32" s="767">
        <v>2.3224499999999999</v>
      </c>
      <c r="BU32" s="767">
        <v>2.1797399999999998</v>
      </c>
      <c r="BV32" s="767">
        <v>2.4340099999999998</v>
      </c>
    </row>
    <row r="33" spans="1:74" ht="11.1" customHeight="1" x14ac:dyDescent="0.2">
      <c r="A33" s="545" t="s">
        <v>1285</v>
      </c>
      <c r="B33" s="548" t="s">
        <v>1276</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2.543901</v>
      </c>
      <c r="AZ33" s="766">
        <v>2.3293849999999998</v>
      </c>
      <c r="BA33" s="767">
        <v>2.7081559999999998</v>
      </c>
      <c r="BB33" s="767">
        <v>2.2665989999999998</v>
      </c>
      <c r="BC33" s="767">
        <v>2.6241289999999999</v>
      </c>
      <c r="BD33" s="767">
        <v>2.432137</v>
      </c>
      <c r="BE33" s="767">
        <v>2.7662010000000001</v>
      </c>
      <c r="BF33" s="767">
        <v>2.5600900000000002</v>
      </c>
      <c r="BG33" s="767">
        <v>2.5521940000000001</v>
      </c>
      <c r="BH33" s="767">
        <v>2.4547300000000001</v>
      </c>
      <c r="BI33" s="767">
        <v>2.3053810000000001</v>
      </c>
      <c r="BJ33" s="767">
        <v>2.553188</v>
      </c>
      <c r="BK33" s="767">
        <v>2.4376329999999999</v>
      </c>
      <c r="BL33" s="767">
        <v>2.1860659999999998</v>
      </c>
      <c r="BM33" s="767">
        <v>2.4662069999999998</v>
      </c>
      <c r="BN33" s="767">
        <v>2.215932</v>
      </c>
      <c r="BO33" s="767">
        <v>2.318225</v>
      </c>
      <c r="BP33" s="767">
        <v>2.271029</v>
      </c>
      <c r="BQ33" s="767">
        <v>2.6002519999999998</v>
      </c>
      <c r="BR33" s="767">
        <v>2.425929</v>
      </c>
      <c r="BS33" s="767">
        <v>2.401233</v>
      </c>
      <c r="BT33" s="767">
        <v>2.3884750000000001</v>
      </c>
      <c r="BU33" s="767">
        <v>2.1758009999999999</v>
      </c>
      <c r="BV33" s="767">
        <v>2.4596580000000001</v>
      </c>
    </row>
    <row r="34" spans="1:74" ht="11.1" customHeight="1" x14ac:dyDescent="0.2">
      <c r="A34" s="545" t="s">
        <v>1286</v>
      </c>
      <c r="B34" s="548" t="s">
        <v>1379</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0.59714429999999996</v>
      </c>
      <c r="AZ34" s="766">
        <v>0.4821532</v>
      </c>
      <c r="BA34" s="767">
        <v>0.59398980000000001</v>
      </c>
      <c r="BB34" s="767">
        <v>0.77218620000000004</v>
      </c>
      <c r="BC34" s="767">
        <v>0.61349830000000005</v>
      </c>
      <c r="BD34" s="767">
        <v>0.60267700000000002</v>
      </c>
      <c r="BE34" s="767">
        <v>0.56970790000000004</v>
      </c>
      <c r="BF34" s="767">
        <v>0.55205329999999997</v>
      </c>
      <c r="BG34" s="767">
        <v>0.5341804</v>
      </c>
      <c r="BH34" s="767">
        <v>0.58451240000000004</v>
      </c>
      <c r="BI34" s="767">
        <v>0.47880089999999997</v>
      </c>
      <c r="BJ34" s="767">
        <v>0.80878930000000004</v>
      </c>
      <c r="BK34" s="767">
        <v>0.73789979999999999</v>
      </c>
      <c r="BL34" s="767">
        <v>0.69086029999999998</v>
      </c>
      <c r="BM34" s="767">
        <v>0.75024610000000003</v>
      </c>
      <c r="BN34" s="767">
        <v>0.89441760000000003</v>
      </c>
      <c r="BO34" s="767">
        <v>0.75635479999999999</v>
      </c>
      <c r="BP34" s="767">
        <v>0.78306759999999997</v>
      </c>
      <c r="BQ34" s="767">
        <v>0.75280789999999997</v>
      </c>
      <c r="BR34" s="767">
        <v>0.69878490000000004</v>
      </c>
      <c r="BS34" s="767">
        <v>0.75900299999999998</v>
      </c>
      <c r="BT34" s="767">
        <v>0.88874819999999999</v>
      </c>
      <c r="BU34" s="767">
        <v>0.75492159999999997</v>
      </c>
      <c r="BV34" s="767">
        <v>1.303882</v>
      </c>
    </row>
    <row r="35" spans="1:74" ht="11.1" customHeight="1" x14ac:dyDescent="0.2">
      <c r="A35" s="545" t="s">
        <v>1287</v>
      </c>
      <c r="B35" s="546" t="s">
        <v>1380</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0.3096353</v>
      </c>
      <c r="AZ35" s="766">
        <v>0.1225233</v>
      </c>
      <c r="BA35" s="767">
        <v>3.7152900000000003E-2</v>
      </c>
      <c r="BB35" s="767">
        <v>6.8574999999999999E-3</v>
      </c>
      <c r="BC35" s="767">
        <v>6.5795300000000001E-2</v>
      </c>
      <c r="BD35" s="767">
        <v>6.1339400000000002E-2</v>
      </c>
      <c r="BE35" s="767">
        <v>7.4267200000000005E-2</v>
      </c>
      <c r="BF35" s="767">
        <v>6.0062299999999999E-2</v>
      </c>
      <c r="BG35" s="767">
        <v>5.8372500000000001E-2</v>
      </c>
      <c r="BH35" s="767">
        <v>5.14224E-2</v>
      </c>
      <c r="BI35" s="767">
        <v>5.7325599999999997E-2</v>
      </c>
      <c r="BJ35" s="767">
        <v>8.5374800000000001E-2</v>
      </c>
      <c r="BK35" s="767">
        <v>0.28012300000000001</v>
      </c>
      <c r="BL35" s="767">
        <v>0.1033925</v>
      </c>
      <c r="BM35" s="767">
        <v>3.2856700000000003E-2</v>
      </c>
      <c r="BN35" s="767">
        <v>1.4675199999999999E-3</v>
      </c>
      <c r="BO35" s="767">
        <v>5.9701299999999999E-2</v>
      </c>
      <c r="BP35" s="767">
        <v>5.9147900000000003E-2</v>
      </c>
      <c r="BQ35" s="767">
        <v>7.7754500000000004E-2</v>
      </c>
      <c r="BR35" s="767">
        <v>5.75646E-2</v>
      </c>
      <c r="BS35" s="767">
        <v>6.0568900000000002E-2</v>
      </c>
      <c r="BT35" s="767">
        <v>5.0666099999999999E-2</v>
      </c>
      <c r="BU35" s="767">
        <v>5.67036E-2</v>
      </c>
      <c r="BV35" s="767">
        <v>8.4638500000000005E-2</v>
      </c>
    </row>
    <row r="36" spans="1:74" ht="11.1" customHeight="1" x14ac:dyDescent="0.2">
      <c r="A36" s="545" t="s">
        <v>1288</v>
      </c>
      <c r="B36" s="548" t="s">
        <v>1280</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12.169269999999999</v>
      </c>
      <c r="AZ36" s="766">
        <v>11.91672</v>
      </c>
      <c r="BA36" s="767">
        <v>11.8969</v>
      </c>
      <c r="BB36" s="767">
        <v>11.85981</v>
      </c>
      <c r="BC36" s="767">
        <v>12.484999999999999</v>
      </c>
      <c r="BD36" s="767">
        <v>12.883850000000001</v>
      </c>
      <c r="BE36" s="767">
        <v>14.952640000000001</v>
      </c>
      <c r="BF36" s="767">
        <v>14.47397</v>
      </c>
      <c r="BG36" s="767">
        <v>12.16427</v>
      </c>
      <c r="BH36" s="767">
        <v>12.610720000000001</v>
      </c>
      <c r="BI36" s="767">
        <v>12.45237</v>
      </c>
      <c r="BJ36" s="767">
        <v>12.10385</v>
      </c>
      <c r="BK36" s="767">
        <v>11.05861</v>
      </c>
      <c r="BL36" s="767">
        <v>10.15265</v>
      </c>
      <c r="BM36" s="767">
        <v>10.212859999999999</v>
      </c>
      <c r="BN36" s="767">
        <v>10.877700000000001</v>
      </c>
      <c r="BO36" s="767">
        <v>11.606619999999999</v>
      </c>
      <c r="BP36" s="767">
        <v>12.57034</v>
      </c>
      <c r="BQ36" s="767">
        <v>14.577059999999999</v>
      </c>
      <c r="BR36" s="767">
        <v>14.110480000000001</v>
      </c>
      <c r="BS36" s="767">
        <v>12.15531</v>
      </c>
      <c r="BT36" s="767">
        <v>12.52262</v>
      </c>
      <c r="BU36" s="767">
        <v>12.430619999999999</v>
      </c>
      <c r="BV36" s="767">
        <v>12.06462</v>
      </c>
    </row>
    <row r="37" spans="1:74" ht="11.1" customHeight="1" x14ac:dyDescent="0.2">
      <c r="A37" s="545" t="s">
        <v>1289</v>
      </c>
      <c r="B37" s="546" t="s">
        <v>1381</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11.089750491</v>
      </c>
      <c r="AR37" s="766">
        <v>12.570943171</v>
      </c>
      <c r="AS37" s="766">
        <v>16.300181825999999</v>
      </c>
      <c r="AT37" s="766">
        <v>14.729843793000001</v>
      </c>
      <c r="AU37" s="766">
        <v>12.246305427999999</v>
      </c>
      <c r="AV37" s="766">
        <v>11.439612994000001</v>
      </c>
      <c r="AW37" s="766">
        <v>11.526849798000001</v>
      </c>
      <c r="AX37" s="766">
        <v>12.695571801</v>
      </c>
      <c r="AY37" s="766">
        <v>13.09276</v>
      </c>
      <c r="AZ37" s="766">
        <v>12.54026</v>
      </c>
      <c r="BA37" s="767">
        <v>12.64737</v>
      </c>
      <c r="BB37" s="767">
        <v>11.21856</v>
      </c>
      <c r="BC37" s="767">
        <v>12.02051</v>
      </c>
      <c r="BD37" s="767">
        <v>13.29565</v>
      </c>
      <c r="BE37" s="767">
        <v>15.855259999999999</v>
      </c>
      <c r="BF37" s="767">
        <v>15.30348</v>
      </c>
      <c r="BG37" s="767">
        <v>12.66455</v>
      </c>
      <c r="BH37" s="767">
        <v>12.054040000000001</v>
      </c>
      <c r="BI37" s="767">
        <v>11.77605</v>
      </c>
      <c r="BJ37" s="767">
        <v>13.048539999999999</v>
      </c>
      <c r="BK37" s="767">
        <v>13.63509</v>
      </c>
      <c r="BL37" s="767">
        <v>11.889089999999999</v>
      </c>
      <c r="BM37" s="767">
        <v>12.5809</v>
      </c>
      <c r="BN37" s="767">
        <v>11.15033</v>
      </c>
      <c r="BO37" s="767">
        <v>11.94022</v>
      </c>
      <c r="BP37" s="767">
        <v>13.237299999999999</v>
      </c>
      <c r="BQ37" s="767">
        <v>15.792149999999999</v>
      </c>
      <c r="BR37" s="767">
        <v>15.2432</v>
      </c>
      <c r="BS37" s="767">
        <v>12.612019999999999</v>
      </c>
      <c r="BT37" s="767">
        <v>12.007009999999999</v>
      </c>
      <c r="BU37" s="767">
        <v>11.734870000000001</v>
      </c>
      <c r="BV37" s="767">
        <v>13.013949999999999</v>
      </c>
    </row>
    <row r="38" spans="1:74" ht="11.1" customHeight="1" x14ac:dyDescent="0.2">
      <c r="A38" s="539"/>
      <c r="B38" s="131" t="s">
        <v>1383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1290</v>
      </c>
      <c r="B39" s="546" t="s">
        <v>88</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17.856907628999998</v>
      </c>
      <c r="AB39" s="766">
        <v>18.007408288000001</v>
      </c>
      <c r="AC39" s="766">
        <v>19.835081192000001</v>
      </c>
      <c r="AD39" s="766">
        <v>16.618383364</v>
      </c>
      <c r="AE39" s="766">
        <v>18.296445378000001</v>
      </c>
      <c r="AF39" s="766">
        <v>21.798990523000001</v>
      </c>
      <c r="AG39" s="766">
        <v>26.397471718999999</v>
      </c>
      <c r="AH39" s="766">
        <v>27.688134195</v>
      </c>
      <c r="AI39" s="766">
        <v>24.651835691999999</v>
      </c>
      <c r="AJ39" s="766">
        <v>20.380828633</v>
      </c>
      <c r="AK39" s="766">
        <v>19.499172924</v>
      </c>
      <c r="AL39" s="766">
        <v>21.275802290000001</v>
      </c>
      <c r="AM39" s="766">
        <v>23.191567325000001</v>
      </c>
      <c r="AN39" s="766">
        <v>22.965578814000001</v>
      </c>
      <c r="AO39" s="766">
        <v>23.143865826999999</v>
      </c>
      <c r="AP39" s="766">
        <v>18.63123057</v>
      </c>
      <c r="AQ39" s="766">
        <v>20.162627929999999</v>
      </c>
      <c r="AR39" s="766">
        <v>25.410609061999999</v>
      </c>
      <c r="AS39" s="766">
        <v>33.312197861000001</v>
      </c>
      <c r="AT39" s="766">
        <v>31.251587373</v>
      </c>
      <c r="AU39" s="766">
        <v>26.353506871</v>
      </c>
      <c r="AV39" s="766">
        <v>23.605011026</v>
      </c>
      <c r="AW39" s="766">
        <v>21.704104635</v>
      </c>
      <c r="AX39" s="766">
        <v>25.387472709000001</v>
      </c>
      <c r="AY39" s="766">
        <v>24.928210792000002</v>
      </c>
      <c r="AZ39" s="766">
        <v>25.509886719000001</v>
      </c>
      <c r="BA39" s="767">
        <v>25.740459999999999</v>
      </c>
      <c r="BB39" s="767">
        <v>21.371929999999999</v>
      </c>
      <c r="BC39" s="767">
        <v>24.018170000000001</v>
      </c>
      <c r="BD39" s="767">
        <v>28.54391</v>
      </c>
      <c r="BE39" s="767">
        <v>34.676540000000003</v>
      </c>
      <c r="BF39" s="767">
        <v>34.135919999999999</v>
      </c>
      <c r="BG39" s="767">
        <v>26.54429</v>
      </c>
      <c r="BH39" s="767">
        <v>25.236229999999999</v>
      </c>
      <c r="BI39" s="767">
        <v>24.349299999999999</v>
      </c>
      <c r="BJ39" s="767">
        <v>26.134840000000001</v>
      </c>
      <c r="BK39" s="767">
        <v>24.992069999999998</v>
      </c>
      <c r="BL39" s="767">
        <v>22.851410000000001</v>
      </c>
      <c r="BM39" s="767">
        <v>23.625219999999999</v>
      </c>
      <c r="BN39" s="767">
        <v>21.116409999999998</v>
      </c>
      <c r="BO39" s="767">
        <v>24.152539999999998</v>
      </c>
      <c r="BP39" s="767">
        <v>29.124099999999999</v>
      </c>
      <c r="BQ39" s="767">
        <v>35.185270000000003</v>
      </c>
      <c r="BR39" s="767">
        <v>35.251919999999998</v>
      </c>
      <c r="BS39" s="767">
        <v>26.83128</v>
      </c>
      <c r="BT39" s="767">
        <v>24.347259999999999</v>
      </c>
      <c r="BU39" s="767">
        <v>23.551960000000001</v>
      </c>
      <c r="BV39" s="767">
        <v>26.530950000000001</v>
      </c>
    </row>
    <row r="40" spans="1:74" ht="11.1" customHeight="1" x14ac:dyDescent="0.2">
      <c r="A40" s="545" t="s">
        <v>1291</v>
      </c>
      <c r="B40" s="548" t="s">
        <v>87</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13.04607</v>
      </c>
      <c r="AZ40" s="766">
        <v>17.965789999999998</v>
      </c>
      <c r="BA40" s="767">
        <v>14.30288</v>
      </c>
      <c r="BB40" s="767">
        <v>7.8946690000000004</v>
      </c>
      <c r="BC40" s="767">
        <v>10.97954</v>
      </c>
      <c r="BD40" s="767">
        <v>13.52849</v>
      </c>
      <c r="BE40" s="767">
        <v>17.37724</v>
      </c>
      <c r="BF40" s="767">
        <v>17.05369</v>
      </c>
      <c r="BG40" s="767">
        <v>12.19468</v>
      </c>
      <c r="BH40" s="767">
        <v>9.1612749999999998</v>
      </c>
      <c r="BI40" s="767">
        <v>9.06325</v>
      </c>
      <c r="BJ40" s="767">
        <v>13.38945</v>
      </c>
      <c r="BK40" s="767">
        <v>17.567679999999999</v>
      </c>
      <c r="BL40" s="767">
        <v>17.631769999999999</v>
      </c>
      <c r="BM40" s="767">
        <v>16.82789</v>
      </c>
      <c r="BN40" s="767">
        <v>9.1590330000000009</v>
      </c>
      <c r="BO40" s="767">
        <v>10.865919999999999</v>
      </c>
      <c r="BP40" s="767">
        <v>12.888199999999999</v>
      </c>
      <c r="BQ40" s="767">
        <v>17.32037</v>
      </c>
      <c r="BR40" s="767">
        <v>16.459440000000001</v>
      </c>
      <c r="BS40" s="767">
        <v>11.497479999999999</v>
      </c>
      <c r="BT40" s="767">
        <v>9.0360809999999994</v>
      </c>
      <c r="BU40" s="767">
        <v>11.2934</v>
      </c>
      <c r="BV40" s="767">
        <v>14.066269999999999</v>
      </c>
    </row>
    <row r="41" spans="1:74" ht="11.1" customHeight="1" x14ac:dyDescent="0.2">
      <c r="A41" s="545" t="s">
        <v>1292</v>
      </c>
      <c r="B41" s="548" t="s">
        <v>90</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24.92418</v>
      </c>
      <c r="AZ41" s="766">
        <v>21.968859999999999</v>
      </c>
      <c r="BA41" s="767">
        <v>22.509699999999999</v>
      </c>
      <c r="BB41" s="767">
        <v>20.61825</v>
      </c>
      <c r="BC41" s="767">
        <v>22.647400000000001</v>
      </c>
      <c r="BD41" s="767">
        <v>23.157139999999998</v>
      </c>
      <c r="BE41" s="767">
        <v>23.757950000000001</v>
      </c>
      <c r="BF41" s="767">
        <v>23.872990000000001</v>
      </c>
      <c r="BG41" s="767">
        <v>21.81671</v>
      </c>
      <c r="BH41" s="767">
        <v>22.132529999999999</v>
      </c>
      <c r="BI41" s="767">
        <v>23.156929999999999</v>
      </c>
      <c r="BJ41" s="767">
        <v>24.95628</v>
      </c>
      <c r="BK41" s="767">
        <v>24.910350000000001</v>
      </c>
      <c r="BL41" s="767">
        <v>21.61646</v>
      </c>
      <c r="BM41" s="767">
        <v>22.303609999999999</v>
      </c>
      <c r="BN41" s="767">
        <v>19.43319</v>
      </c>
      <c r="BO41" s="767">
        <v>22.73657</v>
      </c>
      <c r="BP41" s="767">
        <v>22.533580000000001</v>
      </c>
      <c r="BQ41" s="767">
        <v>23.085460000000001</v>
      </c>
      <c r="BR41" s="767">
        <v>23.19361</v>
      </c>
      <c r="BS41" s="767">
        <v>21.827660000000002</v>
      </c>
      <c r="BT41" s="767">
        <v>21.82846</v>
      </c>
      <c r="BU41" s="767">
        <v>20.818269999999998</v>
      </c>
      <c r="BV41" s="767">
        <v>23.543980000000001</v>
      </c>
    </row>
    <row r="42" spans="1:74" ht="11.1" customHeight="1" x14ac:dyDescent="0.2">
      <c r="A42" s="545" t="s">
        <v>1293</v>
      </c>
      <c r="B42" s="548" t="s">
        <v>1276</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1.0395810000000001</v>
      </c>
      <c r="AZ42" s="766">
        <v>0.92415440000000004</v>
      </c>
      <c r="BA42" s="767">
        <v>0.94531540000000003</v>
      </c>
      <c r="BB42" s="767">
        <v>0.88406490000000004</v>
      </c>
      <c r="BC42" s="767">
        <v>0.88932929999999999</v>
      </c>
      <c r="BD42" s="767">
        <v>0.73495779999999999</v>
      </c>
      <c r="BE42" s="767">
        <v>0.65667589999999998</v>
      </c>
      <c r="BF42" s="767">
        <v>0.62255229999999995</v>
      </c>
      <c r="BG42" s="767">
        <v>0.51190440000000004</v>
      </c>
      <c r="BH42" s="767">
        <v>0.54693979999999998</v>
      </c>
      <c r="BI42" s="767">
        <v>0.71105689999999999</v>
      </c>
      <c r="BJ42" s="767">
        <v>0.93307479999999998</v>
      </c>
      <c r="BK42" s="767">
        <v>1.0330140000000001</v>
      </c>
      <c r="BL42" s="767">
        <v>0.88594410000000001</v>
      </c>
      <c r="BM42" s="767">
        <v>0.91069860000000002</v>
      </c>
      <c r="BN42" s="767">
        <v>0.86490199999999995</v>
      </c>
      <c r="BO42" s="767">
        <v>0.79551550000000004</v>
      </c>
      <c r="BP42" s="767">
        <v>0.67763519999999999</v>
      </c>
      <c r="BQ42" s="767">
        <v>0.62272439999999996</v>
      </c>
      <c r="BR42" s="767">
        <v>0.59020510000000004</v>
      </c>
      <c r="BS42" s="767">
        <v>0.47345389999999998</v>
      </c>
      <c r="BT42" s="767">
        <v>0.53899229999999998</v>
      </c>
      <c r="BU42" s="767">
        <v>0.67346300000000003</v>
      </c>
      <c r="BV42" s="767">
        <v>0.89591620000000005</v>
      </c>
    </row>
    <row r="43" spans="1:74" ht="11.1" customHeight="1" x14ac:dyDescent="0.2">
      <c r="A43" s="545" t="s">
        <v>1294</v>
      </c>
      <c r="B43" s="548" t="s">
        <v>1379</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3.0164330000000001</v>
      </c>
      <c r="AZ43" s="766">
        <v>3.0296620000000001</v>
      </c>
      <c r="BA43" s="767">
        <v>3.2006709999999998</v>
      </c>
      <c r="BB43" s="767">
        <v>3.9334509999999998</v>
      </c>
      <c r="BC43" s="767">
        <v>3.2807249999999999</v>
      </c>
      <c r="BD43" s="767">
        <v>2.93784</v>
      </c>
      <c r="BE43" s="767">
        <v>2.7359680000000002</v>
      </c>
      <c r="BF43" s="767">
        <v>2.6449099999999999</v>
      </c>
      <c r="BG43" s="767">
        <v>2.4913029999999998</v>
      </c>
      <c r="BH43" s="767">
        <v>3.3245309999999999</v>
      </c>
      <c r="BI43" s="767">
        <v>2.7283930000000001</v>
      </c>
      <c r="BJ43" s="767">
        <v>3.8026260000000001</v>
      </c>
      <c r="BK43" s="767">
        <v>3.3195589999999999</v>
      </c>
      <c r="BL43" s="767">
        <v>3.4893390000000002</v>
      </c>
      <c r="BM43" s="767">
        <v>3.591799</v>
      </c>
      <c r="BN43" s="767">
        <v>4.3920339999999998</v>
      </c>
      <c r="BO43" s="767">
        <v>3.6244299999999998</v>
      </c>
      <c r="BP43" s="767">
        <v>3.409637</v>
      </c>
      <c r="BQ43" s="767">
        <v>3.1045370000000001</v>
      </c>
      <c r="BR43" s="767">
        <v>2.9976509999999998</v>
      </c>
      <c r="BS43" s="767">
        <v>2.8088739999999999</v>
      </c>
      <c r="BT43" s="767">
        <v>3.6670790000000002</v>
      </c>
      <c r="BU43" s="767">
        <v>3.1926640000000002</v>
      </c>
      <c r="BV43" s="767">
        <v>3.8871289999999998</v>
      </c>
    </row>
    <row r="44" spans="1:74" ht="11.1" customHeight="1" x14ac:dyDescent="0.2">
      <c r="A44" s="545" t="s">
        <v>1295</v>
      </c>
      <c r="B44" s="546" t="s">
        <v>1380</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0.26597660000000001</v>
      </c>
      <c r="AZ44" s="766">
        <v>0.31806899999999999</v>
      </c>
      <c r="BA44" s="767">
        <v>0.2803021</v>
      </c>
      <c r="BB44" s="767">
        <v>0.298981</v>
      </c>
      <c r="BC44" s="767">
        <v>0.29474689999999998</v>
      </c>
      <c r="BD44" s="767">
        <v>0.28029599999999999</v>
      </c>
      <c r="BE44" s="767">
        <v>0.14559639999999999</v>
      </c>
      <c r="BF44" s="767">
        <v>0.2412822</v>
      </c>
      <c r="BG44" s="767">
        <v>0.1503718</v>
      </c>
      <c r="BH44" s="767">
        <v>0.11845550000000001</v>
      </c>
      <c r="BI44" s="767">
        <v>0.1586825</v>
      </c>
      <c r="BJ44" s="767">
        <v>0.1429656</v>
      </c>
      <c r="BK44" s="767">
        <v>0.38683499999999998</v>
      </c>
      <c r="BL44" s="767">
        <v>0.30224699999999999</v>
      </c>
      <c r="BM44" s="767">
        <v>0.30994450000000001</v>
      </c>
      <c r="BN44" s="767">
        <v>0.30777789999999999</v>
      </c>
      <c r="BO44" s="767">
        <v>0.25690790000000002</v>
      </c>
      <c r="BP44" s="767">
        <v>0.23520170000000001</v>
      </c>
      <c r="BQ44" s="767">
        <v>0.124283</v>
      </c>
      <c r="BR44" s="767">
        <v>0.2118939</v>
      </c>
      <c r="BS44" s="767">
        <v>0.1209219</v>
      </c>
      <c r="BT44" s="767">
        <v>7.3083700000000001E-2</v>
      </c>
      <c r="BU44" s="767">
        <v>0.1520513</v>
      </c>
      <c r="BV44" s="767">
        <v>0.14273830000000001</v>
      </c>
    </row>
    <row r="45" spans="1:74" ht="11.1" customHeight="1" x14ac:dyDescent="0.2">
      <c r="A45" s="545" t="s">
        <v>1296</v>
      </c>
      <c r="B45" s="548" t="s">
        <v>1280</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76.358797726000006</v>
      </c>
      <c r="AB45" s="766">
        <v>62.135431766000004</v>
      </c>
      <c r="AC45" s="766">
        <v>65.110662055999995</v>
      </c>
      <c r="AD45" s="766">
        <v>56.887328185999998</v>
      </c>
      <c r="AE45" s="766">
        <v>62.954200981</v>
      </c>
      <c r="AF45" s="766">
        <v>68.885520647000007</v>
      </c>
      <c r="AG45" s="766">
        <v>76.982281357999994</v>
      </c>
      <c r="AH45" s="766">
        <v>78.739859456999994</v>
      </c>
      <c r="AI45" s="766">
        <v>67.715212202999993</v>
      </c>
      <c r="AJ45" s="766">
        <v>62.249522044999999</v>
      </c>
      <c r="AK45" s="766">
        <v>63.530804740999997</v>
      </c>
      <c r="AL45" s="766">
        <v>70.232796927999999</v>
      </c>
      <c r="AM45" s="766">
        <v>75.183837474000001</v>
      </c>
      <c r="AN45" s="766">
        <v>64.503292932999997</v>
      </c>
      <c r="AO45" s="766">
        <v>65.779401730999993</v>
      </c>
      <c r="AP45" s="766">
        <v>56.20959448</v>
      </c>
      <c r="AQ45" s="766">
        <v>61.946026535999998</v>
      </c>
      <c r="AR45" s="766">
        <v>67.493750305000006</v>
      </c>
      <c r="AS45" s="766">
        <v>81.518368061000004</v>
      </c>
      <c r="AT45" s="766">
        <v>75.433059091000004</v>
      </c>
      <c r="AU45" s="766">
        <v>67.169419692999995</v>
      </c>
      <c r="AV45" s="766">
        <v>59.249931089999997</v>
      </c>
      <c r="AW45" s="766">
        <v>61.708152816999998</v>
      </c>
      <c r="AX45" s="766">
        <v>68.246553340999995</v>
      </c>
      <c r="AY45" s="766">
        <v>67.220451982</v>
      </c>
      <c r="AZ45" s="766">
        <v>69.716421698999994</v>
      </c>
      <c r="BA45" s="767">
        <v>66.979330000000004</v>
      </c>
      <c r="BB45" s="767">
        <v>55.001350000000002</v>
      </c>
      <c r="BC45" s="767">
        <v>62.109909999999999</v>
      </c>
      <c r="BD45" s="767">
        <v>69.182630000000003</v>
      </c>
      <c r="BE45" s="767">
        <v>79.349969999999999</v>
      </c>
      <c r="BF45" s="767">
        <v>78.571349999999995</v>
      </c>
      <c r="BG45" s="767">
        <v>63.70926</v>
      </c>
      <c r="BH45" s="767">
        <v>60.519959999999998</v>
      </c>
      <c r="BI45" s="767">
        <v>60.167610000000003</v>
      </c>
      <c r="BJ45" s="767">
        <v>69.359229999999997</v>
      </c>
      <c r="BK45" s="767">
        <v>72.209509999999995</v>
      </c>
      <c r="BL45" s="767">
        <v>66.777169999999998</v>
      </c>
      <c r="BM45" s="767">
        <v>67.56917</v>
      </c>
      <c r="BN45" s="767">
        <v>55.273350000000001</v>
      </c>
      <c r="BO45" s="767">
        <v>62.43188</v>
      </c>
      <c r="BP45" s="767">
        <v>68.868350000000007</v>
      </c>
      <c r="BQ45" s="767">
        <v>79.442639999999997</v>
      </c>
      <c r="BR45" s="767">
        <v>78.704719999999995</v>
      </c>
      <c r="BS45" s="767">
        <v>63.559660000000001</v>
      </c>
      <c r="BT45" s="767">
        <v>59.490960000000001</v>
      </c>
      <c r="BU45" s="767">
        <v>59.681809999999999</v>
      </c>
      <c r="BV45" s="767">
        <v>69.066990000000004</v>
      </c>
    </row>
    <row r="46" spans="1:74" ht="11.1" customHeight="1" x14ac:dyDescent="0.2">
      <c r="A46" s="545" t="s">
        <v>1297</v>
      </c>
      <c r="B46" s="546" t="s">
        <v>1381</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57.668480183</v>
      </c>
      <c r="AR46" s="766">
        <v>62.773887815999998</v>
      </c>
      <c r="AS46" s="766">
        <v>77.812137411999998</v>
      </c>
      <c r="AT46" s="766">
        <v>71.696611637999993</v>
      </c>
      <c r="AU46" s="766">
        <v>62.840060776000001</v>
      </c>
      <c r="AV46" s="766">
        <v>56.571137870000001</v>
      </c>
      <c r="AW46" s="766">
        <v>59.255496657999998</v>
      </c>
      <c r="AX46" s="766">
        <v>64.561212816999998</v>
      </c>
      <c r="AY46" s="766">
        <v>67.560209999999998</v>
      </c>
      <c r="AZ46" s="766">
        <v>64.718369999999993</v>
      </c>
      <c r="BA46" s="767">
        <v>63.652149999999999</v>
      </c>
      <c r="BB46" s="767">
        <v>54.084060000000001</v>
      </c>
      <c r="BC46" s="767">
        <v>59.125509999999998</v>
      </c>
      <c r="BD46" s="767">
        <v>64.389420000000001</v>
      </c>
      <c r="BE46" s="767">
        <v>75.694890000000001</v>
      </c>
      <c r="BF46" s="767">
        <v>73.255790000000005</v>
      </c>
      <c r="BG46" s="767">
        <v>60.554290000000002</v>
      </c>
      <c r="BH46" s="767">
        <v>57.950510000000001</v>
      </c>
      <c r="BI46" s="767">
        <v>57.962380000000003</v>
      </c>
      <c r="BJ46" s="767">
        <v>67.037559999999999</v>
      </c>
      <c r="BK46" s="767">
        <v>73.017300000000006</v>
      </c>
      <c r="BL46" s="767">
        <v>62.139879999999998</v>
      </c>
      <c r="BM46" s="767">
        <v>63.542650000000002</v>
      </c>
      <c r="BN46" s="767">
        <v>53.903379999999999</v>
      </c>
      <c r="BO46" s="767">
        <v>58.771070000000002</v>
      </c>
      <c r="BP46" s="767">
        <v>64.061729999999997</v>
      </c>
      <c r="BQ46" s="767">
        <v>75.334670000000003</v>
      </c>
      <c r="BR46" s="767">
        <v>72.907640000000001</v>
      </c>
      <c r="BS46" s="767">
        <v>60.246609999999997</v>
      </c>
      <c r="BT46" s="767">
        <v>57.680320000000002</v>
      </c>
      <c r="BU46" s="767">
        <v>57.727159999999998</v>
      </c>
      <c r="BV46" s="767">
        <v>66.843649999999997</v>
      </c>
    </row>
    <row r="47" spans="1:74" ht="11.1" customHeight="1" x14ac:dyDescent="0.2">
      <c r="A47" s="539"/>
      <c r="B47" s="131" t="s">
        <v>1298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1299</v>
      </c>
      <c r="B48" s="546" t="s">
        <v>88</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18.819739999999999</v>
      </c>
      <c r="AZ48" s="766">
        <v>20.780419999999999</v>
      </c>
      <c r="BA48" s="767">
        <v>18.857130000000002</v>
      </c>
      <c r="BB48" s="767">
        <v>18.064139999999998</v>
      </c>
      <c r="BC48" s="767">
        <v>22.64584</v>
      </c>
      <c r="BD48" s="767">
        <v>24.69182</v>
      </c>
      <c r="BE48" s="767">
        <v>27.179960000000001</v>
      </c>
      <c r="BF48" s="767">
        <v>26.344329999999999</v>
      </c>
      <c r="BG48" s="767">
        <v>22.191400000000002</v>
      </c>
      <c r="BH48" s="767">
        <v>20.124359999999999</v>
      </c>
      <c r="BI48" s="767">
        <v>18.574619999999999</v>
      </c>
      <c r="BJ48" s="767">
        <v>22.21482</v>
      </c>
      <c r="BK48" s="767">
        <v>17.997309999999999</v>
      </c>
      <c r="BL48" s="767">
        <v>19.530329999999999</v>
      </c>
      <c r="BM48" s="767">
        <v>17.772739999999999</v>
      </c>
      <c r="BN48" s="767">
        <v>16.905259999999998</v>
      </c>
      <c r="BO48" s="767">
        <v>21.46453</v>
      </c>
      <c r="BP48" s="767">
        <v>23.042560000000002</v>
      </c>
      <c r="BQ48" s="767">
        <v>26.38786</v>
      </c>
      <c r="BR48" s="767">
        <v>26.081669999999999</v>
      </c>
      <c r="BS48" s="767">
        <v>21.734449999999999</v>
      </c>
      <c r="BT48" s="767">
        <v>19.83616</v>
      </c>
      <c r="BU48" s="767">
        <v>18.772919999999999</v>
      </c>
      <c r="BV48" s="767">
        <v>21.991610000000001</v>
      </c>
    </row>
    <row r="49" spans="1:74" ht="11.1" customHeight="1" x14ac:dyDescent="0.2">
      <c r="A49" s="545" t="s">
        <v>1300</v>
      </c>
      <c r="B49" s="548" t="s">
        <v>87</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15.523949999999999</v>
      </c>
      <c r="AZ49" s="766">
        <v>9.1639750000000006</v>
      </c>
      <c r="BA49" s="767">
        <v>7.4578860000000002</v>
      </c>
      <c r="BB49" s="767">
        <v>8.2143890000000006</v>
      </c>
      <c r="BC49" s="767">
        <v>13.44462</v>
      </c>
      <c r="BD49" s="767">
        <v>14.167770000000001</v>
      </c>
      <c r="BE49" s="767">
        <v>17.065550000000002</v>
      </c>
      <c r="BF49" s="767">
        <v>15.93646</v>
      </c>
      <c r="BG49" s="767">
        <v>11.49363</v>
      </c>
      <c r="BH49" s="767">
        <v>10.915940000000001</v>
      </c>
      <c r="BI49" s="767">
        <v>9.7143920000000001</v>
      </c>
      <c r="BJ49" s="767">
        <v>11.753349999999999</v>
      </c>
      <c r="BK49" s="767">
        <v>21.125229999999998</v>
      </c>
      <c r="BL49" s="767">
        <v>10.56244</v>
      </c>
      <c r="BM49" s="767">
        <v>8.8063059999999993</v>
      </c>
      <c r="BN49" s="767">
        <v>8.6221029999999992</v>
      </c>
      <c r="BO49" s="767">
        <v>12.952209999999999</v>
      </c>
      <c r="BP49" s="767">
        <v>15.291</v>
      </c>
      <c r="BQ49" s="767">
        <v>17.658439999999999</v>
      </c>
      <c r="BR49" s="767">
        <v>16.070119999999999</v>
      </c>
      <c r="BS49" s="767">
        <v>11.684380000000001</v>
      </c>
      <c r="BT49" s="767">
        <v>10.835039999999999</v>
      </c>
      <c r="BU49" s="767">
        <v>10.37345</v>
      </c>
      <c r="BV49" s="767">
        <v>11.865629999999999</v>
      </c>
    </row>
    <row r="50" spans="1:74" ht="11.1" customHeight="1" x14ac:dyDescent="0.2">
      <c r="A50" s="545" t="s">
        <v>1301</v>
      </c>
      <c r="B50" s="548" t="s">
        <v>90</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19.064900000000002</v>
      </c>
      <c r="AZ50" s="766">
        <v>16.815740000000002</v>
      </c>
      <c r="BA50" s="767">
        <v>15.929180000000001</v>
      </c>
      <c r="BB50" s="767">
        <v>15.72221</v>
      </c>
      <c r="BC50" s="767">
        <v>16.573609999999999</v>
      </c>
      <c r="BD50" s="767">
        <v>17.5776</v>
      </c>
      <c r="BE50" s="767">
        <v>18.749970000000001</v>
      </c>
      <c r="BF50" s="767">
        <v>18.56671</v>
      </c>
      <c r="BG50" s="767">
        <v>17.03285</v>
      </c>
      <c r="BH50" s="767">
        <v>16.321760000000001</v>
      </c>
      <c r="BI50" s="767">
        <v>17.50966</v>
      </c>
      <c r="BJ50" s="767">
        <v>19.39902</v>
      </c>
      <c r="BK50" s="767">
        <v>19.32254</v>
      </c>
      <c r="BL50" s="767">
        <v>16.661069999999999</v>
      </c>
      <c r="BM50" s="767">
        <v>16.73161</v>
      </c>
      <c r="BN50" s="767">
        <v>16.127739999999999</v>
      </c>
      <c r="BO50" s="767">
        <v>18.17764</v>
      </c>
      <c r="BP50" s="767">
        <v>18.098040000000001</v>
      </c>
      <c r="BQ50" s="767">
        <v>18.77946</v>
      </c>
      <c r="BR50" s="767">
        <v>18.595330000000001</v>
      </c>
      <c r="BS50" s="767">
        <v>16.587759999999999</v>
      </c>
      <c r="BT50" s="767">
        <v>16.852920000000001</v>
      </c>
      <c r="BU50" s="767">
        <v>17.035070000000001</v>
      </c>
      <c r="BV50" s="767">
        <v>19.44811</v>
      </c>
    </row>
    <row r="51" spans="1:74" ht="11.1" customHeight="1" x14ac:dyDescent="0.2">
      <c r="A51" s="545" t="s">
        <v>1302</v>
      </c>
      <c r="B51" s="548" t="s">
        <v>1276</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4.0882329999999998</v>
      </c>
      <c r="AZ51" s="766">
        <v>3.0741390000000002</v>
      </c>
      <c r="BA51" s="767">
        <v>3.1069490000000002</v>
      </c>
      <c r="BB51" s="767">
        <v>2.8044410000000002</v>
      </c>
      <c r="BC51" s="767">
        <v>2.8940109999999999</v>
      </c>
      <c r="BD51" s="767">
        <v>2.414844</v>
      </c>
      <c r="BE51" s="767">
        <v>2.6082269999999999</v>
      </c>
      <c r="BF51" s="767">
        <v>2.222772</v>
      </c>
      <c r="BG51" s="767">
        <v>1.871427</v>
      </c>
      <c r="BH51" s="767">
        <v>1.902358</v>
      </c>
      <c r="BI51" s="767">
        <v>2.7875390000000002</v>
      </c>
      <c r="BJ51" s="767">
        <v>3.2798250000000002</v>
      </c>
      <c r="BK51" s="767">
        <v>4.0332590000000001</v>
      </c>
      <c r="BL51" s="767">
        <v>2.9671099999999999</v>
      </c>
      <c r="BM51" s="767">
        <v>2.9480369999999998</v>
      </c>
      <c r="BN51" s="767">
        <v>2.7731840000000001</v>
      </c>
      <c r="BO51" s="767">
        <v>2.524435</v>
      </c>
      <c r="BP51" s="767">
        <v>2.1960769999999998</v>
      </c>
      <c r="BQ51" s="767">
        <v>2.4762279999999999</v>
      </c>
      <c r="BR51" s="767">
        <v>2.1402380000000001</v>
      </c>
      <c r="BS51" s="767">
        <v>1.743269</v>
      </c>
      <c r="BT51" s="767">
        <v>1.8555600000000001</v>
      </c>
      <c r="BU51" s="767">
        <v>2.6119210000000002</v>
      </c>
      <c r="BV51" s="767">
        <v>3.1477550000000001</v>
      </c>
    </row>
    <row r="52" spans="1:74" ht="11.1" customHeight="1" x14ac:dyDescent="0.2">
      <c r="A52" s="545" t="s">
        <v>1303</v>
      </c>
      <c r="B52" s="548" t="s">
        <v>1379</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0.70342139999999997</v>
      </c>
      <c r="AZ52" s="766">
        <v>0.74884379999999995</v>
      </c>
      <c r="BA52" s="767">
        <v>1.16736</v>
      </c>
      <c r="BB52" s="767">
        <v>1.420452</v>
      </c>
      <c r="BC52" s="767">
        <v>1.677624</v>
      </c>
      <c r="BD52" s="767">
        <v>1.779458</v>
      </c>
      <c r="BE52" s="767">
        <v>1.7082949999999999</v>
      </c>
      <c r="BF52" s="767">
        <v>1.5961510000000001</v>
      </c>
      <c r="BG52" s="767">
        <v>1.3925860000000001</v>
      </c>
      <c r="BH52" s="767">
        <v>1.2340279999999999</v>
      </c>
      <c r="BI52" s="767">
        <v>1.042386</v>
      </c>
      <c r="BJ52" s="767">
        <v>1.126091</v>
      </c>
      <c r="BK52" s="767">
        <v>1.0208360000000001</v>
      </c>
      <c r="BL52" s="767">
        <v>1.1049340000000001</v>
      </c>
      <c r="BM52" s="767">
        <v>1.5153479999999999</v>
      </c>
      <c r="BN52" s="767">
        <v>1.7953209999999999</v>
      </c>
      <c r="BO52" s="767">
        <v>2.0872850000000001</v>
      </c>
      <c r="BP52" s="767">
        <v>2.26864</v>
      </c>
      <c r="BQ52" s="767">
        <v>2.210655</v>
      </c>
      <c r="BR52" s="767">
        <v>1.949594</v>
      </c>
      <c r="BS52" s="767">
        <v>1.7397069999999999</v>
      </c>
      <c r="BT52" s="767">
        <v>1.5349930000000001</v>
      </c>
      <c r="BU52" s="767">
        <v>1.2778449999999999</v>
      </c>
      <c r="BV52" s="767">
        <v>1.16408</v>
      </c>
    </row>
    <row r="53" spans="1:74" ht="11.1" customHeight="1" x14ac:dyDescent="0.2">
      <c r="A53" s="545" t="s">
        <v>1304</v>
      </c>
      <c r="B53" s="546" t="s">
        <v>1380</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8.52073E-2</v>
      </c>
      <c r="AZ53" s="766">
        <v>-4.37921E-2</v>
      </c>
      <c r="BA53" s="767">
        <v>-3.8929500000000001E-3</v>
      </c>
      <c r="BB53" s="767">
        <v>0.1139117</v>
      </c>
      <c r="BC53" s="767">
        <v>2.8904200000000001E-2</v>
      </c>
      <c r="BD53" s="767">
        <v>-7.1475200000000003E-2</v>
      </c>
      <c r="BE53" s="767">
        <v>-0.18646160000000001</v>
      </c>
      <c r="BF53" s="767">
        <v>-0.18102109999999999</v>
      </c>
      <c r="BG53" s="767">
        <v>-0.21703839999999999</v>
      </c>
      <c r="BH53" s="767">
        <v>-0.16089729999999999</v>
      </c>
      <c r="BI53" s="767">
        <v>-0.13573450000000001</v>
      </c>
      <c r="BJ53" s="767">
        <v>-0.1143856</v>
      </c>
      <c r="BK53" s="767">
        <v>7.27516E-2</v>
      </c>
      <c r="BL53" s="767">
        <v>-5.6335299999999998E-2</v>
      </c>
      <c r="BM53" s="767">
        <v>-4.8143199999999997E-2</v>
      </c>
      <c r="BN53" s="767">
        <v>2.58999E-2</v>
      </c>
      <c r="BO53" s="767">
        <v>-6.7557800000000001E-2</v>
      </c>
      <c r="BP53" s="767">
        <v>-7.1928599999999995E-2</v>
      </c>
      <c r="BQ53" s="767">
        <v>-0.19436300000000001</v>
      </c>
      <c r="BR53" s="767">
        <v>-0.1841245</v>
      </c>
      <c r="BS53" s="767">
        <v>-0.22971749999999999</v>
      </c>
      <c r="BT53" s="767">
        <v>-0.15234410000000001</v>
      </c>
      <c r="BU53" s="767">
        <v>-0.12769929999999999</v>
      </c>
      <c r="BV53" s="767">
        <v>-0.1114293</v>
      </c>
    </row>
    <row r="54" spans="1:74" ht="11.1" customHeight="1" x14ac:dyDescent="0.2">
      <c r="A54" s="545" t="s">
        <v>1305</v>
      </c>
      <c r="B54" s="548" t="s">
        <v>1280</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58.28546</v>
      </c>
      <c r="AZ54" s="766">
        <v>50.53933</v>
      </c>
      <c r="BA54" s="767">
        <v>46.514609999999998</v>
      </c>
      <c r="BB54" s="767">
        <v>46.339550000000003</v>
      </c>
      <c r="BC54" s="767">
        <v>57.264609999999998</v>
      </c>
      <c r="BD54" s="767">
        <v>60.560009999999998</v>
      </c>
      <c r="BE54" s="767">
        <v>67.125540000000001</v>
      </c>
      <c r="BF54" s="767">
        <v>64.485399999999998</v>
      </c>
      <c r="BG54" s="767">
        <v>53.764859999999999</v>
      </c>
      <c r="BH54" s="767">
        <v>50.33755</v>
      </c>
      <c r="BI54" s="767">
        <v>49.492870000000003</v>
      </c>
      <c r="BJ54" s="767">
        <v>57.658720000000002</v>
      </c>
      <c r="BK54" s="767">
        <v>63.571930000000002</v>
      </c>
      <c r="BL54" s="767">
        <v>50.769550000000002</v>
      </c>
      <c r="BM54" s="767">
        <v>47.725900000000003</v>
      </c>
      <c r="BN54" s="767">
        <v>46.249510000000001</v>
      </c>
      <c r="BO54" s="767">
        <v>57.138539999999999</v>
      </c>
      <c r="BP54" s="767">
        <v>60.824390000000001</v>
      </c>
      <c r="BQ54" s="767">
        <v>67.318280000000001</v>
      </c>
      <c r="BR54" s="767">
        <v>64.652829999999994</v>
      </c>
      <c r="BS54" s="767">
        <v>53.25985</v>
      </c>
      <c r="BT54" s="767">
        <v>50.762329999999999</v>
      </c>
      <c r="BU54" s="767">
        <v>49.943510000000003</v>
      </c>
      <c r="BV54" s="767">
        <v>57.505749999999999</v>
      </c>
    </row>
    <row r="55" spans="1:74" ht="11.1" customHeight="1" x14ac:dyDescent="0.2">
      <c r="A55" s="545" t="s">
        <v>1306</v>
      </c>
      <c r="B55" s="546" t="s">
        <v>1381</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54.973880571999999</v>
      </c>
      <c r="P55" s="766">
        <v>45.791451166000002</v>
      </c>
      <c r="Q55" s="766">
        <v>51.330941903000003</v>
      </c>
      <c r="R55" s="766">
        <v>47.428033093000003</v>
      </c>
      <c r="S55" s="766">
        <v>53.186758976</v>
      </c>
      <c r="T55" s="766">
        <v>57.670295181999997</v>
      </c>
      <c r="U55" s="766">
        <v>66.079586481000007</v>
      </c>
      <c r="V55" s="766">
        <v>63.399504923000002</v>
      </c>
      <c r="W55" s="766">
        <v>53.357776186000002</v>
      </c>
      <c r="X55" s="766">
        <v>50.935297831</v>
      </c>
      <c r="Y55" s="766">
        <v>49.664775945000002</v>
      </c>
      <c r="Z55" s="766">
        <v>58.472621232999998</v>
      </c>
      <c r="AA55" s="766">
        <v>67.221347326</v>
      </c>
      <c r="AB55" s="766">
        <v>47.851167775</v>
      </c>
      <c r="AC55" s="766">
        <v>51.990997493000002</v>
      </c>
      <c r="AD55" s="766">
        <v>46.991646652</v>
      </c>
      <c r="AE55" s="766">
        <v>56.521757123999997</v>
      </c>
      <c r="AF55" s="766">
        <v>63.074536610999999</v>
      </c>
      <c r="AG55" s="766">
        <v>66.340978492999994</v>
      </c>
      <c r="AH55" s="766">
        <v>65.346085220999996</v>
      </c>
      <c r="AI55" s="766">
        <v>60.104251570000002</v>
      </c>
      <c r="AJ55" s="766">
        <v>52.042356955000002</v>
      </c>
      <c r="AK55" s="766">
        <v>52.228137064999999</v>
      </c>
      <c r="AL55" s="766">
        <v>55.948861837999999</v>
      </c>
      <c r="AM55" s="766">
        <v>59.267967444999996</v>
      </c>
      <c r="AN55" s="766">
        <v>49.247057658999999</v>
      </c>
      <c r="AO55" s="766">
        <v>55.42569812</v>
      </c>
      <c r="AP55" s="766">
        <v>46.65936756</v>
      </c>
      <c r="AQ55" s="766">
        <v>55.384473841999998</v>
      </c>
      <c r="AR55" s="766">
        <v>56.470754937999999</v>
      </c>
      <c r="AS55" s="766">
        <v>66.925759606</v>
      </c>
      <c r="AT55" s="766">
        <v>67.386957664999997</v>
      </c>
      <c r="AU55" s="766">
        <v>63.576511349999997</v>
      </c>
      <c r="AV55" s="766">
        <v>52.736431723000003</v>
      </c>
      <c r="AW55" s="766">
        <v>51.160672175999999</v>
      </c>
      <c r="AX55" s="766">
        <v>52.491120000000002</v>
      </c>
      <c r="AY55" s="766">
        <v>56.114330000000002</v>
      </c>
      <c r="AZ55" s="766">
        <v>51.082949999999997</v>
      </c>
      <c r="BA55" s="767">
        <v>50.243729999999999</v>
      </c>
      <c r="BB55" s="767">
        <v>45.826880000000003</v>
      </c>
      <c r="BC55" s="767">
        <v>53.67257</v>
      </c>
      <c r="BD55" s="767">
        <v>58.437010000000001</v>
      </c>
      <c r="BE55" s="767">
        <v>67.080770000000001</v>
      </c>
      <c r="BF55" s="767">
        <v>65.079179999999994</v>
      </c>
      <c r="BG55" s="767">
        <v>54.657969999999999</v>
      </c>
      <c r="BH55" s="767">
        <v>50.422110000000004</v>
      </c>
      <c r="BI55" s="767">
        <v>48.778480000000002</v>
      </c>
      <c r="BJ55" s="767">
        <v>57.354939999999999</v>
      </c>
      <c r="BK55" s="767">
        <v>62.01782</v>
      </c>
      <c r="BL55" s="767">
        <v>51.807470000000002</v>
      </c>
      <c r="BM55" s="767">
        <v>51.579709999999999</v>
      </c>
      <c r="BN55" s="767">
        <v>46.59028</v>
      </c>
      <c r="BO55" s="767">
        <v>54.094589999999997</v>
      </c>
      <c r="BP55" s="767">
        <v>58.835549999999998</v>
      </c>
      <c r="BQ55" s="767">
        <v>67.441969999999998</v>
      </c>
      <c r="BR55" s="767">
        <v>65.343860000000006</v>
      </c>
      <c r="BS55" s="767">
        <v>54.858809999999998</v>
      </c>
      <c r="BT55" s="767">
        <v>50.573610000000002</v>
      </c>
      <c r="BU55" s="767">
        <v>48.892200000000003</v>
      </c>
      <c r="BV55" s="767">
        <v>57.455930000000002</v>
      </c>
    </row>
    <row r="56" spans="1:74" ht="11.1" customHeight="1" x14ac:dyDescent="0.2">
      <c r="A56" s="539"/>
      <c r="B56" s="131" t="s">
        <v>1307</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1308</v>
      </c>
      <c r="B57" s="546" t="s">
        <v>88</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12.59188</v>
      </c>
      <c r="AZ57" s="766">
        <v>12.03537</v>
      </c>
      <c r="BA57" s="767">
        <v>14.44529</v>
      </c>
      <c r="BB57" s="767">
        <v>13.844429999999999</v>
      </c>
      <c r="BC57" s="767">
        <v>16.817489999999999</v>
      </c>
      <c r="BD57" s="767">
        <v>17.7119</v>
      </c>
      <c r="BE57" s="767">
        <v>17.718540000000001</v>
      </c>
      <c r="BF57" s="767">
        <v>17.635120000000001</v>
      </c>
      <c r="BG57" s="767">
        <v>15.584339999999999</v>
      </c>
      <c r="BH57" s="767">
        <v>15.088380000000001</v>
      </c>
      <c r="BI57" s="767">
        <v>11.80888</v>
      </c>
      <c r="BJ57" s="767">
        <v>13.22648</v>
      </c>
      <c r="BK57" s="767">
        <v>12.301600000000001</v>
      </c>
      <c r="BL57" s="767">
        <v>10.76967</v>
      </c>
      <c r="BM57" s="767">
        <v>12.677239999999999</v>
      </c>
      <c r="BN57" s="767">
        <v>12.06119</v>
      </c>
      <c r="BO57" s="767">
        <v>15.95645</v>
      </c>
      <c r="BP57" s="767">
        <v>17.42698</v>
      </c>
      <c r="BQ57" s="767">
        <v>17.610109999999999</v>
      </c>
      <c r="BR57" s="767">
        <v>18.06204</v>
      </c>
      <c r="BS57" s="767">
        <v>15.95243</v>
      </c>
      <c r="BT57" s="767">
        <v>16.1266</v>
      </c>
      <c r="BU57" s="767">
        <v>11.89611</v>
      </c>
      <c r="BV57" s="767">
        <v>12.14812</v>
      </c>
    </row>
    <row r="58" spans="1:74" ht="11.1" customHeight="1" x14ac:dyDescent="0.2">
      <c r="A58" s="545" t="s">
        <v>1309</v>
      </c>
      <c r="B58" s="548" t="s">
        <v>87</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0.8832371</v>
      </c>
      <c r="AZ58" s="766">
        <v>0.77377490000000004</v>
      </c>
      <c r="BA58" s="767">
        <v>0.47175800000000001</v>
      </c>
      <c r="BB58" s="767">
        <v>0.56151130000000005</v>
      </c>
      <c r="BC58" s="767">
        <v>0.87441029999999997</v>
      </c>
      <c r="BD58" s="767">
        <v>1.3172189999999999</v>
      </c>
      <c r="BE58" s="767">
        <v>1.5841240000000001</v>
      </c>
      <c r="BF58" s="767">
        <v>1.8162910000000001</v>
      </c>
      <c r="BG58" s="767">
        <v>1.4397740000000001</v>
      </c>
      <c r="BH58" s="767">
        <v>1.739058</v>
      </c>
      <c r="BI58" s="767">
        <v>1.1155999999999999</v>
      </c>
      <c r="BJ58" s="767">
        <v>0.66710170000000002</v>
      </c>
      <c r="BK58" s="767">
        <v>1.6228089999999999</v>
      </c>
      <c r="BL58" s="767">
        <v>0.7796227</v>
      </c>
      <c r="BM58" s="767">
        <v>1.076686</v>
      </c>
      <c r="BN58" s="767">
        <v>1.3715790000000001</v>
      </c>
      <c r="BO58" s="767">
        <v>1.340195</v>
      </c>
      <c r="BP58" s="767">
        <v>1.0763579999999999</v>
      </c>
      <c r="BQ58" s="767">
        <v>1.198426</v>
      </c>
      <c r="BR58" s="767">
        <v>0.90199810000000002</v>
      </c>
      <c r="BS58" s="767">
        <v>0.6886774</v>
      </c>
      <c r="BT58" s="767">
        <v>1.3860779999999999</v>
      </c>
      <c r="BU58" s="767">
        <v>1.0065120000000001</v>
      </c>
      <c r="BV58" s="767">
        <v>1.483509</v>
      </c>
    </row>
    <row r="59" spans="1:74" ht="11.1" customHeight="1" x14ac:dyDescent="0.2">
      <c r="A59" s="545" t="s">
        <v>1310</v>
      </c>
      <c r="B59" s="548" t="s">
        <v>90</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2.7596400000000001</v>
      </c>
      <c r="AZ59" s="766">
        <v>2.2492000000000001</v>
      </c>
      <c r="BA59" s="767">
        <v>2.0001699999999998</v>
      </c>
      <c r="BB59" s="767">
        <v>1.86375</v>
      </c>
      <c r="BC59" s="767">
        <v>2.4782999999999999</v>
      </c>
      <c r="BD59" s="767">
        <v>2.5487799999999998</v>
      </c>
      <c r="BE59" s="767">
        <v>2.7201900000000001</v>
      </c>
      <c r="BF59" s="767">
        <v>2.5646399999999998</v>
      </c>
      <c r="BG59" s="767">
        <v>2.1116199999999998</v>
      </c>
      <c r="BH59" s="767">
        <v>2.4308100000000001</v>
      </c>
      <c r="BI59" s="767">
        <v>2.6114199999999999</v>
      </c>
      <c r="BJ59" s="767">
        <v>2.7843300000000002</v>
      </c>
      <c r="BK59" s="767">
        <v>2.7808999999999999</v>
      </c>
      <c r="BL59" s="767">
        <v>2.4481299999999999</v>
      </c>
      <c r="BM59" s="767">
        <v>2.7541000000000002</v>
      </c>
      <c r="BN59" s="767">
        <v>2.1847500000000002</v>
      </c>
      <c r="BO59" s="767">
        <v>2.1694800000000001</v>
      </c>
      <c r="BP59" s="767">
        <v>2.5487799999999998</v>
      </c>
      <c r="BQ59" s="767">
        <v>2.7201900000000001</v>
      </c>
      <c r="BR59" s="767">
        <v>2.5646399999999998</v>
      </c>
      <c r="BS59" s="767">
        <v>2.1534300000000002</v>
      </c>
      <c r="BT59" s="767">
        <v>1.3231599999999999</v>
      </c>
      <c r="BU59" s="767">
        <v>2.3487900000000002</v>
      </c>
      <c r="BV59" s="767">
        <v>2.7843300000000002</v>
      </c>
    </row>
    <row r="60" spans="1:74" ht="11.1" customHeight="1" x14ac:dyDescent="0.2">
      <c r="A60" s="545" t="s">
        <v>1311</v>
      </c>
      <c r="B60" s="548" t="s">
        <v>1276</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2.3256700000000002E-2</v>
      </c>
      <c r="AZ60" s="766">
        <v>1.9207800000000001E-2</v>
      </c>
      <c r="BA60" s="767">
        <v>2.01865E-2</v>
      </c>
      <c r="BB60" s="767">
        <v>1.8277399999999999E-2</v>
      </c>
      <c r="BC60" s="767">
        <v>2.0425200000000001E-2</v>
      </c>
      <c r="BD60" s="767">
        <v>1.7617500000000001E-2</v>
      </c>
      <c r="BE60" s="767">
        <v>1.88966E-2</v>
      </c>
      <c r="BF60" s="767">
        <v>1.54833E-2</v>
      </c>
      <c r="BG60" s="767">
        <v>1.3754799999999999E-2</v>
      </c>
      <c r="BH60" s="767">
        <v>1.36641E-2</v>
      </c>
      <c r="BI60" s="767">
        <v>1.6974800000000002E-2</v>
      </c>
      <c r="BJ60" s="767">
        <v>2.0028199999999999E-2</v>
      </c>
      <c r="BK60" s="767">
        <v>2.2823099999999999E-2</v>
      </c>
      <c r="BL60" s="767">
        <v>1.8546799999999999E-2</v>
      </c>
      <c r="BM60" s="767">
        <v>1.8914400000000001E-2</v>
      </c>
      <c r="BN60" s="767">
        <v>1.7908400000000001E-2</v>
      </c>
      <c r="BO60" s="767">
        <v>1.8348400000000001E-2</v>
      </c>
      <c r="BP60" s="767">
        <v>1.6414100000000001E-2</v>
      </c>
      <c r="BQ60" s="767">
        <v>1.8104499999999999E-2</v>
      </c>
      <c r="BR60" s="767">
        <v>1.4270700000000001E-2</v>
      </c>
      <c r="BS60" s="767">
        <v>1.30002E-2</v>
      </c>
      <c r="BT60" s="767">
        <v>1.3249500000000001E-2</v>
      </c>
      <c r="BU60" s="767">
        <v>1.61998E-2</v>
      </c>
      <c r="BV60" s="767">
        <v>1.9185500000000001E-2</v>
      </c>
    </row>
    <row r="61" spans="1:74" ht="11.1" customHeight="1" x14ac:dyDescent="0.2">
      <c r="A61" s="545" t="s">
        <v>1312</v>
      </c>
      <c r="B61" s="548" t="s">
        <v>1379</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0.44703179999999998</v>
      </c>
      <c r="AZ61" s="766">
        <v>0.52176480000000003</v>
      </c>
      <c r="BA61" s="767">
        <v>0.67077229999999999</v>
      </c>
      <c r="BB61" s="767">
        <v>0.75993630000000001</v>
      </c>
      <c r="BC61" s="767">
        <v>0.85676229999999998</v>
      </c>
      <c r="BD61" s="767">
        <v>0.74552070000000004</v>
      </c>
      <c r="BE61" s="767">
        <v>0.75591989999999998</v>
      </c>
      <c r="BF61" s="767">
        <v>0.75053700000000001</v>
      </c>
      <c r="BG61" s="767">
        <v>0.73731259999999998</v>
      </c>
      <c r="BH61" s="767">
        <v>0.74317679999999997</v>
      </c>
      <c r="BI61" s="767">
        <v>0.53627959999999997</v>
      </c>
      <c r="BJ61" s="767">
        <v>0.6140255</v>
      </c>
      <c r="BK61" s="767">
        <v>0.62699059999999995</v>
      </c>
      <c r="BL61" s="767">
        <v>0.6507231</v>
      </c>
      <c r="BM61" s="767">
        <v>0.88342969999999998</v>
      </c>
      <c r="BN61" s="767">
        <v>0.96405879999999999</v>
      </c>
      <c r="BO61" s="767">
        <v>1.10259</v>
      </c>
      <c r="BP61" s="767">
        <v>0.92624689999999998</v>
      </c>
      <c r="BQ61" s="767">
        <v>0.93288780000000004</v>
      </c>
      <c r="BR61" s="767">
        <v>0.93289</v>
      </c>
      <c r="BS61" s="767">
        <v>0.89145110000000005</v>
      </c>
      <c r="BT61" s="767">
        <v>0.92265649999999999</v>
      </c>
      <c r="BU61" s="767">
        <v>0.65737290000000004</v>
      </c>
      <c r="BV61" s="767">
        <v>0.74010960000000003</v>
      </c>
    </row>
    <row r="62" spans="1:74" ht="11.1" customHeight="1" x14ac:dyDescent="0.2">
      <c r="A62" s="545" t="s">
        <v>1313</v>
      </c>
      <c r="B62" s="546" t="s">
        <v>1380</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0.29772690000000002</v>
      </c>
      <c r="AZ62" s="766">
        <v>0.27995710000000001</v>
      </c>
      <c r="BA62" s="767">
        <v>0.27251039999999999</v>
      </c>
      <c r="BB62" s="767">
        <v>0.24689040000000001</v>
      </c>
      <c r="BC62" s="767">
        <v>0.31019039999999998</v>
      </c>
      <c r="BD62" s="767">
        <v>0.31135249999999998</v>
      </c>
      <c r="BE62" s="767">
        <v>0.26195069999999998</v>
      </c>
      <c r="BF62" s="767">
        <v>0.2550385</v>
      </c>
      <c r="BG62" s="767">
        <v>0.2327612</v>
      </c>
      <c r="BH62" s="767">
        <v>0.1706386</v>
      </c>
      <c r="BI62" s="767">
        <v>0.2388642</v>
      </c>
      <c r="BJ62" s="767">
        <v>0.28043770000000001</v>
      </c>
      <c r="BK62" s="767">
        <v>0.30950349999999999</v>
      </c>
      <c r="BL62" s="767">
        <v>0.2632176</v>
      </c>
      <c r="BM62" s="767">
        <v>0.26944859999999998</v>
      </c>
      <c r="BN62" s="767">
        <v>0.24039550000000001</v>
      </c>
      <c r="BO62" s="767">
        <v>0.30340539999999999</v>
      </c>
      <c r="BP62" s="767">
        <v>0.30641370000000001</v>
      </c>
      <c r="BQ62" s="767">
        <v>0.25824399999999997</v>
      </c>
      <c r="BR62" s="767">
        <v>0.25015110000000002</v>
      </c>
      <c r="BS62" s="767">
        <v>0.23052429999999999</v>
      </c>
      <c r="BT62" s="767">
        <v>0.16856360000000001</v>
      </c>
      <c r="BU62" s="767">
        <v>0.2362128</v>
      </c>
      <c r="BV62" s="767">
        <v>0.2778603</v>
      </c>
    </row>
    <row r="63" spans="1:74" ht="11.1" customHeight="1" x14ac:dyDescent="0.2">
      <c r="A63" s="545" t="s">
        <v>1314</v>
      </c>
      <c r="B63" s="548" t="s">
        <v>1280</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17.002780000000001</v>
      </c>
      <c r="AZ63" s="766">
        <v>15.87928</v>
      </c>
      <c r="BA63" s="767">
        <v>17.880690000000001</v>
      </c>
      <c r="BB63" s="767">
        <v>17.294789999999999</v>
      </c>
      <c r="BC63" s="767">
        <v>21.357579999999999</v>
      </c>
      <c r="BD63" s="767">
        <v>22.65239</v>
      </c>
      <c r="BE63" s="767">
        <v>23.059629999999999</v>
      </c>
      <c r="BF63" s="767">
        <v>23.037109999999998</v>
      </c>
      <c r="BG63" s="767">
        <v>20.11956</v>
      </c>
      <c r="BH63" s="767">
        <v>20.18572</v>
      </c>
      <c r="BI63" s="767">
        <v>16.328009999999999</v>
      </c>
      <c r="BJ63" s="767">
        <v>17.592400000000001</v>
      </c>
      <c r="BK63" s="767">
        <v>17.664619999999999</v>
      </c>
      <c r="BL63" s="767">
        <v>14.92991</v>
      </c>
      <c r="BM63" s="767">
        <v>17.679819999999999</v>
      </c>
      <c r="BN63" s="767">
        <v>16.839880000000001</v>
      </c>
      <c r="BO63" s="767">
        <v>20.890470000000001</v>
      </c>
      <c r="BP63" s="767">
        <v>22.301189999999998</v>
      </c>
      <c r="BQ63" s="767">
        <v>22.737960000000001</v>
      </c>
      <c r="BR63" s="767">
        <v>22.725989999999999</v>
      </c>
      <c r="BS63" s="767">
        <v>19.929510000000001</v>
      </c>
      <c r="BT63" s="767">
        <v>19.94031</v>
      </c>
      <c r="BU63" s="767">
        <v>16.161200000000001</v>
      </c>
      <c r="BV63" s="767">
        <v>17.453119999999998</v>
      </c>
    </row>
    <row r="64" spans="1:74" ht="11.1" customHeight="1" x14ac:dyDescent="0.2">
      <c r="A64" s="550" t="s">
        <v>1315</v>
      </c>
      <c r="B64" s="551" t="s">
        <v>1381</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16.823447470000001</v>
      </c>
      <c r="P64" s="569">
        <v>14.98316601</v>
      </c>
      <c r="Q64" s="569">
        <v>17.065512067</v>
      </c>
      <c r="R64" s="569">
        <v>18.320815844999998</v>
      </c>
      <c r="S64" s="569">
        <v>21.441499699000001</v>
      </c>
      <c r="T64" s="569">
        <v>21.093067093999998</v>
      </c>
      <c r="U64" s="569">
        <v>23.428810235</v>
      </c>
      <c r="V64" s="569">
        <v>24.013025023000001</v>
      </c>
      <c r="W64" s="569">
        <v>20.486595274999999</v>
      </c>
      <c r="X64" s="569">
        <v>20.224705996000001</v>
      </c>
      <c r="Y64" s="569">
        <v>16.375203117000002</v>
      </c>
      <c r="Z64" s="569">
        <v>16.880265138999999</v>
      </c>
      <c r="AA64" s="569">
        <v>18.485920368999999</v>
      </c>
      <c r="AB64" s="569">
        <v>15.929644918999999</v>
      </c>
      <c r="AC64" s="569">
        <v>16.383449012</v>
      </c>
      <c r="AD64" s="569">
        <v>17.821868577</v>
      </c>
      <c r="AE64" s="569">
        <v>19.51273561</v>
      </c>
      <c r="AF64" s="569">
        <v>21.985608963000001</v>
      </c>
      <c r="AG64" s="569">
        <v>23.242968677</v>
      </c>
      <c r="AH64" s="569">
        <v>23.563721987000001</v>
      </c>
      <c r="AI64" s="569">
        <v>22.565885587</v>
      </c>
      <c r="AJ64" s="569">
        <v>20.926136410000002</v>
      </c>
      <c r="AK64" s="569">
        <v>17.487549419</v>
      </c>
      <c r="AL64" s="569">
        <v>16.848236802999999</v>
      </c>
      <c r="AM64" s="569">
        <v>16.808980447</v>
      </c>
      <c r="AN64" s="569">
        <v>15.567119294999999</v>
      </c>
      <c r="AO64" s="569">
        <v>15.669389899</v>
      </c>
      <c r="AP64" s="569">
        <v>17.260845732</v>
      </c>
      <c r="AQ64" s="569">
        <v>20.337284796999999</v>
      </c>
      <c r="AR64" s="569">
        <v>20.782737152999999</v>
      </c>
      <c r="AS64" s="569">
        <v>23.323556228000001</v>
      </c>
      <c r="AT64" s="569">
        <v>23.182622419000001</v>
      </c>
      <c r="AU64" s="569">
        <v>22.940844946999999</v>
      </c>
      <c r="AV64" s="569">
        <v>20.661531720999999</v>
      </c>
      <c r="AW64" s="569">
        <v>16.355637524999999</v>
      </c>
      <c r="AX64" s="569">
        <v>15.84985</v>
      </c>
      <c r="AY64" s="569">
        <v>16.469080000000002</v>
      </c>
      <c r="AZ64" s="569">
        <v>15.94984</v>
      </c>
      <c r="BA64" s="570">
        <v>16.840779999999999</v>
      </c>
      <c r="BB64" s="570">
        <v>17.15635</v>
      </c>
      <c r="BC64" s="570">
        <v>20.551939999999998</v>
      </c>
      <c r="BD64" s="570">
        <v>21.480630000000001</v>
      </c>
      <c r="BE64" s="570">
        <v>23.34055</v>
      </c>
      <c r="BF64" s="570">
        <v>23.234629999999999</v>
      </c>
      <c r="BG64" s="570">
        <v>21.25319</v>
      </c>
      <c r="BH64" s="570">
        <v>19.717040000000001</v>
      </c>
      <c r="BI64" s="570">
        <v>16.14884</v>
      </c>
      <c r="BJ64" s="570">
        <v>16.75629</v>
      </c>
      <c r="BK64" s="570">
        <v>17.209150000000001</v>
      </c>
      <c r="BL64" s="570">
        <v>15.01383</v>
      </c>
      <c r="BM64" s="570">
        <v>16.663250000000001</v>
      </c>
      <c r="BN64" s="570">
        <v>16.848140000000001</v>
      </c>
      <c r="BO64" s="570">
        <v>20.20514</v>
      </c>
      <c r="BP64" s="570">
        <v>21.393070000000002</v>
      </c>
      <c r="BQ64" s="570">
        <v>23.265440000000002</v>
      </c>
      <c r="BR64" s="570">
        <v>23.158930000000002</v>
      </c>
      <c r="BS64" s="570">
        <v>21.178249999999998</v>
      </c>
      <c r="BT64" s="570">
        <v>19.648409999999998</v>
      </c>
      <c r="BU64" s="570">
        <v>16.09751</v>
      </c>
      <c r="BV64" s="570">
        <v>16.718419999999998</v>
      </c>
    </row>
    <row r="65" spans="1:74" ht="10.5" customHeight="1" x14ac:dyDescent="0.25">
      <c r="A65" s="539"/>
      <c r="B65" s="857" t="s">
        <v>1384</v>
      </c>
      <c r="C65" s="858"/>
      <c r="D65" s="858"/>
      <c r="E65" s="858"/>
      <c r="F65" s="858"/>
      <c r="G65" s="858"/>
      <c r="H65" s="858"/>
      <c r="I65" s="858"/>
      <c r="J65" s="858"/>
      <c r="K65" s="858"/>
      <c r="L65" s="858"/>
      <c r="M65" s="858"/>
      <c r="N65" s="858"/>
      <c r="O65" s="858"/>
      <c r="P65" s="858"/>
      <c r="Q65" s="858"/>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59" t="s">
        <v>1385</v>
      </c>
      <c r="C66" s="858"/>
      <c r="D66" s="858"/>
      <c r="E66" s="858"/>
      <c r="F66" s="858"/>
      <c r="G66" s="858"/>
      <c r="H66" s="858"/>
      <c r="I66" s="858"/>
      <c r="J66" s="858"/>
      <c r="K66" s="858"/>
      <c r="L66" s="858"/>
      <c r="M66" s="858"/>
      <c r="N66" s="858"/>
      <c r="O66" s="858"/>
      <c r="P66" s="858"/>
      <c r="Q66" s="858"/>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4" t="s">
        <v>1418</v>
      </c>
      <c r="C67" s="855"/>
      <c r="D67" s="855"/>
      <c r="E67" s="855"/>
      <c r="F67" s="855"/>
      <c r="G67" s="855"/>
      <c r="H67" s="855"/>
      <c r="I67" s="855"/>
      <c r="J67" s="855"/>
      <c r="K67" s="855"/>
      <c r="L67" s="855"/>
      <c r="M67" s="855"/>
      <c r="N67" s="855"/>
      <c r="O67" s="855"/>
      <c r="P67" s="855"/>
      <c r="Q67" s="855"/>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4" t="s">
        <v>1387</v>
      </c>
      <c r="C68" s="855"/>
      <c r="D68" s="855"/>
      <c r="E68" s="855"/>
      <c r="F68" s="855"/>
      <c r="G68" s="855"/>
      <c r="H68" s="855"/>
      <c r="I68" s="855"/>
      <c r="J68" s="855"/>
      <c r="K68" s="855"/>
      <c r="L68" s="855"/>
      <c r="M68" s="855"/>
      <c r="N68" s="855"/>
      <c r="O68" s="855"/>
      <c r="P68" s="855"/>
      <c r="Q68" s="855"/>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4" t="s">
        <v>1388</v>
      </c>
      <c r="C69" s="855"/>
      <c r="D69" s="855"/>
      <c r="E69" s="855"/>
      <c r="F69" s="855"/>
      <c r="G69" s="855"/>
      <c r="H69" s="855"/>
      <c r="I69" s="855"/>
      <c r="J69" s="855"/>
      <c r="K69" s="855"/>
      <c r="L69" s="855"/>
      <c r="M69" s="855"/>
      <c r="N69" s="855"/>
      <c r="O69" s="855"/>
      <c r="P69" s="855"/>
      <c r="Q69" s="8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4" t="s">
        <v>1389</v>
      </c>
      <c r="C70" s="855"/>
      <c r="D70" s="855"/>
      <c r="E70" s="855"/>
      <c r="F70" s="855"/>
      <c r="G70" s="855"/>
      <c r="H70" s="855"/>
      <c r="I70" s="855"/>
      <c r="J70" s="855"/>
      <c r="K70" s="855"/>
      <c r="L70" s="855"/>
      <c r="M70" s="855"/>
      <c r="N70" s="855"/>
      <c r="O70" s="855"/>
      <c r="P70" s="855"/>
      <c r="Q70" s="855"/>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4" t="s">
        <v>1390</v>
      </c>
      <c r="C71" s="855"/>
      <c r="D71" s="855"/>
      <c r="E71" s="855"/>
      <c r="F71" s="855"/>
      <c r="G71" s="855"/>
      <c r="H71" s="855"/>
      <c r="I71" s="855"/>
      <c r="J71" s="855"/>
      <c r="K71" s="855"/>
      <c r="L71" s="855"/>
      <c r="M71" s="855"/>
      <c r="N71" s="855"/>
      <c r="O71" s="855"/>
      <c r="P71" s="855"/>
      <c r="Q71" s="8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4" t="s">
        <v>1391</v>
      </c>
      <c r="C72" s="855"/>
      <c r="D72" s="855"/>
      <c r="E72" s="855"/>
      <c r="F72" s="855"/>
      <c r="G72" s="855"/>
      <c r="H72" s="855"/>
      <c r="I72" s="855"/>
      <c r="J72" s="855"/>
      <c r="K72" s="855"/>
      <c r="L72" s="855"/>
      <c r="M72" s="855"/>
      <c r="N72" s="855"/>
      <c r="O72" s="855"/>
      <c r="P72" s="855"/>
      <c r="Q72" s="8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56" t="s">
        <v>1393</v>
      </c>
      <c r="C73" s="855"/>
      <c r="D73" s="855"/>
      <c r="E73" s="855"/>
      <c r="F73" s="855"/>
      <c r="G73" s="855"/>
      <c r="H73" s="855"/>
      <c r="I73" s="855"/>
      <c r="J73" s="855"/>
      <c r="K73" s="855"/>
      <c r="L73" s="855"/>
      <c r="M73" s="855"/>
      <c r="N73" s="855"/>
      <c r="O73" s="855"/>
      <c r="P73" s="855"/>
      <c r="Q73" s="8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4" t="s">
        <v>1394</v>
      </c>
      <c r="C74" s="855"/>
      <c r="D74" s="855"/>
      <c r="E74" s="855"/>
      <c r="F74" s="855"/>
      <c r="G74" s="855"/>
      <c r="H74" s="855"/>
      <c r="I74" s="855"/>
      <c r="J74" s="855"/>
      <c r="K74" s="855"/>
      <c r="L74" s="855"/>
      <c r="M74" s="855"/>
      <c r="N74" s="855"/>
      <c r="O74" s="855"/>
      <c r="P74" s="855"/>
      <c r="Q74" s="855"/>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19.871813899999999</v>
      </c>
      <c r="AZ78" s="561">
        <f t="shared" si="1"/>
        <v>18.463822499999999</v>
      </c>
      <c r="BA78" s="561">
        <f t="shared" si="1"/>
        <v>17.671756900000002</v>
      </c>
      <c r="BB78" s="561">
        <f t="shared" si="1"/>
        <v>23.244286199999998</v>
      </c>
      <c r="BC78" s="561">
        <f t="shared" si="1"/>
        <v>15.077268700000003</v>
      </c>
      <c r="BD78" s="679">
        <f t="shared" si="1"/>
        <v>10.6025589</v>
      </c>
      <c r="BE78" s="679">
        <f t="shared" si="1"/>
        <v>9.2291359000000011</v>
      </c>
      <c r="BF78" s="679">
        <f t="shared" si="1"/>
        <v>8.5458042000000027</v>
      </c>
      <c r="BG78" s="561">
        <f t="shared" si="1"/>
        <v>11.827195100000001</v>
      </c>
      <c r="BH78" s="561">
        <f t="shared" si="1"/>
        <v>20.6708058</v>
      </c>
      <c r="BI78" s="561">
        <f t="shared" si="1"/>
        <v>19.156822500000004</v>
      </c>
      <c r="BJ78" s="561">
        <f t="shared" si="1"/>
        <v>23.721494900000003</v>
      </c>
      <c r="BK78" s="561">
        <f t="shared" si="1"/>
        <v>23.629874999999998</v>
      </c>
      <c r="BL78" s="561">
        <f t="shared" si="1"/>
        <v>19.793979100000001</v>
      </c>
      <c r="BM78" s="561">
        <f t="shared" si="1"/>
        <v>21.697520899999997</v>
      </c>
      <c r="BN78" s="561">
        <f t="shared" si="1"/>
        <v>25.338597999999998</v>
      </c>
      <c r="BO78" s="561">
        <f t="shared" ref="BO78:BV78" si="2">BO11-SUM(BO12:BO16)</f>
        <v>15.071238500000003</v>
      </c>
      <c r="BP78" s="561">
        <f t="shared" si="2"/>
        <v>10.621426499999998</v>
      </c>
      <c r="BQ78" s="561">
        <f t="shared" si="2"/>
        <v>9.346411499999995</v>
      </c>
      <c r="BR78" s="561">
        <f t="shared" si="2"/>
        <v>7.6017280000000014</v>
      </c>
      <c r="BS78" s="561">
        <f t="shared" si="2"/>
        <v>12.669040599999999</v>
      </c>
      <c r="BT78" s="561">
        <f t="shared" si="2"/>
        <v>21.760311799999997</v>
      </c>
      <c r="BU78" s="561">
        <f t="shared" si="2"/>
        <v>20.377954899999999</v>
      </c>
      <c r="BV78" s="561">
        <f t="shared" si="2"/>
        <v>24.003606299999998</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AZ6" sqref="AZ6:AZ58"/>
    </sheetView>
  </sheetViews>
  <sheetFormatPr defaultColWidth="11" defaultRowHeight="10.199999999999999" x14ac:dyDescent="0.2"/>
  <cols>
    <col min="1" max="1" width="11.5546875" style="537" customWidth="1"/>
    <col min="2" max="2" width="26.1093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2" t="s">
        <v>817</v>
      </c>
      <c r="B1" s="536" t="s">
        <v>1396</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3"/>
      <c r="B2" s="532" t="str">
        <f>"U.S. Energy Information Administration  |  Short-Term Energy Outlook  - "&amp;Dates!D1</f>
        <v>U.S. Energy Information Administration  |  Short-Term Energy Outlook  - March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1419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1316</v>
      </c>
      <c r="B6" s="546" t="s">
        <v>88</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14.58793</v>
      </c>
      <c r="AZ6" s="766">
        <v>13.523300000000001</v>
      </c>
      <c r="BA6" s="767">
        <v>15.00098</v>
      </c>
      <c r="BB6" s="767">
        <v>16.19943</v>
      </c>
      <c r="BC6" s="767">
        <v>16.177800000000001</v>
      </c>
      <c r="BD6" s="767">
        <v>17.983920000000001</v>
      </c>
      <c r="BE6" s="767">
        <v>21.592949999999998</v>
      </c>
      <c r="BF6" s="767">
        <v>20.330939999999998</v>
      </c>
      <c r="BG6" s="767">
        <v>15.141450000000001</v>
      </c>
      <c r="BH6" s="767">
        <v>15.51693</v>
      </c>
      <c r="BI6" s="767">
        <v>14.41258</v>
      </c>
      <c r="BJ6" s="767">
        <v>14.51657</v>
      </c>
      <c r="BK6" s="767">
        <v>14.561059999999999</v>
      </c>
      <c r="BL6" s="767">
        <v>11.609260000000001</v>
      </c>
      <c r="BM6" s="767">
        <v>13.238379999999999</v>
      </c>
      <c r="BN6" s="767">
        <v>13.672090000000001</v>
      </c>
      <c r="BO6" s="767">
        <v>14.5572</v>
      </c>
      <c r="BP6" s="767">
        <v>16.669750000000001</v>
      </c>
      <c r="BQ6" s="767">
        <v>20.832809999999998</v>
      </c>
      <c r="BR6" s="767">
        <v>20.212209999999999</v>
      </c>
      <c r="BS6" s="767">
        <v>15.224489999999999</v>
      </c>
      <c r="BT6" s="767">
        <v>14.85074</v>
      </c>
      <c r="BU6" s="767">
        <v>14.440899999999999</v>
      </c>
      <c r="BV6" s="767">
        <v>15.126670000000001</v>
      </c>
    </row>
    <row r="7" spans="1:74" ht="11.1" customHeight="1" x14ac:dyDescent="0.2">
      <c r="A7" s="545" t="s">
        <v>1317</v>
      </c>
      <c r="B7" s="546" t="s">
        <v>87</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24.216460000000001</v>
      </c>
      <c r="AZ7" s="766">
        <v>21.303039999999999</v>
      </c>
      <c r="BA7" s="767">
        <v>18.803059999999999</v>
      </c>
      <c r="BB7" s="767">
        <v>12.79147</v>
      </c>
      <c r="BC7" s="767">
        <v>17.726050000000001</v>
      </c>
      <c r="BD7" s="767">
        <v>19.54767</v>
      </c>
      <c r="BE7" s="767">
        <v>26.63701</v>
      </c>
      <c r="BF7" s="767">
        <v>25.888339999999999</v>
      </c>
      <c r="BG7" s="767">
        <v>20.128689999999999</v>
      </c>
      <c r="BH7" s="767">
        <v>18.007809999999999</v>
      </c>
      <c r="BI7" s="767">
        <v>15.684810000000001</v>
      </c>
      <c r="BJ7" s="767">
        <v>21.842590000000001</v>
      </c>
      <c r="BK7" s="767">
        <v>27.40953</v>
      </c>
      <c r="BL7" s="767">
        <v>21.81589</v>
      </c>
      <c r="BM7" s="767">
        <v>21.255099999999999</v>
      </c>
      <c r="BN7" s="767">
        <v>14.106249999999999</v>
      </c>
      <c r="BO7" s="767">
        <v>18.250959999999999</v>
      </c>
      <c r="BP7" s="767">
        <v>20.074459999999998</v>
      </c>
      <c r="BQ7" s="767">
        <v>27.25197</v>
      </c>
      <c r="BR7" s="767">
        <v>25.823070000000001</v>
      </c>
      <c r="BS7" s="767">
        <v>19.9056</v>
      </c>
      <c r="BT7" s="767">
        <v>18.667850000000001</v>
      </c>
      <c r="BU7" s="767">
        <v>16.485959999999999</v>
      </c>
      <c r="BV7" s="767">
        <v>22.556280000000001</v>
      </c>
    </row>
    <row r="8" spans="1:74" ht="11.1" customHeight="1" x14ac:dyDescent="0.2">
      <c r="A8" s="545" t="s">
        <v>1318</v>
      </c>
      <c r="B8" s="548" t="s">
        <v>90</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9.5268599999999992</v>
      </c>
      <c r="AZ8" s="766">
        <v>8.7154399999999992</v>
      </c>
      <c r="BA8" s="767">
        <v>9.16174</v>
      </c>
      <c r="BB8" s="767">
        <v>6.6242400000000004</v>
      </c>
      <c r="BC8" s="767">
        <v>7.4099700000000004</v>
      </c>
      <c r="BD8" s="767">
        <v>8.2762700000000002</v>
      </c>
      <c r="BE8" s="767">
        <v>9.0707100000000001</v>
      </c>
      <c r="BF8" s="767">
        <v>9.4227299999999996</v>
      </c>
      <c r="BG8" s="767">
        <v>8.5118500000000008</v>
      </c>
      <c r="BH8" s="767">
        <v>7.15618</v>
      </c>
      <c r="BI8" s="767">
        <v>8.7662600000000008</v>
      </c>
      <c r="BJ8" s="767">
        <v>9.3141800000000003</v>
      </c>
      <c r="BK8" s="767">
        <v>8.9135600000000004</v>
      </c>
      <c r="BL8" s="767">
        <v>7.8218699999999997</v>
      </c>
      <c r="BM8" s="767">
        <v>8.5652799999999996</v>
      </c>
      <c r="BN8" s="767">
        <v>7.9685300000000003</v>
      </c>
      <c r="BO8" s="767">
        <v>8.4880099999999992</v>
      </c>
      <c r="BP8" s="767">
        <v>8.4805299999999999</v>
      </c>
      <c r="BQ8" s="767">
        <v>8.6390700000000002</v>
      </c>
      <c r="BR8" s="767">
        <v>8.9899900000000006</v>
      </c>
      <c r="BS8" s="767">
        <v>8.1383899999999993</v>
      </c>
      <c r="BT8" s="767">
        <v>7.0089100000000002</v>
      </c>
      <c r="BU8" s="767">
        <v>7.3953600000000002</v>
      </c>
      <c r="BV8" s="767">
        <v>8.1764899999999994</v>
      </c>
    </row>
    <row r="9" spans="1:74" ht="11.1" customHeight="1" x14ac:dyDescent="0.2">
      <c r="A9" s="545" t="s">
        <v>1319</v>
      </c>
      <c r="B9" s="548" t="s">
        <v>1276</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0.87257340000000005</v>
      </c>
      <c r="AZ9" s="766">
        <v>0.72301749999999998</v>
      </c>
      <c r="BA9" s="767">
        <v>0.71818190000000004</v>
      </c>
      <c r="BB9" s="767">
        <v>0.69703649999999995</v>
      </c>
      <c r="BC9" s="767">
        <v>0.91004989999999997</v>
      </c>
      <c r="BD9" s="767">
        <v>0.71328559999999996</v>
      </c>
      <c r="BE9" s="767">
        <v>0.68196319999999999</v>
      </c>
      <c r="BF9" s="767">
        <v>0.57296340000000001</v>
      </c>
      <c r="BG9" s="767">
        <v>0.44080140000000001</v>
      </c>
      <c r="BH9" s="767">
        <v>0.45656330000000001</v>
      </c>
      <c r="BI9" s="767">
        <v>0.65871760000000001</v>
      </c>
      <c r="BJ9" s="767">
        <v>0.6754772</v>
      </c>
      <c r="BK9" s="767">
        <v>0.86292049999999998</v>
      </c>
      <c r="BL9" s="767">
        <v>0.6961193</v>
      </c>
      <c r="BM9" s="767">
        <v>0.68060209999999999</v>
      </c>
      <c r="BN9" s="767">
        <v>0.69104089999999996</v>
      </c>
      <c r="BO9" s="767">
        <v>0.80537599999999998</v>
      </c>
      <c r="BP9" s="767">
        <v>0.66683199999999998</v>
      </c>
      <c r="BQ9" s="767">
        <v>0.64478469999999999</v>
      </c>
      <c r="BR9" s="767">
        <v>0.54318630000000001</v>
      </c>
      <c r="BS9" s="767">
        <v>0.41180719999999998</v>
      </c>
      <c r="BT9" s="767">
        <v>0.4455305</v>
      </c>
      <c r="BU9" s="767">
        <v>0.62306079999999997</v>
      </c>
      <c r="BV9" s="767">
        <v>0.64997139999999998</v>
      </c>
    </row>
    <row r="10" spans="1:74" ht="11.1" customHeight="1" x14ac:dyDescent="0.2">
      <c r="A10" s="545" t="s">
        <v>1320</v>
      </c>
      <c r="B10" s="548" t="s">
        <v>1379</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6.8514049999999997</v>
      </c>
      <c r="AZ10" s="766">
        <v>5.9118269999999997</v>
      </c>
      <c r="BA10" s="767">
        <v>6.9638470000000003</v>
      </c>
      <c r="BB10" s="767">
        <v>7.908741</v>
      </c>
      <c r="BC10" s="767">
        <v>6.6428560000000001</v>
      </c>
      <c r="BD10" s="767">
        <v>5.836354</v>
      </c>
      <c r="BE10" s="767">
        <v>5.207306</v>
      </c>
      <c r="BF10" s="767">
        <v>5.2800039999999999</v>
      </c>
      <c r="BG10" s="767">
        <v>5.869872</v>
      </c>
      <c r="BH10" s="767">
        <v>7.7566309999999996</v>
      </c>
      <c r="BI10" s="767">
        <v>6.7990750000000002</v>
      </c>
      <c r="BJ10" s="767">
        <v>8.4257729999999995</v>
      </c>
      <c r="BK10" s="767">
        <v>8.6831410000000009</v>
      </c>
      <c r="BL10" s="767">
        <v>6.9719759999999997</v>
      </c>
      <c r="BM10" s="767">
        <v>8.0461089999999995</v>
      </c>
      <c r="BN10" s="767">
        <v>9.1709359999999993</v>
      </c>
      <c r="BO10" s="767">
        <v>7.5907410000000004</v>
      </c>
      <c r="BP10" s="767">
        <v>6.930803</v>
      </c>
      <c r="BQ10" s="767">
        <v>6.0428730000000002</v>
      </c>
      <c r="BR10" s="767">
        <v>6.0170779999999997</v>
      </c>
      <c r="BS10" s="767">
        <v>6.7909280000000001</v>
      </c>
      <c r="BT10" s="767">
        <v>8.6544070000000008</v>
      </c>
      <c r="BU10" s="767">
        <v>7.4968899999999996</v>
      </c>
      <c r="BV10" s="767">
        <v>8.7859540000000003</v>
      </c>
    </row>
    <row r="11" spans="1:74" ht="11.1" customHeight="1" x14ac:dyDescent="0.2">
      <c r="A11" s="545" t="s">
        <v>1321</v>
      </c>
      <c r="B11" s="546" t="s">
        <v>1380</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0.34606779999999998</v>
      </c>
      <c r="AZ11" s="766">
        <v>0.73490809999999995</v>
      </c>
      <c r="BA11" s="767">
        <v>0.67962650000000002</v>
      </c>
      <c r="BB11" s="767">
        <v>0.5767272</v>
      </c>
      <c r="BC11" s="767">
        <v>0.74818899999999999</v>
      </c>
      <c r="BD11" s="767">
        <v>0.54594739999999997</v>
      </c>
      <c r="BE11" s="767">
        <v>0.67282169999999997</v>
      </c>
      <c r="BF11" s="767">
        <v>0.54113069999999996</v>
      </c>
      <c r="BG11" s="767">
        <v>0.44122460000000002</v>
      </c>
      <c r="BH11" s="767">
        <v>0.52401189999999997</v>
      </c>
      <c r="BI11" s="767">
        <v>0.4628546</v>
      </c>
      <c r="BJ11" s="767">
        <v>0.34645429999999999</v>
      </c>
      <c r="BK11" s="767">
        <v>0.79795240000000001</v>
      </c>
      <c r="BL11" s="767">
        <v>0.78011390000000003</v>
      </c>
      <c r="BM11" s="767">
        <v>0.19435659999999999</v>
      </c>
      <c r="BN11" s="767">
        <v>0.34814299999999998</v>
      </c>
      <c r="BO11" s="767">
        <v>0.67430619999999997</v>
      </c>
      <c r="BP11" s="767">
        <v>0.56466380000000005</v>
      </c>
      <c r="BQ11" s="767">
        <v>0.64664069999999996</v>
      </c>
      <c r="BR11" s="767">
        <v>0.51569430000000005</v>
      </c>
      <c r="BS11" s="767">
        <v>0.41119670000000003</v>
      </c>
      <c r="BT11" s="767">
        <v>0.40780889999999997</v>
      </c>
      <c r="BU11" s="767">
        <v>0.4187671</v>
      </c>
      <c r="BV11" s="767">
        <v>0.33766049999999997</v>
      </c>
    </row>
    <row r="12" spans="1:74" ht="11.1" customHeight="1" x14ac:dyDescent="0.2">
      <c r="A12" s="545" t="s">
        <v>1322</v>
      </c>
      <c r="B12" s="546" t="s">
        <v>1280</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56.401299999999999</v>
      </c>
      <c r="AZ12" s="766">
        <v>50.911529999999999</v>
      </c>
      <c r="BA12" s="767">
        <v>51.327440000000003</v>
      </c>
      <c r="BB12" s="767">
        <v>44.797649999999997</v>
      </c>
      <c r="BC12" s="767">
        <v>49.614919999999998</v>
      </c>
      <c r="BD12" s="767">
        <v>52.903449999999999</v>
      </c>
      <c r="BE12" s="767">
        <v>63.862769999999998</v>
      </c>
      <c r="BF12" s="767">
        <v>62.036110000000001</v>
      </c>
      <c r="BG12" s="767">
        <v>50.53389</v>
      </c>
      <c r="BH12" s="767">
        <v>49.418129999999998</v>
      </c>
      <c r="BI12" s="767">
        <v>46.784289999999999</v>
      </c>
      <c r="BJ12" s="767">
        <v>55.121040000000001</v>
      </c>
      <c r="BK12" s="767">
        <v>61.228169999999999</v>
      </c>
      <c r="BL12" s="767">
        <v>49.695230000000002</v>
      </c>
      <c r="BM12" s="767">
        <v>51.97983</v>
      </c>
      <c r="BN12" s="767">
        <v>45.956980000000001</v>
      </c>
      <c r="BO12" s="767">
        <v>50.366599999999998</v>
      </c>
      <c r="BP12" s="767">
        <v>53.387039999999999</v>
      </c>
      <c r="BQ12" s="767">
        <v>64.058149999999998</v>
      </c>
      <c r="BR12" s="767">
        <v>62.101230000000001</v>
      </c>
      <c r="BS12" s="767">
        <v>50.88241</v>
      </c>
      <c r="BT12" s="767">
        <v>50.035240000000002</v>
      </c>
      <c r="BU12" s="767">
        <v>46.860930000000003</v>
      </c>
      <c r="BV12" s="767">
        <v>55.633020000000002</v>
      </c>
    </row>
    <row r="13" spans="1:74" ht="11.1" customHeight="1" x14ac:dyDescent="0.2">
      <c r="A13" s="545" t="s">
        <v>1323</v>
      </c>
      <c r="B13" s="546" t="s">
        <v>1381</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50.592213223999998</v>
      </c>
      <c r="AR13" s="766">
        <v>54.685487512999998</v>
      </c>
      <c r="AS13" s="766">
        <v>63.882065107000003</v>
      </c>
      <c r="AT13" s="766">
        <v>61.014354283000003</v>
      </c>
      <c r="AU13" s="766">
        <v>55.732864309999997</v>
      </c>
      <c r="AV13" s="766">
        <v>50.414691726000001</v>
      </c>
      <c r="AW13" s="766">
        <v>50.417791878999999</v>
      </c>
      <c r="AX13" s="766">
        <v>52.992597363999998</v>
      </c>
      <c r="AY13" s="766">
        <v>56.250630000000001</v>
      </c>
      <c r="AZ13" s="766">
        <v>52.19896</v>
      </c>
      <c r="BA13" s="767">
        <v>52.001620000000003</v>
      </c>
      <c r="BB13" s="767">
        <v>46.79609</v>
      </c>
      <c r="BC13" s="767">
        <v>52.281140000000001</v>
      </c>
      <c r="BD13" s="767">
        <v>55.822380000000003</v>
      </c>
      <c r="BE13" s="767">
        <v>64.017399999999995</v>
      </c>
      <c r="BF13" s="767">
        <v>62.113709999999998</v>
      </c>
      <c r="BG13" s="767">
        <v>52.436909999999997</v>
      </c>
      <c r="BH13" s="767">
        <v>51.072789999999998</v>
      </c>
      <c r="BI13" s="767">
        <v>49.441389999999998</v>
      </c>
      <c r="BJ13" s="767">
        <v>55.344650000000001</v>
      </c>
      <c r="BK13" s="767">
        <v>58.427489999999999</v>
      </c>
      <c r="BL13" s="767">
        <v>49.38252</v>
      </c>
      <c r="BM13" s="767">
        <v>51.798020000000001</v>
      </c>
      <c r="BN13" s="767">
        <v>46.624499999999998</v>
      </c>
      <c r="BO13" s="767">
        <v>52.138109999999998</v>
      </c>
      <c r="BP13" s="767">
        <v>55.740380000000002</v>
      </c>
      <c r="BQ13" s="767">
        <v>63.938850000000002</v>
      </c>
      <c r="BR13" s="767">
        <v>62.027799999999999</v>
      </c>
      <c r="BS13" s="767">
        <v>52.362180000000002</v>
      </c>
      <c r="BT13" s="767">
        <v>51.020339999999997</v>
      </c>
      <c r="BU13" s="767">
        <v>49.415030000000002</v>
      </c>
      <c r="BV13" s="767">
        <v>55.366430000000001</v>
      </c>
    </row>
    <row r="14" spans="1:74" ht="11.1" customHeight="1" x14ac:dyDescent="0.2">
      <c r="A14" s="565"/>
      <c r="B14" s="131" t="s">
        <v>1420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1324</v>
      </c>
      <c r="B15" s="546" t="s">
        <v>88</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5.4744809999999999</v>
      </c>
      <c r="AZ15" s="766">
        <v>5.0756930000000002</v>
      </c>
      <c r="BA15" s="767">
        <v>5.6277549999999996</v>
      </c>
      <c r="BB15" s="767">
        <v>4.7774760000000001</v>
      </c>
      <c r="BC15" s="767">
        <v>4.7603609999999996</v>
      </c>
      <c r="BD15" s="767">
        <v>6.2165229999999996</v>
      </c>
      <c r="BE15" s="767">
        <v>8.2740639999999992</v>
      </c>
      <c r="BF15" s="767">
        <v>8.1870410000000007</v>
      </c>
      <c r="BG15" s="767">
        <v>7.3884600000000002</v>
      </c>
      <c r="BH15" s="767">
        <v>4.7994430000000001</v>
      </c>
      <c r="BI15" s="767">
        <v>3.8187259999999998</v>
      </c>
      <c r="BJ15" s="767">
        <v>5.016267</v>
      </c>
      <c r="BK15" s="767">
        <v>3.9251619999999998</v>
      </c>
      <c r="BL15" s="767">
        <v>3.8869899999999999</v>
      </c>
      <c r="BM15" s="767">
        <v>4.5327539999999997</v>
      </c>
      <c r="BN15" s="767">
        <v>3.922094</v>
      </c>
      <c r="BO15" s="767">
        <v>4.8917599999999997</v>
      </c>
      <c r="BP15" s="767">
        <v>6.3342790000000004</v>
      </c>
      <c r="BQ15" s="767">
        <v>7.5420239999999996</v>
      </c>
      <c r="BR15" s="767">
        <v>7.8434790000000003</v>
      </c>
      <c r="BS15" s="767">
        <v>6.675961</v>
      </c>
      <c r="BT15" s="767">
        <v>4.4910800000000002</v>
      </c>
      <c r="BU15" s="767">
        <v>3.828916</v>
      </c>
      <c r="BV15" s="767">
        <v>4.8122579999999999</v>
      </c>
    </row>
    <row r="16" spans="1:74" ht="11.1" customHeight="1" x14ac:dyDescent="0.2">
      <c r="A16" s="545" t="s">
        <v>1325</v>
      </c>
      <c r="B16" s="546" t="s">
        <v>87</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9.8406669999999998</v>
      </c>
      <c r="AZ16" s="766">
        <v>6.2275239999999998</v>
      </c>
      <c r="BA16" s="767">
        <v>7.2724390000000003</v>
      </c>
      <c r="BB16" s="767">
        <v>2.9381979999999999</v>
      </c>
      <c r="BC16" s="767">
        <v>3.0951620000000002</v>
      </c>
      <c r="BD16" s="767">
        <v>4.9448740000000004</v>
      </c>
      <c r="BE16" s="767">
        <v>9.3284739999999999</v>
      </c>
      <c r="BF16" s="767">
        <v>8.6214230000000001</v>
      </c>
      <c r="BG16" s="767">
        <v>8.2900360000000006</v>
      </c>
      <c r="BH16" s="767">
        <v>5.178356</v>
      </c>
      <c r="BI16" s="767">
        <v>5.9177780000000002</v>
      </c>
      <c r="BJ16" s="767">
        <v>5.475562</v>
      </c>
      <c r="BK16" s="767">
        <v>8.0306080000000009</v>
      </c>
      <c r="BL16" s="767">
        <v>6.2883810000000002</v>
      </c>
      <c r="BM16" s="767">
        <v>7.4602690000000003</v>
      </c>
      <c r="BN16" s="767">
        <v>3.5381520000000002</v>
      </c>
      <c r="BO16" s="767">
        <v>3.203891</v>
      </c>
      <c r="BP16" s="767">
        <v>4.219678</v>
      </c>
      <c r="BQ16" s="767">
        <v>9.2330740000000002</v>
      </c>
      <c r="BR16" s="767">
        <v>8.5785429999999998</v>
      </c>
      <c r="BS16" s="767">
        <v>8.0602140000000002</v>
      </c>
      <c r="BT16" s="767">
        <v>4.4119919999999997</v>
      </c>
      <c r="BU16" s="767">
        <v>4.8926910000000001</v>
      </c>
      <c r="BV16" s="767">
        <v>5.6047390000000004</v>
      </c>
    </row>
    <row r="17" spans="1:74" ht="11.1" customHeight="1" x14ac:dyDescent="0.2">
      <c r="A17" s="545" t="s">
        <v>1326</v>
      </c>
      <c r="B17" s="548" t="s">
        <v>90</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1.5087200000000001</v>
      </c>
      <c r="AZ17" s="766">
        <v>1.3467800000000001</v>
      </c>
      <c r="BA17" s="767">
        <v>1.47601</v>
      </c>
      <c r="BB17" s="767">
        <v>1.4471000000000001</v>
      </c>
      <c r="BC17" s="767">
        <v>1.4639</v>
      </c>
      <c r="BD17" s="767">
        <v>1.4006400000000001</v>
      </c>
      <c r="BE17" s="767">
        <v>1.45746</v>
      </c>
      <c r="BF17" s="767">
        <v>1.4621900000000001</v>
      </c>
      <c r="BG17" s="767">
        <v>1.4169499999999999</v>
      </c>
      <c r="BH17" s="767">
        <v>0.90630999999999995</v>
      </c>
      <c r="BI17" s="767">
        <v>1.2063299999999999</v>
      </c>
      <c r="BJ17" s="767">
        <v>1.5075400000000001</v>
      </c>
      <c r="BK17" s="767">
        <v>1.5061899999999999</v>
      </c>
      <c r="BL17" s="767">
        <v>1.35059</v>
      </c>
      <c r="BM17" s="767">
        <v>1.1533500000000001</v>
      </c>
      <c r="BN17" s="767">
        <v>0.56930999999999998</v>
      </c>
      <c r="BO17" s="767">
        <v>0.73373999999999995</v>
      </c>
      <c r="BP17" s="767">
        <v>1.4006400000000001</v>
      </c>
      <c r="BQ17" s="767">
        <v>1.45746</v>
      </c>
      <c r="BR17" s="767">
        <v>1.4621900000000001</v>
      </c>
      <c r="BS17" s="767">
        <v>1.43587</v>
      </c>
      <c r="BT17" s="767">
        <v>1.50291</v>
      </c>
      <c r="BU17" s="767">
        <v>1.4537899999999999</v>
      </c>
      <c r="BV17" s="767">
        <v>1.5075400000000001</v>
      </c>
    </row>
    <row r="18" spans="1:74" ht="11.1" customHeight="1" x14ac:dyDescent="0.2">
      <c r="A18" s="545" t="s">
        <v>1327</v>
      </c>
      <c r="B18" s="548" t="s">
        <v>1276</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1.355701</v>
      </c>
      <c r="AZ18" s="766">
        <v>1.0724309999999999</v>
      </c>
      <c r="BA18" s="767">
        <v>1.070427</v>
      </c>
      <c r="BB18" s="767">
        <v>1.212208</v>
      </c>
      <c r="BC18" s="767">
        <v>1.404147</v>
      </c>
      <c r="BD18" s="767">
        <v>1.118852</v>
      </c>
      <c r="BE18" s="767">
        <v>1.0541670000000001</v>
      </c>
      <c r="BF18" s="767">
        <v>0.81776890000000002</v>
      </c>
      <c r="BG18" s="767">
        <v>0.69736019999999999</v>
      </c>
      <c r="BH18" s="767">
        <v>0.70316389999999995</v>
      </c>
      <c r="BI18" s="767">
        <v>1.083866</v>
      </c>
      <c r="BJ18" s="767">
        <v>1.1491100000000001</v>
      </c>
      <c r="BK18" s="767">
        <v>1.3303990000000001</v>
      </c>
      <c r="BL18" s="767">
        <v>1.0068360000000001</v>
      </c>
      <c r="BM18" s="767">
        <v>0.99731000000000003</v>
      </c>
      <c r="BN18" s="767">
        <v>1.1928160000000001</v>
      </c>
      <c r="BO18" s="767">
        <v>1.253285</v>
      </c>
      <c r="BP18" s="767">
        <v>1.0545709999999999</v>
      </c>
      <c r="BQ18" s="767">
        <v>0.99300600000000006</v>
      </c>
      <c r="BR18" s="767">
        <v>0.75071429999999995</v>
      </c>
      <c r="BS18" s="767">
        <v>0.61767190000000005</v>
      </c>
      <c r="BT18" s="767">
        <v>0.68304480000000001</v>
      </c>
      <c r="BU18" s="767">
        <v>1.022089</v>
      </c>
      <c r="BV18" s="767">
        <v>1.1059159999999999</v>
      </c>
    </row>
    <row r="19" spans="1:74" ht="11.1" customHeight="1" x14ac:dyDescent="0.2">
      <c r="A19" s="545" t="s">
        <v>1328</v>
      </c>
      <c r="B19" s="548" t="s">
        <v>1379</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6.4243889999999997</v>
      </c>
      <c r="AZ19" s="766">
        <v>5.8873769999999999</v>
      </c>
      <c r="BA19" s="767">
        <v>6.600428</v>
      </c>
      <c r="BB19" s="767">
        <v>8.589461</v>
      </c>
      <c r="BC19" s="767">
        <v>6.1706079999999996</v>
      </c>
      <c r="BD19" s="767">
        <v>5.5018719999999997</v>
      </c>
      <c r="BE19" s="767">
        <v>5.6953930000000001</v>
      </c>
      <c r="BF19" s="767">
        <v>5.4879610000000003</v>
      </c>
      <c r="BG19" s="767">
        <v>6.2499820000000001</v>
      </c>
      <c r="BH19" s="767">
        <v>8.3075019999999995</v>
      </c>
      <c r="BI19" s="767">
        <v>7.1503629999999996</v>
      </c>
      <c r="BJ19" s="767">
        <v>7.7334100000000001</v>
      </c>
      <c r="BK19" s="767">
        <v>8.4290719999999997</v>
      </c>
      <c r="BL19" s="767">
        <v>6.1803270000000001</v>
      </c>
      <c r="BM19" s="767">
        <v>8.0074729999999992</v>
      </c>
      <c r="BN19" s="767">
        <v>9.6295059999999992</v>
      </c>
      <c r="BO19" s="767">
        <v>6.8955630000000001</v>
      </c>
      <c r="BP19" s="767">
        <v>6.3965829999999997</v>
      </c>
      <c r="BQ19" s="767">
        <v>6.7637530000000003</v>
      </c>
      <c r="BR19" s="767">
        <v>6.0063360000000001</v>
      </c>
      <c r="BS19" s="767">
        <v>7.4396269999999998</v>
      </c>
      <c r="BT19" s="767">
        <v>9.0268219999999992</v>
      </c>
      <c r="BU19" s="767">
        <v>7.9426230000000002</v>
      </c>
      <c r="BV19" s="767">
        <v>8.0001630000000006</v>
      </c>
    </row>
    <row r="20" spans="1:74" ht="11.1" customHeight="1" x14ac:dyDescent="0.2">
      <c r="A20" s="545" t="s">
        <v>1329</v>
      </c>
      <c r="B20" s="546" t="s">
        <v>1380</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0.1106988</v>
      </c>
      <c r="AZ20" s="766">
        <v>6.4321199999999995E-2</v>
      </c>
      <c r="BA20" s="767">
        <v>6.6917500000000005E-2</v>
      </c>
      <c r="BB20" s="767">
        <v>9.0474100000000002E-2</v>
      </c>
      <c r="BC20" s="767">
        <v>6.8254099999999998E-2</v>
      </c>
      <c r="BD20" s="767">
        <v>9.3873399999999996E-2</v>
      </c>
      <c r="BE20" s="767">
        <v>1.8317199999999999E-2</v>
      </c>
      <c r="BF20" s="767">
        <v>2.8516900000000001E-2</v>
      </c>
      <c r="BG20" s="767">
        <v>2.4485400000000001E-2</v>
      </c>
      <c r="BH20" s="767">
        <v>2.7764199999999999E-2</v>
      </c>
      <c r="BI20" s="767">
        <v>4.8430599999999997E-2</v>
      </c>
      <c r="BJ20" s="767">
        <v>4.5650900000000001E-2</v>
      </c>
      <c r="BK20" s="767">
        <v>9.9202499999999999E-2</v>
      </c>
      <c r="BL20" s="767">
        <v>6.25859E-2</v>
      </c>
      <c r="BM20" s="767">
        <v>7.0512599999999995E-2</v>
      </c>
      <c r="BN20" s="767">
        <v>8.8557700000000003E-2</v>
      </c>
      <c r="BO20" s="767">
        <v>6.3815399999999994E-2</v>
      </c>
      <c r="BP20" s="767">
        <v>8.1994999999999998E-2</v>
      </c>
      <c r="BQ20" s="767">
        <v>1.3448099999999999E-2</v>
      </c>
      <c r="BR20" s="767">
        <v>2.46485E-2</v>
      </c>
      <c r="BS20" s="767">
        <v>2.33511E-2</v>
      </c>
      <c r="BT20" s="767">
        <v>2.6155000000000001E-2</v>
      </c>
      <c r="BU20" s="767">
        <v>4.9460900000000002E-2</v>
      </c>
      <c r="BV20" s="767">
        <v>4.5868899999999997E-2</v>
      </c>
    </row>
    <row r="21" spans="1:74" ht="11.1" customHeight="1" x14ac:dyDescent="0.2">
      <c r="A21" s="545" t="s">
        <v>1330</v>
      </c>
      <c r="B21" s="546" t="s">
        <v>1280</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24.714659999999999</v>
      </c>
      <c r="AZ21" s="766">
        <v>19.674130000000002</v>
      </c>
      <c r="BA21" s="767">
        <v>22.113980000000002</v>
      </c>
      <c r="BB21" s="767">
        <v>19.054919999999999</v>
      </c>
      <c r="BC21" s="767">
        <v>16.962430000000001</v>
      </c>
      <c r="BD21" s="767">
        <v>19.276630000000001</v>
      </c>
      <c r="BE21" s="767">
        <v>25.82788</v>
      </c>
      <c r="BF21" s="767">
        <v>24.604900000000001</v>
      </c>
      <c r="BG21" s="767">
        <v>24.067270000000001</v>
      </c>
      <c r="BH21" s="767">
        <v>19.922540000000001</v>
      </c>
      <c r="BI21" s="767">
        <v>19.225490000000001</v>
      </c>
      <c r="BJ21" s="767">
        <v>20.92754</v>
      </c>
      <c r="BK21" s="767">
        <v>23.320630000000001</v>
      </c>
      <c r="BL21" s="767">
        <v>18.77571</v>
      </c>
      <c r="BM21" s="767">
        <v>22.22167</v>
      </c>
      <c r="BN21" s="767">
        <v>18.940439999999999</v>
      </c>
      <c r="BO21" s="767">
        <v>17.04205</v>
      </c>
      <c r="BP21" s="767">
        <v>19.487749999999998</v>
      </c>
      <c r="BQ21" s="767">
        <v>26.002759999999999</v>
      </c>
      <c r="BR21" s="767">
        <v>24.66591</v>
      </c>
      <c r="BS21" s="767">
        <v>24.252700000000001</v>
      </c>
      <c r="BT21" s="767">
        <v>20.141999999999999</v>
      </c>
      <c r="BU21" s="767">
        <v>19.18957</v>
      </c>
      <c r="BV21" s="767">
        <v>21.07649</v>
      </c>
    </row>
    <row r="22" spans="1:74" ht="11.1" customHeight="1" x14ac:dyDescent="0.2">
      <c r="A22" s="545" t="s">
        <v>1331</v>
      </c>
      <c r="B22" s="546" t="s">
        <v>1381</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22.181614755999998</v>
      </c>
      <c r="P22" s="766">
        <v>18.414787968999999</v>
      </c>
      <c r="Q22" s="766">
        <v>19.830927389999999</v>
      </c>
      <c r="R22" s="766">
        <v>18.235546171999999</v>
      </c>
      <c r="S22" s="766">
        <v>20.027383066999999</v>
      </c>
      <c r="T22" s="766">
        <v>23.254716533</v>
      </c>
      <c r="U22" s="766">
        <v>26.78443523</v>
      </c>
      <c r="V22" s="766">
        <v>23.595963511000001</v>
      </c>
      <c r="W22" s="766">
        <v>21.510633680000002</v>
      </c>
      <c r="X22" s="766">
        <v>19.694962619999998</v>
      </c>
      <c r="Y22" s="766">
        <v>19.25196712</v>
      </c>
      <c r="Z22" s="766">
        <v>22.156812976000001</v>
      </c>
      <c r="AA22" s="766">
        <v>23.904274247</v>
      </c>
      <c r="AB22" s="766">
        <v>20.703866903000002</v>
      </c>
      <c r="AC22" s="766">
        <v>20.167506162999999</v>
      </c>
      <c r="AD22" s="766">
        <v>19.488892280000002</v>
      </c>
      <c r="AE22" s="766">
        <v>22.412183731999999</v>
      </c>
      <c r="AF22" s="766">
        <v>25.123885715</v>
      </c>
      <c r="AG22" s="766">
        <v>27.375413607999999</v>
      </c>
      <c r="AH22" s="766">
        <v>26.207956112000002</v>
      </c>
      <c r="AI22" s="766">
        <v>21.58376732</v>
      </c>
      <c r="AJ22" s="766">
        <v>19.918589363999999</v>
      </c>
      <c r="AK22" s="766">
        <v>20.813718440999999</v>
      </c>
      <c r="AL22" s="766">
        <v>22.316353913</v>
      </c>
      <c r="AM22" s="766">
        <v>23.698183902</v>
      </c>
      <c r="AN22" s="766">
        <v>20.568476391000001</v>
      </c>
      <c r="AO22" s="766">
        <v>18.184857362999999</v>
      </c>
      <c r="AP22" s="766">
        <v>18.985259564</v>
      </c>
      <c r="AQ22" s="766">
        <v>23.475257122999999</v>
      </c>
      <c r="AR22" s="766">
        <v>25.933921984000001</v>
      </c>
      <c r="AS22" s="766">
        <v>27.576143759000001</v>
      </c>
      <c r="AT22" s="766">
        <v>25.518655411000001</v>
      </c>
      <c r="AU22" s="766">
        <v>20.494804758000001</v>
      </c>
      <c r="AV22" s="766">
        <v>19.182304531</v>
      </c>
      <c r="AW22" s="766">
        <v>20.052342054</v>
      </c>
      <c r="AX22" s="766">
        <v>22.190300000000001</v>
      </c>
      <c r="AY22" s="766">
        <v>24.640170000000001</v>
      </c>
      <c r="AZ22" s="766">
        <v>20.364820000000002</v>
      </c>
      <c r="BA22" s="767">
        <v>19.86553</v>
      </c>
      <c r="BB22" s="767">
        <v>17.85529</v>
      </c>
      <c r="BC22" s="767">
        <v>20.074400000000001</v>
      </c>
      <c r="BD22" s="767">
        <v>22.507639999999999</v>
      </c>
      <c r="BE22" s="767">
        <v>26.57799</v>
      </c>
      <c r="BF22" s="767">
        <v>26.062080000000002</v>
      </c>
      <c r="BG22" s="767">
        <v>20.914400000000001</v>
      </c>
      <c r="BH22" s="767">
        <v>19.319089999999999</v>
      </c>
      <c r="BI22" s="767">
        <v>18.766359999999999</v>
      </c>
      <c r="BJ22" s="767">
        <v>21.24457</v>
      </c>
      <c r="BK22" s="767">
        <v>22.349989999999998</v>
      </c>
      <c r="BL22" s="767">
        <v>19.105720000000002</v>
      </c>
      <c r="BM22" s="767">
        <v>19.70778</v>
      </c>
      <c r="BN22" s="767">
        <v>17.830880000000001</v>
      </c>
      <c r="BO22" s="767">
        <v>20.121459999999999</v>
      </c>
      <c r="BP22" s="767">
        <v>22.56475</v>
      </c>
      <c r="BQ22" s="767">
        <v>26.63064</v>
      </c>
      <c r="BR22" s="767">
        <v>26.12396</v>
      </c>
      <c r="BS22" s="767">
        <v>20.984179999999999</v>
      </c>
      <c r="BT22" s="767">
        <v>19.411239999999999</v>
      </c>
      <c r="BU22" s="767">
        <v>18.89357</v>
      </c>
      <c r="BV22" s="767">
        <v>21.431750000000001</v>
      </c>
    </row>
    <row r="23" spans="1:74" ht="11.1" customHeight="1" x14ac:dyDescent="0.2">
      <c r="A23" s="565"/>
      <c r="B23" s="131" t="s">
        <v>1395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1332</v>
      </c>
      <c r="B24" s="546" t="s">
        <v>88</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13.04965</v>
      </c>
      <c r="AZ24" s="766">
        <v>10.535880000000001</v>
      </c>
      <c r="BA24" s="767">
        <v>11.086309999999999</v>
      </c>
      <c r="BB24" s="767">
        <v>9.2998060000000002</v>
      </c>
      <c r="BC24" s="767">
        <v>14.224819999999999</v>
      </c>
      <c r="BD24" s="767">
        <v>17.003219999999999</v>
      </c>
      <c r="BE24" s="767">
        <v>19.524719999999999</v>
      </c>
      <c r="BF24" s="767">
        <v>18.41217</v>
      </c>
      <c r="BG24" s="767">
        <v>15.275779999999999</v>
      </c>
      <c r="BH24" s="767">
        <v>11.141220000000001</v>
      </c>
      <c r="BI24" s="767">
        <v>9.1528270000000003</v>
      </c>
      <c r="BJ24" s="767">
        <v>9.6469629999999995</v>
      </c>
      <c r="BK24" s="767">
        <v>11.03898</v>
      </c>
      <c r="BL24" s="767">
        <v>9.6706109999999992</v>
      </c>
      <c r="BM24" s="767">
        <v>9.042135</v>
      </c>
      <c r="BN24" s="767">
        <v>7.6840729999999997</v>
      </c>
      <c r="BO24" s="767">
        <v>12.576359999999999</v>
      </c>
      <c r="BP24" s="767">
        <v>15.402850000000001</v>
      </c>
      <c r="BQ24" s="767">
        <v>17.164709999999999</v>
      </c>
      <c r="BR24" s="767">
        <v>17.048169999999999</v>
      </c>
      <c r="BS24" s="767">
        <v>13.78759</v>
      </c>
      <c r="BT24" s="767">
        <v>10.292310000000001</v>
      </c>
      <c r="BU24" s="767">
        <v>9.0063549999999992</v>
      </c>
      <c r="BV24" s="767">
        <v>8.8517639999999993</v>
      </c>
    </row>
    <row r="25" spans="1:74" ht="11.1" customHeight="1" x14ac:dyDescent="0.2">
      <c r="A25" s="545" t="s">
        <v>1333</v>
      </c>
      <c r="B25" s="546" t="s">
        <v>87</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4.134862</v>
      </c>
      <c r="AZ25" s="766">
        <v>2.6706840000000001</v>
      </c>
      <c r="BA25" s="767">
        <v>2.5604439999999999</v>
      </c>
      <c r="BB25" s="767">
        <v>2.5754440000000001</v>
      </c>
      <c r="BC25" s="767">
        <v>4.9201160000000002</v>
      </c>
      <c r="BD25" s="767">
        <v>5.6909689999999999</v>
      </c>
      <c r="BE25" s="767">
        <v>6.19937</v>
      </c>
      <c r="BF25" s="767">
        <v>6.5701869999999998</v>
      </c>
      <c r="BG25" s="767">
        <v>4.8887039999999997</v>
      </c>
      <c r="BH25" s="767">
        <v>4.3999410000000001</v>
      </c>
      <c r="BI25" s="767">
        <v>5.3693720000000003</v>
      </c>
      <c r="BJ25" s="767">
        <v>5.4328539999999998</v>
      </c>
      <c r="BK25" s="767">
        <v>4.3284729999999998</v>
      </c>
      <c r="BL25" s="767">
        <v>3.5639240000000001</v>
      </c>
      <c r="BM25" s="767">
        <v>2.698445</v>
      </c>
      <c r="BN25" s="767">
        <v>2.5422720000000001</v>
      </c>
      <c r="BO25" s="767">
        <v>3.6727620000000001</v>
      </c>
      <c r="BP25" s="767">
        <v>4.8845510000000001</v>
      </c>
      <c r="BQ25" s="767">
        <v>6.024807</v>
      </c>
      <c r="BR25" s="767">
        <v>5.6167689999999997</v>
      </c>
      <c r="BS25" s="767">
        <v>4.5341360000000002</v>
      </c>
      <c r="BT25" s="767">
        <v>4.4095870000000001</v>
      </c>
      <c r="BU25" s="767">
        <v>4.8334169999999999</v>
      </c>
      <c r="BV25" s="767">
        <v>5.5407609999999998</v>
      </c>
    </row>
    <row r="26" spans="1:74" ht="11.1" customHeight="1" x14ac:dyDescent="0.2">
      <c r="A26" s="545" t="s">
        <v>1334</v>
      </c>
      <c r="B26" s="548" t="s">
        <v>90</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3.73827</v>
      </c>
      <c r="AZ26" s="766">
        <v>3.54779</v>
      </c>
      <c r="BA26" s="767">
        <v>3.7531599999999998</v>
      </c>
      <c r="BB26" s="767">
        <v>2.8426800000000001</v>
      </c>
      <c r="BC26" s="767">
        <v>2.6617500000000001</v>
      </c>
      <c r="BD26" s="767">
        <v>3.2389899999999998</v>
      </c>
      <c r="BE26" s="767">
        <v>3.6936499999999999</v>
      </c>
      <c r="BF26" s="767">
        <v>3.6118700000000001</v>
      </c>
      <c r="BG26" s="767">
        <v>3.5626699999999998</v>
      </c>
      <c r="BH26" s="767">
        <v>3.4314800000000001</v>
      </c>
      <c r="BI26" s="767">
        <v>3.0697000000000001</v>
      </c>
      <c r="BJ26" s="767">
        <v>3.7866399999999998</v>
      </c>
      <c r="BK26" s="767">
        <v>3.7663000000000002</v>
      </c>
      <c r="BL26" s="767">
        <v>3.4209499999999999</v>
      </c>
      <c r="BM26" s="767">
        <v>3.7531599999999998</v>
      </c>
      <c r="BN26" s="767">
        <v>2.8108300000000002</v>
      </c>
      <c r="BO26" s="767">
        <v>3.4836800000000001</v>
      </c>
      <c r="BP26" s="767">
        <v>3.4254699999999998</v>
      </c>
      <c r="BQ26" s="767">
        <v>3.6936499999999999</v>
      </c>
      <c r="BR26" s="767">
        <v>3.6118700000000001</v>
      </c>
      <c r="BS26" s="767">
        <v>3.5626699999999998</v>
      </c>
      <c r="BT26" s="767">
        <v>2.9102600000000001</v>
      </c>
      <c r="BU26" s="767">
        <v>2.62018</v>
      </c>
      <c r="BV26" s="767">
        <v>3.5279099999999999</v>
      </c>
    </row>
    <row r="27" spans="1:74" ht="11.1" customHeight="1" x14ac:dyDescent="0.2">
      <c r="A27" s="545" t="s">
        <v>1335</v>
      </c>
      <c r="B27" s="548" t="s">
        <v>1276</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0.16668810000000001</v>
      </c>
      <c r="AZ27" s="766">
        <v>0.10865660000000001</v>
      </c>
      <c r="BA27" s="767">
        <v>0.1007111</v>
      </c>
      <c r="BB27" s="767">
        <v>9.0577199999999997E-2</v>
      </c>
      <c r="BC27" s="767">
        <v>8.7873699999999999E-2</v>
      </c>
      <c r="BD27" s="767">
        <v>6.4373899999999998E-2</v>
      </c>
      <c r="BE27" s="767">
        <v>6.2586600000000006E-2</v>
      </c>
      <c r="BF27" s="767">
        <v>7.0457499999999999E-3</v>
      </c>
      <c r="BG27" s="767">
        <v>3.7382499999999998E-3</v>
      </c>
      <c r="BH27" s="767">
        <v>3.7739399999999999E-3</v>
      </c>
      <c r="BI27" s="767">
        <v>5.0410999999999997E-2</v>
      </c>
      <c r="BJ27" s="767">
        <v>6.45231E-2</v>
      </c>
      <c r="BK27" s="767">
        <v>0.15796070000000001</v>
      </c>
      <c r="BL27" s="767">
        <v>9.9343899999999999E-2</v>
      </c>
      <c r="BM27" s="767">
        <v>9.2747300000000005E-2</v>
      </c>
      <c r="BN27" s="767">
        <v>8.66368E-2</v>
      </c>
      <c r="BO27" s="767">
        <v>7.6830300000000004E-2</v>
      </c>
      <c r="BP27" s="767">
        <v>5.7443899999999999E-2</v>
      </c>
      <c r="BQ27" s="767">
        <v>5.9386599999999998E-2</v>
      </c>
      <c r="BR27" s="767">
        <v>7.1629399999999996E-3</v>
      </c>
      <c r="BS27" s="767">
        <v>3.79131E-3</v>
      </c>
      <c r="BT27" s="767">
        <v>3.8248900000000001E-3</v>
      </c>
      <c r="BU27" s="767">
        <v>4.6739900000000001E-2</v>
      </c>
      <c r="BV27" s="767">
        <v>6.1505999999999998E-2</v>
      </c>
    </row>
    <row r="28" spans="1:74" ht="11.1" customHeight="1" x14ac:dyDescent="0.2">
      <c r="A28" s="545" t="s">
        <v>1336</v>
      </c>
      <c r="B28" s="548" t="s">
        <v>1379</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7.9636829999999996</v>
      </c>
      <c r="AZ28" s="766">
        <v>8.3359640000000006</v>
      </c>
      <c r="BA28" s="767">
        <v>8.0765840000000004</v>
      </c>
      <c r="BB28" s="767">
        <v>10.542289999999999</v>
      </c>
      <c r="BC28" s="767">
        <v>9.2032019999999992</v>
      </c>
      <c r="BD28" s="767">
        <v>8.2059329999999999</v>
      </c>
      <c r="BE28" s="767">
        <v>8.4824760000000001</v>
      </c>
      <c r="BF28" s="767">
        <v>8.8142669999999992</v>
      </c>
      <c r="BG28" s="767">
        <v>7.4893590000000003</v>
      </c>
      <c r="BH28" s="767">
        <v>9.595898</v>
      </c>
      <c r="BI28" s="767">
        <v>7.9678800000000001</v>
      </c>
      <c r="BJ28" s="767">
        <v>8.9608869999999996</v>
      </c>
      <c r="BK28" s="767">
        <v>9.5206079999999993</v>
      </c>
      <c r="BL28" s="767">
        <v>8.9857089999999999</v>
      </c>
      <c r="BM28" s="767">
        <v>10.22869</v>
      </c>
      <c r="BN28" s="767">
        <v>12.39119</v>
      </c>
      <c r="BO28" s="767">
        <v>11.291370000000001</v>
      </c>
      <c r="BP28" s="767">
        <v>10.715630000000001</v>
      </c>
      <c r="BQ28" s="767">
        <v>11.41319</v>
      </c>
      <c r="BR28" s="767">
        <v>11.50736</v>
      </c>
      <c r="BS28" s="767">
        <v>9.6760719999999996</v>
      </c>
      <c r="BT28" s="767">
        <v>11.28997</v>
      </c>
      <c r="BU28" s="767">
        <v>9.419492</v>
      </c>
      <c r="BV28" s="767">
        <v>10.26127</v>
      </c>
    </row>
    <row r="29" spans="1:74" ht="11.1" customHeight="1" x14ac:dyDescent="0.2">
      <c r="A29" s="545" t="s">
        <v>1337</v>
      </c>
      <c r="B29" s="546" t="s">
        <v>1380</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0.14098820000000001</v>
      </c>
      <c r="AZ29" s="766">
        <v>0.13418379999999999</v>
      </c>
      <c r="BA29" s="767">
        <v>0.13654849999999999</v>
      </c>
      <c r="BB29" s="767">
        <v>0.1468198</v>
      </c>
      <c r="BC29" s="767">
        <v>0.1142777</v>
      </c>
      <c r="BD29" s="767">
        <v>0.1112769</v>
      </c>
      <c r="BE29" s="767">
        <v>0.13506699999999999</v>
      </c>
      <c r="BF29" s="767">
        <v>0.13649159999999999</v>
      </c>
      <c r="BG29" s="767">
        <v>0.1110227</v>
      </c>
      <c r="BH29" s="767">
        <v>0.11476160000000001</v>
      </c>
      <c r="BI29" s="767">
        <v>0.12005540000000001</v>
      </c>
      <c r="BJ29" s="767">
        <v>0.13582549999999999</v>
      </c>
      <c r="BK29" s="767">
        <v>0.13983619999999999</v>
      </c>
      <c r="BL29" s="767">
        <v>0.13730600000000001</v>
      </c>
      <c r="BM29" s="767">
        <v>0.13781289999999999</v>
      </c>
      <c r="BN29" s="767">
        <v>0.14782880000000001</v>
      </c>
      <c r="BO29" s="767">
        <v>0.1148589</v>
      </c>
      <c r="BP29" s="767">
        <v>0.1130511</v>
      </c>
      <c r="BQ29" s="767">
        <v>0.137877</v>
      </c>
      <c r="BR29" s="767">
        <v>0.13842560000000001</v>
      </c>
      <c r="BS29" s="767">
        <v>0.1126235</v>
      </c>
      <c r="BT29" s="767">
        <v>0.1160844</v>
      </c>
      <c r="BU29" s="767">
        <v>0.1214749</v>
      </c>
      <c r="BV29" s="767">
        <v>0.13748440000000001</v>
      </c>
    </row>
    <row r="30" spans="1:74" ht="11.1" customHeight="1" x14ac:dyDescent="0.2">
      <c r="A30" s="545" t="s">
        <v>1338</v>
      </c>
      <c r="B30" s="546" t="s">
        <v>1280</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29.194140000000001</v>
      </c>
      <c r="AZ30" s="766">
        <v>25.333159999999999</v>
      </c>
      <c r="BA30" s="767">
        <v>25.713760000000001</v>
      </c>
      <c r="BB30" s="767">
        <v>25.497610000000002</v>
      </c>
      <c r="BC30" s="767">
        <v>31.212039999999998</v>
      </c>
      <c r="BD30" s="767">
        <v>34.31476</v>
      </c>
      <c r="BE30" s="767">
        <v>38.09787</v>
      </c>
      <c r="BF30" s="767">
        <v>37.552030000000002</v>
      </c>
      <c r="BG30" s="767">
        <v>31.33128</v>
      </c>
      <c r="BH30" s="767">
        <v>28.687069999999999</v>
      </c>
      <c r="BI30" s="767">
        <v>25.730239999999998</v>
      </c>
      <c r="BJ30" s="767">
        <v>28.02769</v>
      </c>
      <c r="BK30" s="767">
        <v>28.952159999999999</v>
      </c>
      <c r="BL30" s="767">
        <v>25.877839999999999</v>
      </c>
      <c r="BM30" s="767">
        <v>25.95299</v>
      </c>
      <c r="BN30" s="767">
        <v>25.66283</v>
      </c>
      <c r="BO30" s="767">
        <v>31.215859999999999</v>
      </c>
      <c r="BP30" s="767">
        <v>34.598990000000001</v>
      </c>
      <c r="BQ30" s="767">
        <v>38.493609999999997</v>
      </c>
      <c r="BR30" s="767">
        <v>37.929760000000002</v>
      </c>
      <c r="BS30" s="767">
        <v>31.676880000000001</v>
      </c>
      <c r="BT30" s="767">
        <v>29.022040000000001</v>
      </c>
      <c r="BU30" s="767">
        <v>26.04766</v>
      </c>
      <c r="BV30" s="767">
        <v>28.380700000000001</v>
      </c>
    </row>
    <row r="31" spans="1:74" ht="11.1" customHeight="1" x14ac:dyDescent="0.2">
      <c r="A31" s="545" t="s">
        <v>1339</v>
      </c>
      <c r="B31" s="546" t="s">
        <v>1381</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29.194140000000001</v>
      </c>
      <c r="AZ31" s="766">
        <v>25.333159999999999</v>
      </c>
      <c r="BA31" s="767">
        <v>25.713760000000001</v>
      </c>
      <c r="BB31" s="767">
        <v>25.497610000000002</v>
      </c>
      <c r="BC31" s="767">
        <v>31.212039999999998</v>
      </c>
      <c r="BD31" s="767">
        <v>34.31476</v>
      </c>
      <c r="BE31" s="767">
        <v>38.09787</v>
      </c>
      <c r="BF31" s="767">
        <v>37.552030000000002</v>
      </c>
      <c r="BG31" s="767">
        <v>31.33128</v>
      </c>
      <c r="BH31" s="767">
        <v>28.687069999999999</v>
      </c>
      <c r="BI31" s="767">
        <v>25.730239999999998</v>
      </c>
      <c r="BJ31" s="767">
        <v>28.02769</v>
      </c>
      <c r="BK31" s="767">
        <v>28.952159999999999</v>
      </c>
      <c r="BL31" s="767">
        <v>25.877839999999999</v>
      </c>
      <c r="BM31" s="767">
        <v>25.95299</v>
      </c>
      <c r="BN31" s="767">
        <v>25.66283</v>
      </c>
      <c r="BO31" s="767">
        <v>31.215859999999999</v>
      </c>
      <c r="BP31" s="767">
        <v>34.598990000000001</v>
      </c>
      <c r="BQ31" s="767">
        <v>38.493609999999997</v>
      </c>
      <c r="BR31" s="767">
        <v>37.929760000000002</v>
      </c>
      <c r="BS31" s="767">
        <v>31.676880000000001</v>
      </c>
      <c r="BT31" s="767">
        <v>29.022040000000001</v>
      </c>
      <c r="BU31" s="767">
        <v>26.04766</v>
      </c>
      <c r="BV31" s="767">
        <v>28.380700000000001</v>
      </c>
    </row>
    <row r="32" spans="1:74" ht="11.1" customHeight="1" x14ac:dyDescent="0.2">
      <c r="A32" s="565"/>
      <c r="B32" s="131" t="s">
        <v>1421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1340</v>
      </c>
      <c r="B33" s="546" t="s">
        <v>88</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7.2033659999999999</v>
      </c>
      <c r="AZ33" s="766">
        <v>5.1447219999999998</v>
      </c>
      <c r="BA33" s="767">
        <v>7.2170920000000001</v>
      </c>
      <c r="BB33" s="767">
        <v>5.2008089999999996</v>
      </c>
      <c r="BC33" s="767">
        <v>4.3560999999999996</v>
      </c>
      <c r="BD33" s="767">
        <v>5.8009190000000004</v>
      </c>
      <c r="BE33" s="767">
        <v>9.5485830000000007</v>
      </c>
      <c r="BF33" s="767">
        <v>9.7052049999999994</v>
      </c>
      <c r="BG33" s="767">
        <v>6.8794519999999997</v>
      </c>
      <c r="BH33" s="767">
        <v>5.5004860000000004</v>
      </c>
      <c r="BI33" s="767">
        <v>5.7727839999999997</v>
      </c>
      <c r="BJ33" s="767">
        <v>6.8500110000000003</v>
      </c>
      <c r="BK33" s="767">
        <v>4.8705499999999997</v>
      </c>
      <c r="BL33" s="767">
        <v>4.7359159999999996</v>
      </c>
      <c r="BM33" s="767">
        <v>5.1321120000000002</v>
      </c>
      <c r="BN33" s="767">
        <v>4.3515819999999996</v>
      </c>
      <c r="BO33" s="767">
        <v>5.4212490000000004</v>
      </c>
      <c r="BP33" s="767">
        <v>7.4222270000000004</v>
      </c>
      <c r="BQ33" s="767">
        <v>10.83769</v>
      </c>
      <c r="BR33" s="767">
        <v>11.237019999999999</v>
      </c>
      <c r="BS33" s="767">
        <v>7.7772100000000002</v>
      </c>
      <c r="BT33" s="767">
        <v>5.6683579999999996</v>
      </c>
      <c r="BU33" s="767">
        <v>6.075475</v>
      </c>
      <c r="BV33" s="767">
        <v>6.6350530000000001</v>
      </c>
    </row>
    <row r="34" spans="1:74" ht="11.1" customHeight="1" x14ac:dyDescent="0.2">
      <c r="A34" s="545" t="s">
        <v>1341</v>
      </c>
      <c r="B34" s="546" t="s">
        <v>87</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7.6848330000000002</v>
      </c>
      <c r="AZ34" s="766">
        <v>4.4335319999999996</v>
      </c>
      <c r="BA34" s="767">
        <v>4.1902730000000004</v>
      </c>
      <c r="BB34" s="767">
        <v>3.5527479999999998</v>
      </c>
      <c r="BC34" s="767">
        <v>3.9625330000000001</v>
      </c>
      <c r="BD34" s="767">
        <v>5.3448390000000003</v>
      </c>
      <c r="BE34" s="767">
        <v>8.2517800000000001</v>
      </c>
      <c r="BF34" s="767">
        <v>9.8481190000000005</v>
      </c>
      <c r="BG34" s="767">
        <v>8.5255019999999995</v>
      </c>
      <c r="BH34" s="767">
        <v>9.0417780000000008</v>
      </c>
      <c r="BI34" s="767">
        <v>7.1168199999999997</v>
      </c>
      <c r="BJ34" s="767">
        <v>8.0719799999999999</v>
      </c>
      <c r="BK34" s="767">
        <v>9.7884510000000002</v>
      </c>
      <c r="BL34" s="767">
        <v>6.4287150000000004</v>
      </c>
      <c r="BM34" s="767">
        <v>6.7019719999999996</v>
      </c>
      <c r="BN34" s="767">
        <v>4.8399089999999996</v>
      </c>
      <c r="BO34" s="767">
        <v>3.2120959999999998</v>
      </c>
      <c r="BP34" s="767">
        <v>4.3994419999999996</v>
      </c>
      <c r="BQ34" s="767">
        <v>7.0619370000000004</v>
      </c>
      <c r="BR34" s="767">
        <v>8.2858269999999994</v>
      </c>
      <c r="BS34" s="767">
        <v>7.6623640000000002</v>
      </c>
      <c r="BT34" s="767">
        <v>7.9584669999999997</v>
      </c>
      <c r="BU34" s="767">
        <v>6.6974410000000004</v>
      </c>
      <c r="BV34" s="767">
        <v>8.1097439999999992</v>
      </c>
    </row>
    <row r="35" spans="1:74" ht="11.1" customHeight="1" x14ac:dyDescent="0.2">
      <c r="A35" s="545" t="s">
        <v>1342</v>
      </c>
      <c r="B35" s="548" t="s">
        <v>90</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0.85238999999999998</v>
      </c>
      <c r="AZ35" s="766">
        <v>0.71513000000000004</v>
      </c>
      <c r="BA35" s="767">
        <v>0.81911</v>
      </c>
      <c r="BB35" s="767">
        <v>0.75929999999999997</v>
      </c>
      <c r="BC35" s="767">
        <v>0.71857000000000004</v>
      </c>
      <c r="BD35" s="767">
        <v>0.77107999999999999</v>
      </c>
      <c r="BE35" s="767">
        <v>0.79217000000000004</v>
      </c>
      <c r="BF35" s="767">
        <v>0.78069</v>
      </c>
      <c r="BG35" s="767">
        <v>0.80437999999999998</v>
      </c>
      <c r="BH35" s="767">
        <v>0.85726000000000002</v>
      </c>
      <c r="BI35" s="767">
        <v>0.83069000000000004</v>
      </c>
      <c r="BJ35" s="767">
        <v>0.81206</v>
      </c>
      <c r="BK35" s="767">
        <v>0.85177999999999998</v>
      </c>
      <c r="BL35" s="767">
        <v>0.77115999999999996</v>
      </c>
      <c r="BM35" s="767">
        <v>0.81911</v>
      </c>
      <c r="BN35" s="767">
        <v>0.75929999999999997</v>
      </c>
      <c r="BO35" s="767">
        <v>0.25497999999999998</v>
      </c>
      <c r="BP35" s="767">
        <v>0.20562</v>
      </c>
      <c r="BQ35" s="767">
        <v>0.79217000000000004</v>
      </c>
      <c r="BR35" s="767">
        <v>0.78069</v>
      </c>
      <c r="BS35" s="767">
        <v>0.80437999999999998</v>
      </c>
      <c r="BT35" s="767">
        <v>0.85726000000000002</v>
      </c>
      <c r="BU35" s="767">
        <v>0.83069000000000004</v>
      </c>
      <c r="BV35" s="767">
        <v>0.81206</v>
      </c>
    </row>
    <row r="36" spans="1:74" ht="11.1" customHeight="1" x14ac:dyDescent="0.2">
      <c r="A36" s="545" t="s">
        <v>1343</v>
      </c>
      <c r="B36" s="548" t="s">
        <v>1276</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12.00253</v>
      </c>
      <c r="AZ36" s="766">
        <v>11.39001</v>
      </c>
      <c r="BA36" s="767">
        <v>11.945499999999999</v>
      </c>
      <c r="BB36" s="767">
        <v>12.417299999999999</v>
      </c>
      <c r="BC36" s="767">
        <v>14.71874</v>
      </c>
      <c r="BD36" s="767">
        <v>15.73179</v>
      </c>
      <c r="BE36" s="767">
        <v>12.49652</v>
      </c>
      <c r="BF36" s="767">
        <v>10.173170000000001</v>
      </c>
      <c r="BG36" s="767">
        <v>7.6623409999999996</v>
      </c>
      <c r="BH36" s="767">
        <v>7.6961950000000003</v>
      </c>
      <c r="BI36" s="767">
        <v>10.52167</v>
      </c>
      <c r="BJ36" s="767">
        <v>11.829789999999999</v>
      </c>
      <c r="BK36" s="767">
        <v>12.671189999999999</v>
      </c>
      <c r="BL36" s="767">
        <v>9.7962319999999998</v>
      </c>
      <c r="BM36" s="767">
        <v>13.15677</v>
      </c>
      <c r="BN36" s="767">
        <v>12.87796</v>
      </c>
      <c r="BO36" s="767">
        <v>14.243270000000001</v>
      </c>
      <c r="BP36" s="767">
        <v>15.1553</v>
      </c>
      <c r="BQ36" s="767">
        <v>12.31818</v>
      </c>
      <c r="BR36" s="767">
        <v>10.014889999999999</v>
      </c>
      <c r="BS36" s="767">
        <v>7.2410110000000003</v>
      </c>
      <c r="BT36" s="767">
        <v>7.619656</v>
      </c>
      <c r="BU36" s="767">
        <v>10.364330000000001</v>
      </c>
      <c r="BV36" s="767">
        <v>12.668950000000001</v>
      </c>
    </row>
    <row r="37" spans="1:74" ht="11.1" customHeight="1" x14ac:dyDescent="0.2">
      <c r="A37" s="545" t="s">
        <v>1344</v>
      </c>
      <c r="B37" s="548" t="s">
        <v>1379</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4.3331679999999997</v>
      </c>
      <c r="AZ37" s="766">
        <v>4.5376339999999997</v>
      </c>
      <c r="BA37" s="767">
        <v>5.0420870000000004</v>
      </c>
      <c r="BB37" s="767">
        <v>5.2829699999999997</v>
      </c>
      <c r="BC37" s="767">
        <v>4.5020530000000001</v>
      </c>
      <c r="BD37" s="767">
        <v>4.6914579999999999</v>
      </c>
      <c r="BE37" s="767">
        <v>4.4642569999999999</v>
      </c>
      <c r="BF37" s="767">
        <v>3.9887109999999999</v>
      </c>
      <c r="BG37" s="767">
        <v>4.584371</v>
      </c>
      <c r="BH37" s="767">
        <v>4.9312379999999996</v>
      </c>
      <c r="BI37" s="767">
        <v>4.6710510000000003</v>
      </c>
      <c r="BJ37" s="767">
        <v>4.6697879999999996</v>
      </c>
      <c r="BK37" s="767">
        <v>5.3211830000000004</v>
      </c>
      <c r="BL37" s="767">
        <v>5.6573479999999998</v>
      </c>
      <c r="BM37" s="767">
        <v>6.197838</v>
      </c>
      <c r="BN37" s="767">
        <v>6.2021740000000003</v>
      </c>
      <c r="BO37" s="767">
        <v>5.4109930000000004</v>
      </c>
      <c r="BP37" s="767">
        <v>5.6528039999999997</v>
      </c>
      <c r="BQ37" s="767">
        <v>5.257225</v>
      </c>
      <c r="BR37" s="767">
        <v>4.6871640000000001</v>
      </c>
      <c r="BS37" s="767">
        <v>5.5163869999999999</v>
      </c>
      <c r="BT37" s="767">
        <v>6.1476379999999997</v>
      </c>
      <c r="BU37" s="767">
        <v>5.2626520000000001</v>
      </c>
      <c r="BV37" s="767">
        <v>4.916309</v>
      </c>
    </row>
    <row r="38" spans="1:74" ht="11.1" customHeight="1" x14ac:dyDescent="0.2">
      <c r="A38" s="545" t="s">
        <v>1345</v>
      </c>
      <c r="B38" s="546" t="s">
        <v>1380</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8.1051999999999999E-2</v>
      </c>
      <c r="AZ38" s="766">
        <v>7.6409699999999997E-2</v>
      </c>
      <c r="BA38" s="767">
        <v>5.3867499999999999E-2</v>
      </c>
      <c r="BB38" s="767">
        <v>6.9666000000000006E-2</v>
      </c>
      <c r="BC38" s="767">
        <v>8.7112700000000001E-2</v>
      </c>
      <c r="BD38" s="767">
        <v>8.9100600000000002E-2</v>
      </c>
      <c r="BE38" s="767">
        <v>0.101675</v>
      </c>
      <c r="BF38" s="767">
        <v>5.8652799999999998E-2</v>
      </c>
      <c r="BG38" s="767">
        <v>5.3236100000000001E-2</v>
      </c>
      <c r="BH38" s="767">
        <v>1.10081E-3</v>
      </c>
      <c r="BI38" s="767">
        <v>5.5601699999999997E-2</v>
      </c>
      <c r="BJ38" s="767">
        <v>8.2366999999999996E-2</v>
      </c>
      <c r="BK38" s="767">
        <v>5.8676600000000002E-2</v>
      </c>
      <c r="BL38" s="767">
        <v>3.9269199999999997E-2</v>
      </c>
      <c r="BM38" s="767">
        <v>5.0909700000000002E-2</v>
      </c>
      <c r="BN38" s="767">
        <v>7.4435100000000004E-2</v>
      </c>
      <c r="BO38" s="767">
        <v>7.9589099999999996E-2</v>
      </c>
      <c r="BP38" s="767">
        <v>9.0831599999999998E-2</v>
      </c>
      <c r="BQ38" s="767">
        <v>0.10391160000000001</v>
      </c>
      <c r="BR38" s="767">
        <v>5.1670599999999997E-2</v>
      </c>
      <c r="BS38" s="767">
        <v>5.5500500000000001E-2</v>
      </c>
      <c r="BT38" s="767">
        <v>5.9649699999999998E-4</v>
      </c>
      <c r="BU38" s="767">
        <v>5.5965300000000003E-2</v>
      </c>
      <c r="BV38" s="767">
        <v>8.1473799999999999E-2</v>
      </c>
    </row>
    <row r="39" spans="1:74" ht="11.1" customHeight="1" x14ac:dyDescent="0.2">
      <c r="A39" s="545" t="s">
        <v>1346</v>
      </c>
      <c r="B39" s="546" t="s">
        <v>1280</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32.157330000000002</v>
      </c>
      <c r="AZ39" s="766">
        <v>26.297440000000002</v>
      </c>
      <c r="BA39" s="767">
        <v>29.26793</v>
      </c>
      <c r="BB39" s="767">
        <v>27.282789999999999</v>
      </c>
      <c r="BC39" s="767">
        <v>28.345099999999999</v>
      </c>
      <c r="BD39" s="767">
        <v>32.429180000000002</v>
      </c>
      <c r="BE39" s="767">
        <v>35.654989999999998</v>
      </c>
      <c r="BF39" s="767">
        <v>34.554549999999999</v>
      </c>
      <c r="BG39" s="767">
        <v>28.50928</v>
      </c>
      <c r="BH39" s="767">
        <v>28.02806</v>
      </c>
      <c r="BI39" s="767">
        <v>28.968620000000001</v>
      </c>
      <c r="BJ39" s="767">
        <v>32.316000000000003</v>
      </c>
      <c r="BK39" s="767">
        <v>33.56183</v>
      </c>
      <c r="BL39" s="767">
        <v>27.428640000000001</v>
      </c>
      <c r="BM39" s="767">
        <v>32.058709999999998</v>
      </c>
      <c r="BN39" s="767">
        <v>29.105360000000001</v>
      </c>
      <c r="BO39" s="767">
        <v>28.62218</v>
      </c>
      <c r="BP39" s="767">
        <v>32.926220000000001</v>
      </c>
      <c r="BQ39" s="767">
        <v>36.371110000000002</v>
      </c>
      <c r="BR39" s="767">
        <v>35.057259999999999</v>
      </c>
      <c r="BS39" s="767">
        <v>29.056850000000001</v>
      </c>
      <c r="BT39" s="767">
        <v>28.25198</v>
      </c>
      <c r="BU39" s="767">
        <v>29.286560000000001</v>
      </c>
      <c r="BV39" s="767">
        <v>33.223590000000002</v>
      </c>
    </row>
    <row r="40" spans="1:74" ht="11.1" customHeight="1" x14ac:dyDescent="0.2">
      <c r="A40" s="545" t="s">
        <v>1347</v>
      </c>
      <c r="B40" s="546" t="s">
        <v>1381</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32.755420000000001</v>
      </c>
      <c r="AN40" s="766">
        <v>31.188639999999999</v>
      </c>
      <c r="AO40" s="766">
        <v>30.523440000000001</v>
      </c>
      <c r="AP40" s="766">
        <v>26.919720000000002</v>
      </c>
      <c r="AQ40" s="766">
        <v>27.409300000000002</v>
      </c>
      <c r="AR40" s="766">
        <v>28.756319999999999</v>
      </c>
      <c r="AS40" s="766">
        <v>32.199309999999997</v>
      </c>
      <c r="AT40" s="766">
        <v>32.153440000000003</v>
      </c>
      <c r="AU40" s="766">
        <v>27.785730000000001</v>
      </c>
      <c r="AV40" s="766">
        <v>27.866610000000001</v>
      </c>
      <c r="AW40" s="766">
        <v>28.615369999999999</v>
      </c>
      <c r="AX40" s="766">
        <v>31.233000000000001</v>
      </c>
      <c r="AY40" s="766">
        <v>31.91554</v>
      </c>
      <c r="AZ40" s="766">
        <v>27.608440000000002</v>
      </c>
      <c r="BA40" s="767">
        <v>28.55988</v>
      </c>
      <c r="BB40" s="767">
        <v>26.010149999999999</v>
      </c>
      <c r="BC40" s="767">
        <v>27.075009999999999</v>
      </c>
      <c r="BD40" s="767">
        <v>28.68759</v>
      </c>
      <c r="BE40" s="767">
        <v>32.796109999999999</v>
      </c>
      <c r="BF40" s="767">
        <v>31.47625</v>
      </c>
      <c r="BG40" s="767">
        <v>27.056920000000002</v>
      </c>
      <c r="BH40" s="767">
        <v>27.055949999999999</v>
      </c>
      <c r="BI40" s="767">
        <v>27.250330000000002</v>
      </c>
      <c r="BJ40" s="767">
        <v>31.856549999999999</v>
      </c>
      <c r="BK40" s="767">
        <v>31.932359999999999</v>
      </c>
      <c r="BL40" s="767">
        <v>27.497869999999999</v>
      </c>
      <c r="BM40" s="767">
        <v>28.584230000000002</v>
      </c>
      <c r="BN40" s="767">
        <v>26.010539999999999</v>
      </c>
      <c r="BO40" s="767">
        <v>27.123930000000001</v>
      </c>
      <c r="BP40" s="767">
        <v>28.68863</v>
      </c>
      <c r="BQ40" s="767">
        <v>32.829749999999997</v>
      </c>
      <c r="BR40" s="767">
        <v>31.5181</v>
      </c>
      <c r="BS40" s="767">
        <v>27.072120000000002</v>
      </c>
      <c r="BT40" s="767">
        <v>27.087610000000002</v>
      </c>
      <c r="BU40" s="767">
        <v>27.27336</v>
      </c>
      <c r="BV40" s="767">
        <v>31.936440000000001</v>
      </c>
    </row>
    <row r="41" spans="1:74" ht="11.1" customHeight="1" x14ac:dyDescent="0.2">
      <c r="A41" s="565"/>
      <c r="B41" s="131" t="s">
        <v>1348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1349</v>
      </c>
      <c r="B42" s="546" t="s">
        <v>88</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4.1223109999999998</v>
      </c>
      <c r="AZ42" s="766">
        <v>2.8563269999999998</v>
      </c>
      <c r="BA42" s="767">
        <v>3.2864469999999999</v>
      </c>
      <c r="BB42" s="767">
        <v>3.5757490000000001</v>
      </c>
      <c r="BC42" s="767">
        <v>5.1626640000000004</v>
      </c>
      <c r="BD42" s="767">
        <v>6.0567120000000001</v>
      </c>
      <c r="BE42" s="767">
        <v>6.6977580000000003</v>
      </c>
      <c r="BF42" s="767">
        <v>6.4765259999999998</v>
      </c>
      <c r="BG42" s="767">
        <v>6.53606</v>
      </c>
      <c r="BH42" s="767">
        <v>5.7488450000000002</v>
      </c>
      <c r="BI42" s="767">
        <v>3.4870800000000002</v>
      </c>
      <c r="BJ42" s="767">
        <v>4.6291570000000002</v>
      </c>
      <c r="BK42" s="767">
        <v>3.5263429999999998</v>
      </c>
      <c r="BL42" s="767">
        <v>2.0784120000000001</v>
      </c>
      <c r="BM42" s="767">
        <v>2.6440190000000001</v>
      </c>
      <c r="BN42" s="767">
        <v>2.7924479999999998</v>
      </c>
      <c r="BO42" s="767">
        <v>4.7489270000000001</v>
      </c>
      <c r="BP42" s="767">
        <v>5.3026960000000001</v>
      </c>
      <c r="BQ42" s="767">
        <v>6.5372700000000004</v>
      </c>
      <c r="BR42" s="767">
        <v>6.3253120000000003</v>
      </c>
      <c r="BS42" s="767">
        <v>6.3957769999999998</v>
      </c>
      <c r="BT42" s="767">
        <v>5.3724109999999996</v>
      </c>
      <c r="BU42" s="767">
        <v>3.0846040000000001</v>
      </c>
      <c r="BV42" s="767">
        <v>4.4194709999999997</v>
      </c>
    </row>
    <row r="43" spans="1:74" ht="11.1" customHeight="1" x14ac:dyDescent="0.2">
      <c r="A43" s="545" t="s">
        <v>1350</v>
      </c>
      <c r="B43" s="546" t="s">
        <v>87</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3.767385</v>
      </c>
      <c r="AZ43" s="766">
        <v>2.4769760000000001</v>
      </c>
      <c r="BA43" s="767">
        <v>2.3088880000000001</v>
      </c>
      <c r="BB43" s="767">
        <v>2.3181219999999998</v>
      </c>
      <c r="BC43" s="767">
        <v>2.5404469999999999</v>
      </c>
      <c r="BD43" s="767">
        <v>1.6855059999999999</v>
      </c>
      <c r="BE43" s="767">
        <v>2.3741430000000001</v>
      </c>
      <c r="BF43" s="767">
        <v>2.292643</v>
      </c>
      <c r="BG43" s="767">
        <v>1.5908009999999999</v>
      </c>
      <c r="BH43" s="767">
        <v>1.5264340000000001</v>
      </c>
      <c r="BI43" s="767">
        <v>1.5202869999999999</v>
      </c>
      <c r="BJ43" s="767">
        <v>1.6842189999999999</v>
      </c>
      <c r="BK43" s="767">
        <v>4.1958700000000002</v>
      </c>
      <c r="BL43" s="767">
        <v>2.7999209999999999</v>
      </c>
      <c r="BM43" s="767">
        <v>2.4197479999999998</v>
      </c>
      <c r="BN43" s="767">
        <v>2.351791</v>
      </c>
      <c r="BO43" s="767">
        <v>2.7218909999999998</v>
      </c>
      <c r="BP43" s="767">
        <v>1.8719600000000001</v>
      </c>
      <c r="BQ43" s="767">
        <v>2.4430399999999999</v>
      </c>
      <c r="BR43" s="767">
        <v>2.7785820000000001</v>
      </c>
      <c r="BS43" s="767">
        <v>1.6350420000000001</v>
      </c>
      <c r="BT43" s="767">
        <v>1.593623</v>
      </c>
      <c r="BU43" s="767">
        <v>1.6902980000000001</v>
      </c>
      <c r="BV43" s="767">
        <v>1.691006</v>
      </c>
    </row>
    <row r="44" spans="1:74" ht="11.1" customHeight="1" x14ac:dyDescent="0.2">
      <c r="A44" s="545" t="s">
        <v>1351</v>
      </c>
      <c r="B44" s="548" t="s">
        <v>90</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2.9799600000000002</v>
      </c>
      <c r="AZ44" s="766">
        <v>2.4999099999999999</v>
      </c>
      <c r="BA44" s="767">
        <v>2.9664299999999999</v>
      </c>
      <c r="BB44" s="767">
        <v>2.0187599999999999</v>
      </c>
      <c r="BC44" s="767">
        <v>2.61463</v>
      </c>
      <c r="BD44" s="767">
        <v>2.81073</v>
      </c>
      <c r="BE44" s="767">
        <v>2.8614899999999999</v>
      </c>
      <c r="BF44" s="767">
        <v>2.8903799999999999</v>
      </c>
      <c r="BG44" s="767">
        <v>2.75969</v>
      </c>
      <c r="BH44" s="767">
        <v>2.10154</v>
      </c>
      <c r="BI44" s="767">
        <v>2.6717399999999998</v>
      </c>
      <c r="BJ44" s="767">
        <v>2.9691299999999998</v>
      </c>
      <c r="BK44" s="767">
        <v>2.97241</v>
      </c>
      <c r="BL44" s="767">
        <v>2.6513100000000001</v>
      </c>
      <c r="BM44" s="767">
        <v>2.9664299999999999</v>
      </c>
      <c r="BN44" s="767">
        <v>1.9961</v>
      </c>
      <c r="BO44" s="767">
        <v>2.7157900000000001</v>
      </c>
      <c r="BP44" s="767">
        <v>2.81073</v>
      </c>
      <c r="BQ44" s="767">
        <v>2.8614899999999999</v>
      </c>
      <c r="BR44" s="767">
        <v>2.8903799999999999</v>
      </c>
      <c r="BS44" s="767">
        <v>2.75969</v>
      </c>
      <c r="BT44" s="767">
        <v>2.1125699999999998</v>
      </c>
      <c r="BU44" s="767">
        <v>2.67001</v>
      </c>
      <c r="BV44" s="767">
        <v>2.9691299999999998</v>
      </c>
    </row>
    <row r="45" spans="1:74" ht="11.1" customHeight="1" x14ac:dyDescent="0.2">
      <c r="A45" s="545" t="s">
        <v>1352</v>
      </c>
      <c r="B45" s="548" t="s">
        <v>1276</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0.64038249999999997</v>
      </c>
      <c r="AZ45" s="766">
        <v>0.83299460000000003</v>
      </c>
      <c r="BA45" s="767">
        <v>1.2764770000000001</v>
      </c>
      <c r="BB45" s="767">
        <v>1.337831</v>
      </c>
      <c r="BC45" s="767">
        <v>1.2166589999999999</v>
      </c>
      <c r="BD45" s="767">
        <v>1.3551260000000001</v>
      </c>
      <c r="BE45" s="767">
        <v>1.5399160000000001</v>
      </c>
      <c r="BF45" s="767">
        <v>1.465379</v>
      </c>
      <c r="BG45" s="767">
        <v>1.172283</v>
      </c>
      <c r="BH45" s="767">
        <v>1.050646</v>
      </c>
      <c r="BI45" s="767">
        <v>0.81635919999999995</v>
      </c>
      <c r="BJ45" s="767">
        <v>0.74279899999999999</v>
      </c>
      <c r="BK45" s="767">
        <v>0.61511559999999998</v>
      </c>
      <c r="BL45" s="767">
        <v>0.79140759999999999</v>
      </c>
      <c r="BM45" s="767">
        <v>1.2092050000000001</v>
      </c>
      <c r="BN45" s="767">
        <v>1.3157110000000001</v>
      </c>
      <c r="BO45" s="767">
        <v>0.96752530000000003</v>
      </c>
      <c r="BP45" s="767">
        <v>1.255687</v>
      </c>
      <c r="BQ45" s="767">
        <v>1.425665</v>
      </c>
      <c r="BR45" s="767">
        <v>1.358266</v>
      </c>
      <c r="BS45" s="767">
        <v>1.075542</v>
      </c>
      <c r="BT45" s="767">
        <v>1.008813</v>
      </c>
      <c r="BU45" s="767">
        <v>0.75107170000000001</v>
      </c>
      <c r="BV45" s="767">
        <v>0.70622209999999996</v>
      </c>
    </row>
    <row r="46" spans="1:74" ht="11.1" customHeight="1" x14ac:dyDescent="0.2">
      <c r="A46" s="545" t="s">
        <v>1353</v>
      </c>
      <c r="B46" s="548" t="s">
        <v>1379</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0.69636469999999995</v>
      </c>
      <c r="AZ46" s="766">
        <v>0.82497299999999996</v>
      </c>
      <c r="BA46" s="767">
        <v>0.90408920000000004</v>
      </c>
      <c r="BB46" s="767">
        <v>0.98990279999999997</v>
      </c>
      <c r="BC46" s="767">
        <v>1.061358</v>
      </c>
      <c r="BD46" s="767">
        <v>0.96551149999999997</v>
      </c>
      <c r="BE46" s="767">
        <v>0.97020499999999998</v>
      </c>
      <c r="BF46" s="767">
        <v>0.86098719999999995</v>
      </c>
      <c r="BG46" s="767">
        <v>0.85914299999999999</v>
      </c>
      <c r="BH46" s="767">
        <v>0.91840129999999998</v>
      </c>
      <c r="BI46" s="767">
        <v>0.76435319999999995</v>
      </c>
      <c r="BJ46" s="767">
        <v>0.95336379999999998</v>
      </c>
      <c r="BK46" s="767">
        <v>1.03661</v>
      </c>
      <c r="BL46" s="767">
        <v>1.165303</v>
      </c>
      <c r="BM46" s="767">
        <v>1.3226039999999999</v>
      </c>
      <c r="BN46" s="767">
        <v>1.281879</v>
      </c>
      <c r="BO46" s="767">
        <v>1.3476319999999999</v>
      </c>
      <c r="BP46" s="767">
        <v>1.288851</v>
      </c>
      <c r="BQ46" s="767">
        <v>1.2763180000000001</v>
      </c>
      <c r="BR46" s="767">
        <v>1.1378740000000001</v>
      </c>
      <c r="BS46" s="767">
        <v>1.185853</v>
      </c>
      <c r="BT46" s="767">
        <v>1.280764</v>
      </c>
      <c r="BU46" s="767">
        <v>1.1526259999999999</v>
      </c>
      <c r="BV46" s="767">
        <v>1.0255080000000001</v>
      </c>
    </row>
    <row r="47" spans="1:74" ht="11.1" customHeight="1" x14ac:dyDescent="0.2">
      <c r="A47" s="545" t="s">
        <v>1354</v>
      </c>
      <c r="B47" s="546" t="s">
        <v>1380</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-2.0257600000000001E-2</v>
      </c>
      <c r="AZ47" s="766">
        <v>-2.7425600000000001E-2</v>
      </c>
      <c r="BA47" s="767">
        <v>2.0364499999999999E-4</v>
      </c>
      <c r="BB47" s="767">
        <v>4.6355700000000003E-3</v>
      </c>
      <c r="BC47" s="767">
        <v>2.0353599999999999E-2</v>
      </c>
      <c r="BD47" s="767">
        <v>6.3153799999999998E-3</v>
      </c>
      <c r="BE47" s="767">
        <v>2.7864199999999999E-2</v>
      </c>
      <c r="BF47" s="767">
        <v>2.8279100000000001E-2</v>
      </c>
      <c r="BG47" s="767">
        <v>1.5739700000000001E-3</v>
      </c>
      <c r="BH47" s="767">
        <v>-2.6315700000000002E-3</v>
      </c>
      <c r="BI47" s="767">
        <v>-1.6036100000000001E-2</v>
      </c>
      <c r="BJ47" s="767">
        <v>-3.5262100000000001E-3</v>
      </c>
      <c r="BK47" s="767">
        <v>-1.7344600000000002E-2</v>
      </c>
      <c r="BL47" s="767">
        <v>-2.8414700000000001E-2</v>
      </c>
      <c r="BM47" s="767">
        <v>-2.29802E-3</v>
      </c>
      <c r="BN47" s="767">
        <v>3.5530100000000001E-3</v>
      </c>
      <c r="BO47" s="767">
        <v>1.9471599999999999E-2</v>
      </c>
      <c r="BP47" s="767">
        <v>5.6333299999999998E-3</v>
      </c>
      <c r="BQ47" s="767">
        <v>2.5267999999999999E-2</v>
      </c>
      <c r="BR47" s="767">
        <v>2.65402E-2</v>
      </c>
      <c r="BS47" s="767">
        <v>3.31518E-3</v>
      </c>
      <c r="BT47" s="767">
        <v>-3.5296400000000001E-3</v>
      </c>
      <c r="BU47" s="767">
        <v>-1.65363E-2</v>
      </c>
      <c r="BV47" s="767">
        <v>-4.4788800000000002E-3</v>
      </c>
    </row>
    <row r="48" spans="1:74" ht="11.1" customHeight="1" x14ac:dyDescent="0.2">
      <c r="A48" s="545" t="s">
        <v>1355</v>
      </c>
      <c r="B48" s="546" t="s">
        <v>1280</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12.18615</v>
      </c>
      <c r="AZ48" s="766">
        <v>9.4637550000000008</v>
      </c>
      <c r="BA48" s="767">
        <v>10.74253</v>
      </c>
      <c r="BB48" s="767">
        <v>10.244999999999999</v>
      </c>
      <c r="BC48" s="767">
        <v>12.616110000000001</v>
      </c>
      <c r="BD48" s="767">
        <v>12.879899999999999</v>
      </c>
      <c r="BE48" s="767">
        <v>14.47138</v>
      </c>
      <c r="BF48" s="767">
        <v>14.014189999999999</v>
      </c>
      <c r="BG48" s="767">
        <v>12.919549999999999</v>
      </c>
      <c r="BH48" s="767">
        <v>11.34324</v>
      </c>
      <c r="BI48" s="767">
        <v>9.2437830000000005</v>
      </c>
      <c r="BJ48" s="767">
        <v>10.97514</v>
      </c>
      <c r="BK48" s="767">
        <v>12.329000000000001</v>
      </c>
      <c r="BL48" s="767">
        <v>9.4579389999999997</v>
      </c>
      <c r="BM48" s="767">
        <v>10.559710000000001</v>
      </c>
      <c r="BN48" s="767">
        <v>9.7414830000000006</v>
      </c>
      <c r="BO48" s="767">
        <v>12.521240000000001</v>
      </c>
      <c r="BP48" s="767">
        <v>12.53556</v>
      </c>
      <c r="BQ48" s="767">
        <v>14.569050000000001</v>
      </c>
      <c r="BR48" s="767">
        <v>14.51695</v>
      </c>
      <c r="BS48" s="767">
        <v>13.05522</v>
      </c>
      <c r="BT48" s="767">
        <v>11.364649999999999</v>
      </c>
      <c r="BU48" s="767">
        <v>9.3320729999999994</v>
      </c>
      <c r="BV48" s="767">
        <v>10.80686</v>
      </c>
    </row>
    <row r="49" spans="1:74" ht="11.1" customHeight="1" x14ac:dyDescent="0.2">
      <c r="A49" s="545" t="s">
        <v>1356</v>
      </c>
      <c r="B49" s="546" t="s">
        <v>1381</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6.1971280000000002</v>
      </c>
      <c r="AN49" s="766">
        <v>5.7551649999999999</v>
      </c>
      <c r="AO49" s="766">
        <v>6.2824540000000004</v>
      </c>
      <c r="AP49" s="766">
        <v>6.575863</v>
      </c>
      <c r="AQ49" s="766">
        <v>7.2178769999999997</v>
      </c>
      <c r="AR49" s="766">
        <v>9.3470669999999991</v>
      </c>
      <c r="AS49" s="766">
        <v>11.80401</v>
      </c>
      <c r="AT49" s="766">
        <v>12.308619999999999</v>
      </c>
      <c r="AU49" s="766">
        <v>9.935689</v>
      </c>
      <c r="AV49" s="766">
        <v>7.5907629999999999</v>
      </c>
      <c r="AW49" s="766">
        <v>7.0243869999999999</v>
      </c>
      <c r="AX49" s="766">
        <v>7.7040249999999997</v>
      </c>
      <c r="AY49" s="766">
        <v>7.8526439999999997</v>
      </c>
      <c r="AZ49" s="766">
        <v>6.8704960000000002</v>
      </c>
      <c r="BA49" s="767">
        <v>7.3356339999999998</v>
      </c>
      <c r="BB49" s="767">
        <v>7.3428199999999997</v>
      </c>
      <c r="BC49" s="767">
        <v>8.9436169999999997</v>
      </c>
      <c r="BD49" s="767">
        <v>10.513120000000001</v>
      </c>
      <c r="BE49" s="767">
        <v>12.21494</v>
      </c>
      <c r="BF49" s="767">
        <v>12.07414</v>
      </c>
      <c r="BG49" s="767">
        <v>10.1561</v>
      </c>
      <c r="BH49" s="767">
        <v>8.2072760000000002</v>
      </c>
      <c r="BI49" s="767">
        <v>7.0514099999999997</v>
      </c>
      <c r="BJ49" s="767">
        <v>8.0598139999999994</v>
      </c>
      <c r="BK49" s="767">
        <v>8.1042389999999997</v>
      </c>
      <c r="BL49" s="767">
        <v>6.9976969999999996</v>
      </c>
      <c r="BM49" s="767">
        <v>7.5609900000000003</v>
      </c>
      <c r="BN49" s="767">
        <v>7.517957</v>
      </c>
      <c r="BO49" s="767">
        <v>9.037763</v>
      </c>
      <c r="BP49" s="767">
        <v>10.641730000000001</v>
      </c>
      <c r="BQ49" s="767">
        <v>12.34169</v>
      </c>
      <c r="BR49" s="767">
        <v>12.188689999999999</v>
      </c>
      <c r="BS49" s="767">
        <v>10.24455</v>
      </c>
      <c r="BT49" s="767">
        <v>8.2857769999999995</v>
      </c>
      <c r="BU49" s="767">
        <v>7.117597</v>
      </c>
      <c r="BV49" s="767">
        <v>8.1342459999999992</v>
      </c>
    </row>
    <row r="50" spans="1:74" ht="11.1" customHeight="1" x14ac:dyDescent="0.2">
      <c r="A50" s="565"/>
      <c r="B50" s="131" t="s">
        <v>1357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1358</v>
      </c>
      <c r="B51" s="546" t="s">
        <v>88</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8.1245519999999996</v>
      </c>
      <c r="AZ51" s="766">
        <v>8.1092919999999999</v>
      </c>
      <c r="BA51" s="767">
        <v>5.6053509999999998</v>
      </c>
      <c r="BB51" s="767">
        <v>3.144733</v>
      </c>
      <c r="BC51" s="767">
        <v>3.1275590000000002</v>
      </c>
      <c r="BD51" s="767">
        <v>3.4827460000000001</v>
      </c>
      <c r="BE51" s="767">
        <v>8.1169779999999996</v>
      </c>
      <c r="BF51" s="767">
        <v>8.9369759999999996</v>
      </c>
      <c r="BG51" s="767">
        <v>8.6227879999999999</v>
      </c>
      <c r="BH51" s="767">
        <v>7.9652079999999996</v>
      </c>
      <c r="BI51" s="767">
        <v>7.1882339999999996</v>
      </c>
      <c r="BJ51" s="767">
        <v>8.7172990000000006</v>
      </c>
      <c r="BK51" s="767">
        <v>6.9676210000000003</v>
      </c>
      <c r="BL51" s="767">
        <v>6.9095469999999999</v>
      </c>
      <c r="BM51" s="767">
        <v>3.8235239999999999</v>
      </c>
      <c r="BN51" s="767">
        <v>2.4810829999999999</v>
      </c>
      <c r="BO51" s="767">
        <v>2.2076310000000001</v>
      </c>
      <c r="BP51" s="767">
        <v>3.0373459999999999</v>
      </c>
      <c r="BQ51" s="767">
        <v>7.5170380000000003</v>
      </c>
      <c r="BR51" s="767">
        <v>8.1351420000000001</v>
      </c>
      <c r="BS51" s="767">
        <v>7.4059999999999997</v>
      </c>
      <c r="BT51" s="767">
        <v>7.2876459999999996</v>
      </c>
      <c r="BU51" s="767">
        <v>6.7665459999999999</v>
      </c>
      <c r="BV51" s="767">
        <v>8.2240020000000005</v>
      </c>
    </row>
    <row r="52" spans="1:74" ht="11.1" customHeight="1" x14ac:dyDescent="0.2">
      <c r="A52" s="545" t="s">
        <v>1359</v>
      </c>
      <c r="B52" s="546" t="s">
        <v>87</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0.69368079999999999</v>
      </c>
      <c r="AZ52" s="766">
        <v>0.97387769999999996</v>
      </c>
      <c r="BA52" s="767">
        <v>0.15443789999999999</v>
      </c>
      <c r="BB52" s="767">
        <v>0.19363639999999999</v>
      </c>
      <c r="BC52" s="767">
        <v>0.54531510000000005</v>
      </c>
      <c r="BD52" s="767">
        <v>0.59243239999999997</v>
      </c>
      <c r="BE52" s="767">
        <v>0.57298870000000002</v>
      </c>
      <c r="BF52" s="767">
        <v>0.66719470000000003</v>
      </c>
      <c r="BG52" s="767">
        <v>0.60949439999999999</v>
      </c>
      <c r="BH52" s="767">
        <v>0.59141929999999998</v>
      </c>
      <c r="BI52" s="767">
        <v>0.8150326</v>
      </c>
      <c r="BJ52" s="767">
        <v>0.94803490000000001</v>
      </c>
      <c r="BK52" s="767">
        <v>0.72635340000000004</v>
      </c>
      <c r="BL52" s="767">
        <v>1.20716</v>
      </c>
      <c r="BM52" s="767">
        <v>0.37635020000000002</v>
      </c>
      <c r="BN52" s="767">
        <v>0.61390160000000005</v>
      </c>
      <c r="BO52" s="767">
        <v>1.357389</v>
      </c>
      <c r="BP52" s="767">
        <v>0.9056362</v>
      </c>
      <c r="BQ52" s="767">
        <v>0.59879970000000005</v>
      </c>
      <c r="BR52" s="767">
        <v>0.67151850000000002</v>
      </c>
      <c r="BS52" s="767">
        <v>0.60832710000000001</v>
      </c>
      <c r="BT52" s="767">
        <v>0.59190589999999998</v>
      </c>
      <c r="BU52" s="767">
        <v>0.81269190000000002</v>
      </c>
      <c r="BV52" s="767">
        <v>0.92681119999999995</v>
      </c>
    </row>
    <row r="53" spans="1:74" ht="11.1" customHeight="1" x14ac:dyDescent="0.2">
      <c r="A53" s="545" t="s">
        <v>1360</v>
      </c>
      <c r="B53" s="548" t="s">
        <v>90</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1.67926</v>
      </c>
      <c r="AZ53" s="766">
        <v>1.48278</v>
      </c>
      <c r="BA53" s="767">
        <v>1.65659</v>
      </c>
      <c r="BB53" s="767">
        <v>1.5973900000000001</v>
      </c>
      <c r="BC53" s="767">
        <v>1.6888700000000001</v>
      </c>
      <c r="BD53" s="767">
        <v>1.6351599999999999</v>
      </c>
      <c r="BE53" s="767">
        <v>1.67798</v>
      </c>
      <c r="BF53" s="767">
        <v>1.6650400000000001</v>
      </c>
      <c r="BG53" s="767">
        <v>1.0264800000000001</v>
      </c>
      <c r="BH53" s="767">
        <v>1.2300199999999999</v>
      </c>
      <c r="BI53" s="767">
        <v>1.6080000000000001</v>
      </c>
      <c r="BJ53" s="767">
        <v>1.60754</v>
      </c>
      <c r="BK53" s="767">
        <v>1.6476299999999999</v>
      </c>
      <c r="BL53" s="767">
        <v>1.5237700000000001</v>
      </c>
      <c r="BM53" s="767">
        <v>1.3964000000000001</v>
      </c>
      <c r="BN53" s="767">
        <v>0.88229000000000002</v>
      </c>
      <c r="BO53" s="767">
        <v>1.6888700000000001</v>
      </c>
      <c r="BP53" s="767">
        <v>1.6351599999999999</v>
      </c>
      <c r="BQ53" s="767">
        <v>1.67798</v>
      </c>
      <c r="BR53" s="767">
        <v>1.6650400000000001</v>
      </c>
      <c r="BS53" s="767">
        <v>1.59859</v>
      </c>
      <c r="BT53" s="767">
        <v>1.6558600000000001</v>
      </c>
      <c r="BU53" s="767">
        <v>1.6080000000000001</v>
      </c>
      <c r="BV53" s="767">
        <v>1.60754</v>
      </c>
    </row>
    <row r="54" spans="1:74" ht="11.1" customHeight="1" x14ac:dyDescent="0.2">
      <c r="A54" s="545" t="s">
        <v>1361</v>
      </c>
      <c r="B54" s="548" t="s">
        <v>1276</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1.3836250000000001</v>
      </c>
      <c r="AZ54" s="766">
        <v>1.9138120000000001</v>
      </c>
      <c r="BA54" s="767">
        <v>3.2717679999999998</v>
      </c>
      <c r="BB54" s="767">
        <v>3.8070539999999999</v>
      </c>
      <c r="BC54" s="767">
        <v>4.2443730000000004</v>
      </c>
      <c r="BD54" s="767">
        <v>3.749085</v>
      </c>
      <c r="BE54" s="767">
        <v>3.8587099999999999</v>
      </c>
      <c r="BF54" s="767">
        <v>3.4666429999999999</v>
      </c>
      <c r="BG54" s="767">
        <v>2.7497600000000002</v>
      </c>
      <c r="BH54" s="767">
        <v>1.8977619999999999</v>
      </c>
      <c r="BI54" s="767">
        <v>1.4020649999999999</v>
      </c>
      <c r="BJ54" s="767">
        <v>1.9271879999999999</v>
      </c>
      <c r="BK54" s="767">
        <v>1.2760750000000001</v>
      </c>
      <c r="BL54" s="767">
        <v>1.819143</v>
      </c>
      <c r="BM54" s="767">
        <v>2.9174039999999999</v>
      </c>
      <c r="BN54" s="767">
        <v>3.6381640000000002</v>
      </c>
      <c r="BO54" s="767">
        <v>3.9056199999999999</v>
      </c>
      <c r="BP54" s="767">
        <v>3.575599</v>
      </c>
      <c r="BQ54" s="767">
        <v>3.6289060000000002</v>
      </c>
      <c r="BR54" s="767">
        <v>3.2772009999999998</v>
      </c>
      <c r="BS54" s="767">
        <v>2.5829759999999999</v>
      </c>
      <c r="BT54" s="767">
        <v>1.8491310000000001</v>
      </c>
      <c r="BU54" s="767">
        <v>1.348131</v>
      </c>
      <c r="BV54" s="767">
        <v>1.8546339999999999</v>
      </c>
    </row>
    <row r="55" spans="1:74" ht="11.1" customHeight="1" x14ac:dyDescent="0.2">
      <c r="A55" s="545" t="s">
        <v>1362</v>
      </c>
      <c r="B55" s="548" t="s">
        <v>1379</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4.1849100000000004</v>
      </c>
      <c r="AZ55" s="766">
        <v>4.0825300000000002</v>
      </c>
      <c r="BA55" s="767">
        <v>5.0418339999999997</v>
      </c>
      <c r="BB55" s="767">
        <v>6.0189079999999997</v>
      </c>
      <c r="BC55" s="767">
        <v>6.3990299999999998</v>
      </c>
      <c r="BD55" s="767">
        <v>6.47098</v>
      </c>
      <c r="BE55" s="767">
        <v>6.8942350000000001</v>
      </c>
      <c r="BF55" s="767">
        <v>6.6154549999999999</v>
      </c>
      <c r="BG55" s="767">
        <v>6.0825469999999999</v>
      </c>
      <c r="BH55" s="767">
        <v>5.5058980000000002</v>
      </c>
      <c r="BI55" s="767">
        <v>4.1737710000000003</v>
      </c>
      <c r="BJ55" s="767">
        <v>4.3833440000000001</v>
      </c>
      <c r="BK55" s="767">
        <v>4.2066809999999997</v>
      </c>
      <c r="BL55" s="767">
        <v>4.1354369999999996</v>
      </c>
      <c r="BM55" s="767">
        <v>5.0626579999999999</v>
      </c>
      <c r="BN55" s="767">
        <v>6.1446620000000003</v>
      </c>
      <c r="BO55" s="767">
        <v>6.9113220000000002</v>
      </c>
      <c r="BP55" s="767">
        <v>6.8665459999999996</v>
      </c>
      <c r="BQ55" s="767">
        <v>7.1829590000000003</v>
      </c>
      <c r="BR55" s="767">
        <v>6.8952070000000001</v>
      </c>
      <c r="BS55" s="767">
        <v>6.4225000000000003</v>
      </c>
      <c r="BT55" s="767">
        <v>5.7785209999999996</v>
      </c>
      <c r="BU55" s="767">
        <v>4.4288109999999996</v>
      </c>
      <c r="BV55" s="767">
        <v>4.5051500000000004</v>
      </c>
    </row>
    <row r="56" spans="1:74" ht="11.1" customHeight="1" x14ac:dyDescent="0.2">
      <c r="A56" s="545" t="s">
        <v>1363</v>
      </c>
      <c r="B56" s="546" t="s">
        <v>1380</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-6.5368200000000001E-2</v>
      </c>
      <c r="AZ56" s="766">
        <v>2.2973400000000001E-2</v>
      </c>
      <c r="BA56" s="767">
        <v>-1.11059E-2</v>
      </c>
      <c r="BB56" s="767">
        <v>9.6501199999999995E-2</v>
      </c>
      <c r="BC56" s="767">
        <v>3.6785100000000001E-2</v>
      </c>
      <c r="BD56" s="767">
        <v>6.2687599999999996E-2</v>
      </c>
      <c r="BE56" s="767">
        <v>7.7265200000000006E-2</v>
      </c>
      <c r="BF56" s="767">
        <v>0.1263426</v>
      </c>
      <c r="BG56" s="767">
        <v>3.5582900000000001E-2</v>
      </c>
      <c r="BH56" s="767">
        <v>0.116719</v>
      </c>
      <c r="BI56" s="767">
        <v>-2.1443299999999998E-2</v>
      </c>
      <c r="BJ56" s="767">
        <v>-8.64177E-2</v>
      </c>
      <c r="BK56" s="767">
        <v>-7.3262999999999995E-2</v>
      </c>
      <c r="BL56" s="767">
        <v>9.5012399999999993E-3</v>
      </c>
      <c r="BM56" s="767">
        <v>-3.78147E-2</v>
      </c>
      <c r="BN56" s="767">
        <v>8.0569799999999997E-2</v>
      </c>
      <c r="BO56" s="767">
        <v>3.6701999999999999E-2</v>
      </c>
      <c r="BP56" s="767">
        <v>6.3577300000000003E-2</v>
      </c>
      <c r="BQ56" s="767">
        <v>7.1969500000000006E-2</v>
      </c>
      <c r="BR56" s="767">
        <v>0.1174429</v>
      </c>
      <c r="BS56" s="767">
        <v>3.0630999999999999E-2</v>
      </c>
      <c r="BT56" s="767">
        <v>0.1169239</v>
      </c>
      <c r="BU56" s="767">
        <v>-2.3224999999999999E-2</v>
      </c>
      <c r="BV56" s="767">
        <v>-8.1196500000000005E-2</v>
      </c>
    </row>
    <row r="57" spans="1:74" ht="11.1" customHeight="1" x14ac:dyDescent="0.2">
      <c r="A57" s="545" t="s">
        <v>1364</v>
      </c>
      <c r="B57" s="546" t="s">
        <v>1280</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16.00066</v>
      </c>
      <c r="AZ57" s="766">
        <v>16.585260000000002</v>
      </c>
      <c r="BA57" s="767">
        <v>15.71888</v>
      </c>
      <c r="BB57" s="767">
        <v>14.858219999999999</v>
      </c>
      <c r="BC57" s="767">
        <v>16.041930000000001</v>
      </c>
      <c r="BD57" s="767">
        <v>15.99309</v>
      </c>
      <c r="BE57" s="767">
        <v>21.198160000000001</v>
      </c>
      <c r="BF57" s="767">
        <v>21.477650000000001</v>
      </c>
      <c r="BG57" s="767">
        <v>19.126650000000001</v>
      </c>
      <c r="BH57" s="767">
        <v>17.307030000000001</v>
      </c>
      <c r="BI57" s="767">
        <v>15.165660000000001</v>
      </c>
      <c r="BJ57" s="767">
        <v>17.49699</v>
      </c>
      <c r="BK57" s="767">
        <v>14.751099999999999</v>
      </c>
      <c r="BL57" s="767">
        <v>15.604559999999999</v>
      </c>
      <c r="BM57" s="767">
        <v>13.53852</v>
      </c>
      <c r="BN57" s="767">
        <v>13.840669999999999</v>
      </c>
      <c r="BO57" s="767">
        <v>16.107530000000001</v>
      </c>
      <c r="BP57" s="767">
        <v>16.083860000000001</v>
      </c>
      <c r="BQ57" s="767">
        <v>20.67765</v>
      </c>
      <c r="BR57" s="767">
        <v>20.76155</v>
      </c>
      <c r="BS57" s="767">
        <v>18.64902</v>
      </c>
      <c r="BT57" s="767">
        <v>17.279990000000002</v>
      </c>
      <c r="BU57" s="767">
        <v>14.940950000000001</v>
      </c>
      <c r="BV57" s="767">
        <v>17.036940000000001</v>
      </c>
    </row>
    <row r="58" spans="1:74" ht="11.1" customHeight="1" x14ac:dyDescent="0.2">
      <c r="A58" s="566" t="s">
        <v>1365</v>
      </c>
      <c r="B58" s="568" t="s">
        <v>1381</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20.786629999999999</v>
      </c>
      <c r="AN58" s="569">
        <v>18.598099999999999</v>
      </c>
      <c r="AO58" s="569">
        <v>20.468499999999999</v>
      </c>
      <c r="AP58" s="569">
        <v>19.73179</v>
      </c>
      <c r="AQ58" s="569">
        <v>20.556280000000001</v>
      </c>
      <c r="AR58" s="569">
        <v>22.150729999999999</v>
      </c>
      <c r="AS58" s="569">
        <v>25.67586</v>
      </c>
      <c r="AT58" s="569">
        <v>27.018660000000001</v>
      </c>
      <c r="AU58" s="569">
        <v>23.608419999999999</v>
      </c>
      <c r="AV58" s="569">
        <v>21.18281</v>
      </c>
      <c r="AW58" s="569">
        <v>19.839739999999999</v>
      </c>
      <c r="AX58" s="569">
        <v>20.54674</v>
      </c>
      <c r="AY58" s="569">
        <v>20.575949999999999</v>
      </c>
      <c r="AZ58" s="569">
        <v>17.867519999999999</v>
      </c>
      <c r="BA58" s="570">
        <v>19.833829999999999</v>
      </c>
      <c r="BB58" s="570">
        <v>19.033049999999999</v>
      </c>
      <c r="BC58" s="570">
        <v>20.98452</v>
      </c>
      <c r="BD58" s="570">
        <v>22.101459999999999</v>
      </c>
      <c r="BE58" s="570">
        <v>26.313469999999999</v>
      </c>
      <c r="BF58" s="570">
        <v>26.495989999999999</v>
      </c>
      <c r="BG58" s="570">
        <v>23.342459999999999</v>
      </c>
      <c r="BH58" s="570">
        <v>21.415099999999999</v>
      </c>
      <c r="BI58" s="570">
        <v>19.076329999999999</v>
      </c>
      <c r="BJ58" s="570">
        <v>20.871770000000001</v>
      </c>
      <c r="BK58" s="570">
        <v>20.605329999999999</v>
      </c>
      <c r="BL58" s="570">
        <v>17.995570000000001</v>
      </c>
      <c r="BM58" s="570">
        <v>20.01173</v>
      </c>
      <c r="BN58" s="570">
        <v>19.159020000000002</v>
      </c>
      <c r="BO58" s="570">
        <v>21.089259999999999</v>
      </c>
      <c r="BP58" s="570">
        <v>22.21527</v>
      </c>
      <c r="BQ58" s="570">
        <v>26.446370000000002</v>
      </c>
      <c r="BR58" s="570">
        <v>26.628979999999999</v>
      </c>
      <c r="BS58" s="570">
        <v>23.444430000000001</v>
      </c>
      <c r="BT58" s="570">
        <v>21.523230000000002</v>
      </c>
      <c r="BU58" s="570">
        <v>19.16863</v>
      </c>
      <c r="BV58" s="570">
        <v>20.996700000000001</v>
      </c>
    </row>
    <row r="59" spans="1:74" ht="10.5" customHeight="1" x14ac:dyDescent="0.25">
      <c r="A59" s="565"/>
      <c r="B59" s="857" t="s">
        <v>1384</v>
      </c>
      <c r="C59" s="858"/>
      <c r="D59" s="858"/>
      <c r="E59" s="858"/>
      <c r="F59" s="858"/>
      <c r="G59" s="858"/>
      <c r="H59" s="858"/>
      <c r="I59" s="858"/>
      <c r="J59" s="858"/>
      <c r="K59" s="858"/>
      <c r="L59" s="858"/>
      <c r="M59" s="858"/>
      <c r="N59" s="858"/>
      <c r="O59" s="858"/>
      <c r="P59" s="858"/>
      <c r="Q59" s="858"/>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59" t="s">
        <v>1385</v>
      </c>
      <c r="C60" s="858"/>
      <c r="D60" s="858"/>
      <c r="E60" s="858"/>
      <c r="F60" s="858"/>
      <c r="G60" s="858"/>
      <c r="H60" s="858"/>
      <c r="I60" s="858"/>
      <c r="J60" s="858"/>
      <c r="K60" s="858"/>
      <c r="L60" s="858"/>
      <c r="M60" s="858"/>
      <c r="N60" s="858"/>
      <c r="O60" s="858"/>
      <c r="P60" s="858"/>
      <c r="Q60" s="858"/>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4" t="s">
        <v>1386</v>
      </c>
      <c r="C61" s="855"/>
      <c r="D61" s="855"/>
      <c r="E61" s="855"/>
      <c r="F61" s="855"/>
      <c r="G61" s="855"/>
      <c r="H61" s="855"/>
      <c r="I61" s="855"/>
      <c r="J61" s="855"/>
      <c r="K61" s="855"/>
      <c r="L61" s="855"/>
      <c r="M61" s="855"/>
      <c r="N61" s="855"/>
      <c r="O61" s="855"/>
      <c r="P61" s="855"/>
      <c r="Q61" s="855"/>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4" t="s">
        <v>1387</v>
      </c>
      <c r="C62" s="855"/>
      <c r="D62" s="855"/>
      <c r="E62" s="855"/>
      <c r="F62" s="855"/>
      <c r="G62" s="855"/>
      <c r="H62" s="855"/>
      <c r="I62" s="855"/>
      <c r="J62" s="855"/>
      <c r="K62" s="855"/>
      <c r="L62" s="855"/>
      <c r="M62" s="855"/>
      <c r="N62" s="855"/>
      <c r="O62" s="855"/>
      <c r="P62" s="855"/>
      <c r="Q62" s="855"/>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4" t="s">
        <v>1388</v>
      </c>
      <c r="C63" s="855"/>
      <c r="D63" s="855"/>
      <c r="E63" s="855"/>
      <c r="F63" s="855"/>
      <c r="G63" s="855"/>
      <c r="H63" s="855"/>
      <c r="I63" s="855"/>
      <c r="J63" s="855"/>
      <c r="K63" s="855"/>
      <c r="L63" s="855"/>
      <c r="M63" s="855"/>
      <c r="N63" s="855"/>
      <c r="O63" s="855"/>
      <c r="P63" s="855"/>
      <c r="Q63" s="855"/>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4" t="s">
        <v>1389</v>
      </c>
      <c r="C64" s="855"/>
      <c r="D64" s="855"/>
      <c r="E64" s="855"/>
      <c r="F64" s="855"/>
      <c r="G64" s="855"/>
      <c r="H64" s="855"/>
      <c r="I64" s="855"/>
      <c r="J64" s="855"/>
      <c r="K64" s="855"/>
      <c r="L64" s="855"/>
      <c r="M64" s="855"/>
      <c r="N64" s="855"/>
      <c r="O64" s="855"/>
      <c r="P64" s="855"/>
      <c r="Q64" s="855"/>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4" t="s">
        <v>1390</v>
      </c>
      <c r="C65" s="855"/>
      <c r="D65" s="855"/>
      <c r="E65" s="855"/>
      <c r="F65" s="855"/>
      <c r="G65" s="855"/>
      <c r="H65" s="855"/>
      <c r="I65" s="855"/>
      <c r="J65" s="855"/>
      <c r="K65" s="855"/>
      <c r="L65" s="855"/>
      <c r="M65" s="855"/>
      <c r="N65" s="855"/>
      <c r="O65" s="855"/>
      <c r="P65" s="855"/>
      <c r="Q65" s="855"/>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1391</v>
      </c>
      <c r="C66" s="553"/>
      <c r="D66" s="553"/>
      <c r="E66" s="553"/>
      <c r="F66" s="553"/>
      <c r="G66" s="553"/>
      <c r="H66" s="553"/>
      <c r="I66" s="553"/>
      <c r="J66" s="553"/>
      <c r="K66" s="553"/>
      <c r="L66" s="553"/>
      <c r="M66" s="553"/>
      <c r="N66" s="553"/>
      <c r="O66" s="553"/>
      <c r="P66" s="553"/>
      <c r="Q66" s="553"/>
    </row>
    <row r="67" spans="1:74" ht="10.5" customHeight="1" x14ac:dyDescent="0.2">
      <c r="A67" s="572"/>
      <c r="B67" s="789" t="s">
        <v>1392</v>
      </c>
      <c r="C67" s="790"/>
      <c r="D67" s="790"/>
      <c r="E67" s="790"/>
      <c r="F67" s="790"/>
      <c r="G67" s="790"/>
      <c r="H67" s="790"/>
      <c r="I67" s="790"/>
      <c r="J67" s="790"/>
      <c r="K67" s="790"/>
      <c r="L67" s="790"/>
      <c r="M67" s="790"/>
      <c r="N67" s="790"/>
      <c r="O67" s="790"/>
      <c r="P67" s="790"/>
      <c r="Q67" s="786"/>
    </row>
    <row r="68" spans="1:74" ht="10.5" customHeight="1" x14ac:dyDescent="0.2">
      <c r="A68" s="572"/>
      <c r="B68" s="806" t="s">
        <v>959</v>
      </c>
      <c r="C68" s="786"/>
      <c r="D68" s="786"/>
      <c r="E68" s="786"/>
      <c r="F68" s="786"/>
      <c r="G68" s="786"/>
      <c r="H68" s="786"/>
      <c r="I68" s="786"/>
      <c r="J68" s="786"/>
      <c r="K68" s="786"/>
      <c r="L68" s="786"/>
      <c r="M68" s="786"/>
      <c r="N68" s="786"/>
      <c r="O68" s="786"/>
      <c r="P68" s="786"/>
      <c r="Q68" s="786"/>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518</v>
      </c>
    </row>
    <row r="6" spans="1:18" ht="15.6" x14ac:dyDescent="0.3">
      <c r="B6" s="307" t="str">
        <f>"Short-Term Energy Outlook, "&amp;Dates!D1</f>
        <v>Short-Term Energy Outlook, March 2020</v>
      </c>
    </row>
    <row r="8" spans="1:18" ht="15" customHeight="1" x14ac:dyDescent="0.25">
      <c r="A8" s="308"/>
      <c r="B8" s="309" t="s">
        <v>243</v>
      </c>
      <c r="C8" s="310"/>
      <c r="D8" s="310"/>
      <c r="E8" s="310"/>
      <c r="F8" s="310"/>
      <c r="G8" s="310"/>
      <c r="H8" s="310"/>
      <c r="I8" s="310"/>
      <c r="J8" s="310"/>
      <c r="K8" s="310"/>
      <c r="L8" s="310"/>
      <c r="M8" s="310"/>
      <c r="N8" s="310"/>
      <c r="O8" s="310"/>
      <c r="P8" s="310"/>
      <c r="Q8" s="310"/>
      <c r="R8" s="310"/>
    </row>
    <row r="9" spans="1:18" ht="15" customHeight="1" x14ac:dyDescent="0.25">
      <c r="A9" s="308"/>
      <c r="B9" s="309" t="s">
        <v>1024</v>
      </c>
      <c r="C9" s="310"/>
      <c r="D9" s="310"/>
      <c r="E9" s="310"/>
      <c r="F9" s="310"/>
      <c r="G9" s="310"/>
      <c r="H9" s="310"/>
      <c r="I9" s="310"/>
      <c r="J9" s="310"/>
      <c r="K9" s="310"/>
      <c r="L9" s="310"/>
      <c r="M9" s="310"/>
      <c r="N9" s="310"/>
      <c r="O9" s="310"/>
      <c r="P9" s="310"/>
      <c r="Q9" s="310"/>
      <c r="R9" s="310"/>
    </row>
    <row r="10" spans="1:18" ht="15" customHeight="1" x14ac:dyDescent="0.25">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1398</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1399</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1137</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1089</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248</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6" sqref="AZ6:AZ46"/>
    </sheetView>
  </sheetViews>
  <sheetFormatPr defaultColWidth="11" defaultRowHeight="10.199999999999999" x14ac:dyDescent="0.2"/>
  <cols>
    <col min="1" max="1" width="12.44140625" style="575" customWidth="1"/>
    <col min="2" max="2" width="28.664062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2"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3"/>
      <c r="B2" s="532" t="str">
        <f>"U.S. Energy Information Administration  |  Short-Term Energy Outlook  - "&amp;Dates!D1</f>
        <v>U.S. Energy Information Administration  |  Short-Term Energy Outlook  - March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1.273783E-2</v>
      </c>
      <c r="P6" s="270">
        <v>1.141374E-2</v>
      </c>
      <c r="Q6" s="270">
        <v>1.275548E-2</v>
      </c>
      <c r="R6" s="270">
        <v>1.231582E-2</v>
      </c>
      <c r="S6" s="270">
        <v>1.182445E-2</v>
      </c>
      <c r="T6" s="270">
        <v>1.118396E-2</v>
      </c>
      <c r="U6" s="270">
        <v>1.248725E-2</v>
      </c>
      <c r="V6" s="270">
        <v>1.239172E-2</v>
      </c>
      <c r="W6" s="270">
        <v>1.194886E-2</v>
      </c>
      <c r="X6" s="270">
        <v>1.1322820000000001E-2</v>
      </c>
      <c r="Y6" s="270">
        <v>1.187788E-2</v>
      </c>
      <c r="Z6" s="270">
        <v>1.447292E-2</v>
      </c>
      <c r="AA6" s="270">
        <v>1.222999E-2</v>
      </c>
      <c r="AB6" s="270">
        <v>1.161714E-2</v>
      </c>
      <c r="AC6" s="270">
        <v>1.2462030000000001E-2</v>
      </c>
      <c r="AD6" s="270">
        <v>1.083157E-2</v>
      </c>
      <c r="AE6" s="270">
        <v>1.26067E-2</v>
      </c>
      <c r="AF6" s="270">
        <v>1.1851840000000001E-2</v>
      </c>
      <c r="AG6" s="270">
        <v>1.24881E-2</v>
      </c>
      <c r="AH6" s="270">
        <v>1.246479E-2</v>
      </c>
      <c r="AI6" s="270">
        <v>1.210782E-2</v>
      </c>
      <c r="AJ6" s="270">
        <v>1.1608E-2</v>
      </c>
      <c r="AK6" s="270">
        <v>1.2134600000000001E-2</v>
      </c>
      <c r="AL6" s="270">
        <v>1.28804E-2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9.7517560000000003E-3</v>
      </c>
      <c r="AX6" s="270">
        <v>1.1476736E-2</v>
      </c>
      <c r="AY6" s="270">
        <v>1.2872700000000001E-2</v>
      </c>
      <c r="AZ6" s="270">
        <v>1.17033E-2</v>
      </c>
      <c r="BA6" s="356">
        <v>1.26497E-2</v>
      </c>
      <c r="BB6" s="356">
        <v>1.13238E-2</v>
      </c>
      <c r="BC6" s="356">
        <v>1.21391E-2</v>
      </c>
      <c r="BD6" s="356">
        <v>1.1799199999999999E-2</v>
      </c>
      <c r="BE6" s="356">
        <v>1.26734E-2</v>
      </c>
      <c r="BF6" s="356">
        <v>1.2754400000000001E-2</v>
      </c>
      <c r="BG6" s="356">
        <v>1.24907E-2</v>
      </c>
      <c r="BH6" s="356">
        <v>1.07181E-2</v>
      </c>
      <c r="BI6" s="356">
        <v>8.72736E-3</v>
      </c>
      <c r="BJ6" s="356">
        <v>1.1603799999999999E-2</v>
      </c>
      <c r="BK6" s="356">
        <v>1.1657799999999999E-2</v>
      </c>
      <c r="BL6" s="356">
        <v>1.01011E-2</v>
      </c>
      <c r="BM6" s="356">
        <v>1.0244100000000001E-2</v>
      </c>
      <c r="BN6" s="356">
        <v>9.8657199999999997E-3</v>
      </c>
      <c r="BO6" s="356">
        <v>1.1854699999999999E-2</v>
      </c>
      <c r="BP6" s="356">
        <v>1.17406E-2</v>
      </c>
      <c r="BQ6" s="356">
        <v>1.2588800000000001E-2</v>
      </c>
      <c r="BR6" s="356">
        <v>1.2670499999999999E-2</v>
      </c>
      <c r="BS6" s="356">
        <v>1.2386400000000001E-2</v>
      </c>
      <c r="BT6" s="356">
        <v>1.06696E-2</v>
      </c>
      <c r="BU6" s="356">
        <v>8.7731200000000006E-3</v>
      </c>
      <c r="BV6" s="356">
        <v>1.1479700000000001E-2</v>
      </c>
    </row>
    <row r="7" spans="1:74" ht="12" customHeight="1" x14ac:dyDescent="0.2">
      <c r="A7" s="580" t="s">
        <v>773</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0.24538940300000001</v>
      </c>
      <c r="P7" s="270">
        <v>0.21662481</v>
      </c>
      <c r="Q7" s="270">
        <v>0.26833750899999997</v>
      </c>
      <c r="R7" s="270">
        <v>0.26921413500000002</v>
      </c>
      <c r="S7" s="270">
        <v>0.296705632</v>
      </c>
      <c r="T7" s="270">
        <v>0.27715296</v>
      </c>
      <c r="U7" s="270">
        <v>0.24288053000000001</v>
      </c>
      <c r="V7" s="270">
        <v>0.20029641000000001</v>
      </c>
      <c r="W7" s="270">
        <v>0.174842313</v>
      </c>
      <c r="X7" s="270">
        <v>0.16740739399999999</v>
      </c>
      <c r="Y7" s="270">
        <v>0.188137307</v>
      </c>
      <c r="Z7" s="270">
        <v>0.20503521</v>
      </c>
      <c r="AA7" s="270">
        <v>0.22760369799999999</v>
      </c>
      <c r="AB7" s="270">
        <v>0.22606904999999999</v>
      </c>
      <c r="AC7" s="270">
        <v>0.234808086</v>
      </c>
      <c r="AD7" s="270">
        <v>0.25521263100000002</v>
      </c>
      <c r="AE7" s="270">
        <v>0.27644498000000001</v>
      </c>
      <c r="AF7" s="270">
        <v>0.25076493599999999</v>
      </c>
      <c r="AG7" s="270">
        <v>0.22797667699999999</v>
      </c>
      <c r="AH7" s="270">
        <v>0.19975982</v>
      </c>
      <c r="AI7" s="270">
        <v>0.17378658299999999</v>
      </c>
      <c r="AJ7" s="270">
        <v>0.17713009800000001</v>
      </c>
      <c r="AK7" s="270">
        <v>0.19859706599999999</v>
      </c>
      <c r="AL7" s="270">
        <v>0.206530781</v>
      </c>
      <c r="AM7" s="270">
        <v>0.21963565900000001</v>
      </c>
      <c r="AN7" s="270">
        <v>0.198064295</v>
      </c>
      <c r="AO7" s="270">
        <v>0.23182471499999999</v>
      </c>
      <c r="AP7" s="270">
        <v>0.23131747499999999</v>
      </c>
      <c r="AQ7" s="270">
        <v>0.27293216599999998</v>
      </c>
      <c r="AR7" s="270">
        <v>0.240269187</v>
      </c>
      <c r="AS7" s="270">
        <v>0.21536019100000001</v>
      </c>
      <c r="AT7" s="270">
        <v>0.190909251</v>
      </c>
      <c r="AU7" s="270">
        <v>0.14799384900000001</v>
      </c>
      <c r="AV7" s="270">
        <v>0.147682276</v>
      </c>
      <c r="AW7" s="270">
        <v>0.18613734100000001</v>
      </c>
      <c r="AX7" s="270">
        <v>0.20350270000000001</v>
      </c>
      <c r="AY7" s="270">
        <v>0.22327060000000001</v>
      </c>
      <c r="AZ7" s="270">
        <v>0.2012582</v>
      </c>
      <c r="BA7" s="356">
        <v>0.22891700000000001</v>
      </c>
      <c r="BB7" s="356">
        <v>0.23625460000000001</v>
      </c>
      <c r="BC7" s="356">
        <v>0.27547250000000001</v>
      </c>
      <c r="BD7" s="356">
        <v>0.2644435</v>
      </c>
      <c r="BE7" s="356">
        <v>0.238093</v>
      </c>
      <c r="BF7" s="356">
        <v>0.2056597</v>
      </c>
      <c r="BG7" s="356">
        <v>0.16541649999999999</v>
      </c>
      <c r="BH7" s="356">
        <v>0.15607270000000001</v>
      </c>
      <c r="BI7" s="356">
        <v>0.1905483</v>
      </c>
      <c r="BJ7" s="356">
        <v>0.2213077</v>
      </c>
      <c r="BK7" s="356">
        <v>0.2261398</v>
      </c>
      <c r="BL7" s="356">
        <v>0.1857626</v>
      </c>
      <c r="BM7" s="356">
        <v>0.23490040000000001</v>
      </c>
      <c r="BN7" s="356">
        <v>0.2404898</v>
      </c>
      <c r="BO7" s="356">
        <v>0.25539440000000002</v>
      </c>
      <c r="BP7" s="356">
        <v>0.25130669999999999</v>
      </c>
      <c r="BQ7" s="356">
        <v>0.22932549999999999</v>
      </c>
      <c r="BR7" s="356">
        <v>0.1989599</v>
      </c>
      <c r="BS7" s="356">
        <v>0.155448</v>
      </c>
      <c r="BT7" s="356">
        <v>0.1535118</v>
      </c>
      <c r="BU7" s="356">
        <v>0.1838852</v>
      </c>
      <c r="BV7" s="356">
        <v>0.2238068</v>
      </c>
    </row>
    <row r="8" spans="1:74" ht="12" customHeight="1" x14ac:dyDescent="0.2">
      <c r="A8" s="579" t="s">
        <v>774</v>
      </c>
      <c r="B8" s="581" t="s">
        <v>1078</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1.8530758314000001E-2</v>
      </c>
      <c r="P8" s="270">
        <v>2.3275665821000002E-2</v>
      </c>
      <c r="Q8" s="270">
        <v>3.8696124271999997E-2</v>
      </c>
      <c r="R8" s="270">
        <v>4.2804545004000001E-2</v>
      </c>
      <c r="S8" s="270">
        <v>5.1643342508999997E-2</v>
      </c>
      <c r="T8" s="270">
        <v>5.6286767393000002E-2</v>
      </c>
      <c r="U8" s="270">
        <v>5.2420705036999998E-2</v>
      </c>
      <c r="V8" s="270">
        <v>4.9511761940000003E-2</v>
      </c>
      <c r="W8" s="270">
        <v>4.6608517709999998E-2</v>
      </c>
      <c r="X8" s="270">
        <v>4.3955177643999997E-2</v>
      </c>
      <c r="Y8" s="270">
        <v>3.1069560972000001E-2</v>
      </c>
      <c r="Z8" s="270">
        <v>3.0932799551E-2</v>
      </c>
      <c r="AA8" s="270">
        <v>3.0290889386999999E-2</v>
      </c>
      <c r="AB8" s="270">
        <v>3.5587152758E-2</v>
      </c>
      <c r="AC8" s="270">
        <v>4.6148970258000001E-2</v>
      </c>
      <c r="AD8" s="270">
        <v>5.5300110647000002E-2</v>
      </c>
      <c r="AE8" s="270">
        <v>6.2535305008000003E-2</v>
      </c>
      <c r="AF8" s="270">
        <v>6.7692390729000004E-2</v>
      </c>
      <c r="AG8" s="270">
        <v>6.1647014845999999E-2</v>
      </c>
      <c r="AH8" s="270">
        <v>6.1114914750999998E-2</v>
      </c>
      <c r="AI8" s="270">
        <v>5.4457152379E-2</v>
      </c>
      <c r="AJ8" s="270">
        <v>4.5385704237000002E-2</v>
      </c>
      <c r="AK8" s="270">
        <v>3.4189479483000003E-2</v>
      </c>
      <c r="AL8" s="270">
        <v>2.8399288453E-2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3.9934837687999998E-2</v>
      </c>
      <c r="AX8" s="270">
        <v>3.1881500809999998E-2</v>
      </c>
      <c r="AY8" s="270">
        <v>3.9842900000000001E-2</v>
      </c>
      <c r="AZ8" s="270">
        <v>4.3995199999999998E-2</v>
      </c>
      <c r="BA8" s="356">
        <v>6.2374300000000001E-2</v>
      </c>
      <c r="BB8" s="356">
        <v>7.5110700000000002E-2</v>
      </c>
      <c r="BC8" s="356">
        <v>8.0067600000000003E-2</v>
      </c>
      <c r="BD8" s="356">
        <v>9.01092E-2</v>
      </c>
      <c r="BE8" s="356">
        <v>9.4670699999999997E-2</v>
      </c>
      <c r="BF8" s="356">
        <v>9.1920500000000002E-2</v>
      </c>
      <c r="BG8" s="356">
        <v>8.0552399999999996E-2</v>
      </c>
      <c r="BH8" s="356">
        <v>7.1064199999999994E-2</v>
      </c>
      <c r="BI8" s="356">
        <v>5.1708299999999999E-2</v>
      </c>
      <c r="BJ8" s="356">
        <v>4.7293799999999997E-2</v>
      </c>
      <c r="BK8" s="356">
        <v>5.3892799999999998E-2</v>
      </c>
      <c r="BL8" s="356">
        <v>5.9476000000000001E-2</v>
      </c>
      <c r="BM8" s="356">
        <v>8.2463700000000001E-2</v>
      </c>
      <c r="BN8" s="356">
        <v>9.8594399999999999E-2</v>
      </c>
      <c r="BO8" s="356">
        <v>0.1117947</v>
      </c>
      <c r="BP8" s="356">
        <v>0.1247909</v>
      </c>
      <c r="BQ8" s="356">
        <v>0.12818479999999999</v>
      </c>
      <c r="BR8" s="356">
        <v>0.12596189999999999</v>
      </c>
      <c r="BS8" s="356">
        <v>0.1092813</v>
      </c>
      <c r="BT8" s="356">
        <v>9.5593499999999998E-2</v>
      </c>
      <c r="BU8" s="356">
        <v>7.0294899999999994E-2</v>
      </c>
      <c r="BV8" s="356">
        <v>5.9618400000000002E-2</v>
      </c>
    </row>
    <row r="9" spans="1:74" ht="12" customHeight="1" x14ac:dyDescent="0.2">
      <c r="A9" s="545" t="s">
        <v>634</v>
      </c>
      <c r="B9" s="581" t="s">
        <v>849</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2.5507680000000001E-2</v>
      </c>
      <c r="P9" s="270">
        <v>2.211134E-2</v>
      </c>
      <c r="Q9" s="270">
        <v>2.437514E-2</v>
      </c>
      <c r="R9" s="270">
        <v>2.2410909999999999E-2</v>
      </c>
      <c r="S9" s="270">
        <v>2.367996E-2</v>
      </c>
      <c r="T9" s="270">
        <v>2.363964E-2</v>
      </c>
      <c r="U9" s="270">
        <v>2.3624269999999999E-2</v>
      </c>
      <c r="V9" s="270">
        <v>2.3491660000000001E-2</v>
      </c>
      <c r="W9" s="270">
        <v>2.1857729999999999E-2</v>
      </c>
      <c r="X9" s="270">
        <v>2.2366299999999999E-2</v>
      </c>
      <c r="Y9" s="270">
        <v>2.304805E-2</v>
      </c>
      <c r="Z9" s="270">
        <v>2.4104629999999998E-2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1.9713866E-2</v>
      </c>
      <c r="AX9" s="270">
        <v>2.0499237999999999E-2</v>
      </c>
      <c r="AY9" s="270">
        <v>1.8045499999999999E-2</v>
      </c>
      <c r="AZ9" s="270">
        <v>1.6058800000000002E-2</v>
      </c>
      <c r="BA9" s="356">
        <v>1.9170699999999999E-2</v>
      </c>
      <c r="BB9" s="356">
        <v>1.8271200000000001E-2</v>
      </c>
      <c r="BC9" s="356">
        <v>2.0043100000000001E-2</v>
      </c>
      <c r="BD9" s="356">
        <v>2.00345E-2</v>
      </c>
      <c r="BE9" s="356">
        <v>2.0597299999999999E-2</v>
      </c>
      <c r="BF9" s="356">
        <v>2.08951E-2</v>
      </c>
      <c r="BG9" s="356">
        <v>1.87054E-2</v>
      </c>
      <c r="BH9" s="356">
        <v>2.0191799999999999E-2</v>
      </c>
      <c r="BI9" s="356">
        <v>1.8833699999999998E-2</v>
      </c>
      <c r="BJ9" s="356">
        <v>2.1329999999999998E-2</v>
      </c>
      <c r="BK9" s="356">
        <v>1.96356E-2</v>
      </c>
      <c r="BL9" s="356">
        <v>1.6501499999999999E-2</v>
      </c>
      <c r="BM9" s="356">
        <v>1.9176700000000001E-2</v>
      </c>
      <c r="BN9" s="356">
        <v>1.8499600000000001E-2</v>
      </c>
      <c r="BO9" s="356">
        <v>2.0313100000000001E-2</v>
      </c>
      <c r="BP9" s="356">
        <v>2.0365999999999999E-2</v>
      </c>
      <c r="BQ9" s="356">
        <v>2.14028E-2</v>
      </c>
      <c r="BR9" s="356">
        <v>2.0784899999999999E-2</v>
      </c>
      <c r="BS9" s="356">
        <v>1.8765E-2</v>
      </c>
      <c r="BT9" s="356">
        <v>2.0083799999999999E-2</v>
      </c>
      <c r="BU9" s="356">
        <v>1.8772E-2</v>
      </c>
      <c r="BV9" s="356">
        <v>2.14045E-2</v>
      </c>
    </row>
    <row r="10" spans="1:74" ht="12" customHeight="1" x14ac:dyDescent="0.2">
      <c r="A10" s="545" t="s">
        <v>633</v>
      </c>
      <c r="B10" s="581" t="s">
        <v>1079</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2.0440779999999999E-2</v>
      </c>
      <c r="P10" s="270">
        <v>1.8489200000000001E-2</v>
      </c>
      <c r="Q10" s="270">
        <v>2.0941100000000001E-2</v>
      </c>
      <c r="R10" s="270">
        <v>1.6793619999999999E-2</v>
      </c>
      <c r="S10" s="270">
        <v>1.6751640000000002E-2</v>
      </c>
      <c r="T10" s="270">
        <v>1.841895E-2</v>
      </c>
      <c r="U10" s="270">
        <v>2.0093630000000001E-2</v>
      </c>
      <c r="V10" s="270">
        <v>2.105009E-2</v>
      </c>
      <c r="W10" s="270">
        <v>1.8053940000000001E-2</v>
      </c>
      <c r="X10" s="270">
        <v>1.8035010000000001E-2</v>
      </c>
      <c r="Y10" s="270">
        <v>1.903813E-2</v>
      </c>
      <c r="Z10" s="270">
        <v>2.1218089999999998E-2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1.4653151E-2</v>
      </c>
      <c r="AX10" s="270">
        <v>1.8011533999999999E-2</v>
      </c>
      <c r="AY10" s="270">
        <v>7.5403700000000002E-3</v>
      </c>
      <c r="AZ10" s="270">
        <v>8.5056799999999998E-3</v>
      </c>
      <c r="BA10" s="356">
        <v>1.31669E-2</v>
      </c>
      <c r="BB10" s="356">
        <v>1.32458E-2</v>
      </c>
      <c r="BC10" s="356">
        <v>1.8761099999999999E-2</v>
      </c>
      <c r="BD10" s="356">
        <v>1.8284999999999999E-2</v>
      </c>
      <c r="BE10" s="356">
        <v>1.8422399999999998E-2</v>
      </c>
      <c r="BF10" s="356">
        <v>2.0944500000000001E-2</v>
      </c>
      <c r="BG10" s="356">
        <v>1.62402E-2</v>
      </c>
      <c r="BH10" s="356">
        <v>1.5084800000000001E-2</v>
      </c>
      <c r="BI10" s="356">
        <v>1.44683E-2</v>
      </c>
      <c r="BJ10" s="356">
        <v>2.2629E-2</v>
      </c>
      <c r="BK10" s="356">
        <v>1.34305E-2</v>
      </c>
      <c r="BL10" s="356">
        <v>1.43313E-2</v>
      </c>
      <c r="BM10" s="356">
        <v>1.5055300000000001E-2</v>
      </c>
      <c r="BN10" s="356">
        <v>1.31854E-2</v>
      </c>
      <c r="BO10" s="356">
        <v>1.88147E-2</v>
      </c>
      <c r="BP10" s="356">
        <v>1.86459E-2</v>
      </c>
      <c r="BQ10" s="356">
        <v>1.9027700000000002E-2</v>
      </c>
      <c r="BR10" s="356">
        <v>2.0363699999999998E-2</v>
      </c>
      <c r="BS10" s="356">
        <v>1.6080799999999999E-2</v>
      </c>
      <c r="BT10" s="356">
        <v>1.54044E-2</v>
      </c>
      <c r="BU10" s="356">
        <v>1.4534999999999999E-2</v>
      </c>
      <c r="BV10" s="356">
        <v>2.3850400000000001E-2</v>
      </c>
    </row>
    <row r="11" spans="1:74" ht="12" customHeight="1" x14ac:dyDescent="0.2">
      <c r="A11" s="579" t="s">
        <v>104</v>
      </c>
      <c r="B11" s="581" t="s">
        <v>473</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0.18261600906</v>
      </c>
      <c r="P11" s="270">
        <v>0.19512126071999999</v>
      </c>
      <c r="Q11" s="270">
        <v>0.23002887713</v>
      </c>
      <c r="R11" s="270">
        <v>0.22655668509999999</v>
      </c>
      <c r="S11" s="270">
        <v>0.20664246311000001</v>
      </c>
      <c r="T11" s="270">
        <v>0.18233887124000001</v>
      </c>
      <c r="U11" s="270">
        <v>0.14693044971999999</v>
      </c>
      <c r="V11" s="270">
        <v>0.12540237788</v>
      </c>
      <c r="W11" s="270">
        <v>0.16435824821</v>
      </c>
      <c r="X11" s="270">
        <v>0.23293174629999999</v>
      </c>
      <c r="Y11" s="270">
        <v>0.22165514449000001</v>
      </c>
      <c r="Z11" s="270">
        <v>0.22620149162</v>
      </c>
      <c r="AA11" s="270">
        <v>0.23556254721</v>
      </c>
      <c r="AB11" s="270">
        <v>0.21340600623</v>
      </c>
      <c r="AC11" s="270">
        <v>0.2435290322</v>
      </c>
      <c r="AD11" s="270">
        <v>0.24326328732999999</v>
      </c>
      <c r="AE11" s="270">
        <v>0.22046899586999999</v>
      </c>
      <c r="AF11" s="270">
        <v>0.22738835670999999</v>
      </c>
      <c r="AG11" s="270">
        <v>0.15137358415999999</v>
      </c>
      <c r="AH11" s="270">
        <v>0.18268410082</v>
      </c>
      <c r="AI11" s="270">
        <v>0.17044529297</v>
      </c>
      <c r="AJ11" s="270">
        <v>0.19502344477</v>
      </c>
      <c r="AK11" s="270">
        <v>0.20258964455</v>
      </c>
      <c r="AL11" s="270">
        <v>0.22369126173000001</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0.23566794487000001</v>
      </c>
      <c r="AX11" s="270">
        <v>0.25020835753999998</v>
      </c>
      <c r="AY11" s="270">
        <v>0.26282860000000002</v>
      </c>
      <c r="AZ11" s="270">
        <v>0.25190790000000002</v>
      </c>
      <c r="BA11" s="356">
        <v>0.26756580000000002</v>
      </c>
      <c r="BB11" s="356">
        <v>0.33080120000000002</v>
      </c>
      <c r="BC11" s="356">
        <v>0.26698480000000002</v>
      </c>
      <c r="BD11" s="356">
        <v>0.23265920000000001</v>
      </c>
      <c r="BE11" s="356">
        <v>0.22483539999999999</v>
      </c>
      <c r="BF11" s="356">
        <v>0.21738959999999999</v>
      </c>
      <c r="BG11" s="356">
        <v>0.2295845</v>
      </c>
      <c r="BH11" s="356">
        <v>0.3016527</v>
      </c>
      <c r="BI11" s="356">
        <v>0.2630016</v>
      </c>
      <c r="BJ11" s="356">
        <v>0.30948520000000002</v>
      </c>
      <c r="BK11" s="356">
        <v>0.31967060000000003</v>
      </c>
      <c r="BL11" s="356">
        <v>0.28099970000000002</v>
      </c>
      <c r="BM11" s="356">
        <v>0.31811030000000001</v>
      </c>
      <c r="BN11" s="356">
        <v>0.37063390000000002</v>
      </c>
      <c r="BO11" s="356">
        <v>0.29673339999999998</v>
      </c>
      <c r="BP11" s="356">
        <v>0.2672136</v>
      </c>
      <c r="BQ11" s="356">
        <v>0.25955089999999997</v>
      </c>
      <c r="BR11" s="356">
        <v>0.2414935</v>
      </c>
      <c r="BS11" s="356">
        <v>0.26535449999999999</v>
      </c>
      <c r="BT11" s="356">
        <v>0.33506259999999999</v>
      </c>
      <c r="BU11" s="356">
        <v>0.2931358</v>
      </c>
      <c r="BV11" s="356">
        <v>0.32521990000000001</v>
      </c>
    </row>
    <row r="12" spans="1:74" ht="12" customHeight="1" x14ac:dyDescent="0.2">
      <c r="A12" s="580" t="s">
        <v>231</v>
      </c>
      <c r="B12" s="581" t="s">
        <v>365</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0.50522246037999996</v>
      </c>
      <c r="P12" s="270">
        <v>0.48703601654000001</v>
      </c>
      <c r="Q12" s="270">
        <v>0.59513423040000002</v>
      </c>
      <c r="R12" s="270">
        <v>0.59009571511000003</v>
      </c>
      <c r="S12" s="270">
        <v>0.60724748762000003</v>
      </c>
      <c r="T12" s="270">
        <v>0.56902114863999997</v>
      </c>
      <c r="U12" s="270">
        <v>0.49843683476</v>
      </c>
      <c r="V12" s="270">
        <v>0.43214401982</v>
      </c>
      <c r="W12" s="270">
        <v>0.43766960892000001</v>
      </c>
      <c r="X12" s="270">
        <v>0.49601844795</v>
      </c>
      <c r="Y12" s="270">
        <v>0.49482607245999999</v>
      </c>
      <c r="Z12" s="270">
        <v>0.52196514117000004</v>
      </c>
      <c r="AA12" s="270">
        <v>0.55151273460000005</v>
      </c>
      <c r="AB12" s="270">
        <v>0.52845306899</v>
      </c>
      <c r="AC12" s="270">
        <v>0.58094064845000004</v>
      </c>
      <c r="AD12" s="270">
        <v>0.60320588898000005</v>
      </c>
      <c r="AE12" s="270">
        <v>0.61222188086999996</v>
      </c>
      <c r="AF12" s="270">
        <v>0.59955706344000004</v>
      </c>
      <c r="AG12" s="270">
        <v>0.49706624599999999</v>
      </c>
      <c r="AH12" s="270">
        <v>0.49879609556999999</v>
      </c>
      <c r="AI12" s="270">
        <v>0.44826253835000002</v>
      </c>
      <c r="AJ12" s="270">
        <v>0.46835559701000001</v>
      </c>
      <c r="AK12" s="270">
        <v>0.48726985003000001</v>
      </c>
      <c r="AL12" s="270">
        <v>0.51258435119000001</v>
      </c>
      <c r="AM12" s="270">
        <v>0.53691451420000003</v>
      </c>
      <c r="AN12" s="270">
        <v>0.49116276530000003</v>
      </c>
      <c r="AO12" s="270">
        <v>0.57602064472000003</v>
      </c>
      <c r="AP12" s="270">
        <v>0.61297322849000002</v>
      </c>
      <c r="AQ12" s="270">
        <v>0.62817397592000002</v>
      </c>
      <c r="AR12" s="270">
        <v>0.57346569400000003</v>
      </c>
      <c r="AS12" s="270">
        <v>0.54418549462999999</v>
      </c>
      <c r="AT12" s="270">
        <v>0.49973270823999999</v>
      </c>
      <c r="AU12" s="270">
        <v>0.48335239289999998</v>
      </c>
      <c r="AV12" s="270">
        <v>0.50894046859999997</v>
      </c>
      <c r="AW12" s="270">
        <v>0.50585889656000005</v>
      </c>
      <c r="AX12" s="270">
        <v>0.53558006634999999</v>
      </c>
      <c r="AY12" s="270">
        <v>0.56440067000000005</v>
      </c>
      <c r="AZ12" s="270">
        <v>0.53342908</v>
      </c>
      <c r="BA12" s="356">
        <v>0.60384450000000001</v>
      </c>
      <c r="BB12" s="356">
        <v>0.68500729999999999</v>
      </c>
      <c r="BC12" s="356">
        <v>0.67346819999999996</v>
      </c>
      <c r="BD12" s="356">
        <v>0.63733070000000003</v>
      </c>
      <c r="BE12" s="356">
        <v>0.60929230000000001</v>
      </c>
      <c r="BF12" s="356">
        <v>0.56956370000000001</v>
      </c>
      <c r="BG12" s="356">
        <v>0.5229897</v>
      </c>
      <c r="BH12" s="356">
        <v>0.57478430000000003</v>
      </c>
      <c r="BI12" s="356">
        <v>0.54728750000000004</v>
      </c>
      <c r="BJ12" s="356">
        <v>0.63364949999999998</v>
      </c>
      <c r="BK12" s="356">
        <v>0.64442690000000002</v>
      </c>
      <c r="BL12" s="356">
        <v>0.56717220000000002</v>
      </c>
      <c r="BM12" s="356">
        <v>0.67995050000000001</v>
      </c>
      <c r="BN12" s="356">
        <v>0.75126879999999996</v>
      </c>
      <c r="BO12" s="356">
        <v>0.71490480000000001</v>
      </c>
      <c r="BP12" s="356">
        <v>0.6940636</v>
      </c>
      <c r="BQ12" s="356">
        <v>0.67008060000000003</v>
      </c>
      <c r="BR12" s="356">
        <v>0.62023450000000002</v>
      </c>
      <c r="BS12" s="356">
        <v>0.57731600000000005</v>
      </c>
      <c r="BT12" s="356">
        <v>0.63032580000000005</v>
      </c>
      <c r="BU12" s="356">
        <v>0.58939609999999998</v>
      </c>
      <c r="BV12" s="356">
        <v>0.66537970000000002</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1080</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7.0886000000000005E-2</v>
      </c>
      <c r="AY14" s="270">
        <v>7.02179E-2</v>
      </c>
      <c r="AZ14" s="270">
        <v>6.4848699999999995E-2</v>
      </c>
      <c r="BA14" s="356">
        <v>6.7982699999999993E-2</v>
      </c>
      <c r="BB14" s="356">
        <v>6.5989300000000001E-2</v>
      </c>
      <c r="BC14" s="356">
        <v>6.8092700000000006E-2</v>
      </c>
      <c r="BD14" s="356">
        <v>6.8303699999999995E-2</v>
      </c>
      <c r="BE14" s="356">
        <v>6.7797899999999994E-2</v>
      </c>
      <c r="BF14" s="356">
        <v>7.0462300000000005E-2</v>
      </c>
      <c r="BG14" s="356">
        <v>6.2362599999999997E-2</v>
      </c>
      <c r="BH14" s="356">
        <v>6.6651500000000002E-2</v>
      </c>
      <c r="BI14" s="356">
        <v>6.7196199999999998E-2</v>
      </c>
      <c r="BJ14" s="356">
        <v>6.8613999999999994E-2</v>
      </c>
      <c r="BK14" s="356">
        <v>6.7277100000000006E-2</v>
      </c>
      <c r="BL14" s="356">
        <v>6.0526999999999997E-2</v>
      </c>
      <c r="BM14" s="356">
        <v>6.7584099999999994E-2</v>
      </c>
      <c r="BN14" s="356">
        <v>6.4742400000000005E-2</v>
      </c>
      <c r="BO14" s="356">
        <v>6.7983399999999999E-2</v>
      </c>
      <c r="BP14" s="356">
        <v>6.7415600000000006E-2</v>
      </c>
      <c r="BQ14" s="356">
        <v>6.8131700000000003E-2</v>
      </c>
      <c r="BR14" s="356">
        <v>6.9587099999999999E-2</v>
      </c>
      <c r="BS14" s="356">
        <v>6.4284300000000003E-2</v>
      </c>
      <c r="BT14" s="356">
        <v>6.7006099999999999E-2</v>
      </c>
      <c r="BU14" s="356">
        <v>6.6422900000000007E-2</v>
      </c>
      <c r="BV14" s="356">
        <v>6.9037899999999999E-2</v>
      </c>
    </row>
    <row r="15" spans="1:74" ht="12" customHeight="1" x14ac:dyDescent="0.2">
      <c r="A15" s="580" t="s">
        <v>631</v>
      </c>
      <c r="B15" s="581" t="s">
        <v>472</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3.4938900000000003E-4</v>
      </c>
      <c r="AY15" s="270">
        <v>3.4872400000000002E-4</v>
      </c>
      <c r="AZ15" s="270">
        <v>3.5113599999999999E-4</v>
      </c>
      <c r="BA15" s="356">
        <v>3.5062899999999998E-4</v>
      </c>
      <c r="BB15" s="356">
        <v>3.5112199999999999E-4</v>
      </c>
      <c r="BC15" s="356">
        <v>3.5061400000000001E-4</v>
      </c>
      <c r="BD15" s="356">
        <v>3.5110499999999999E-4</v>
      </c>
      <c r="BE15" s="356">
        <v>3.50596E-4</v>
      </c>
      <c r="BF15" s="356">
        <v>3.5003999999999998E-4</v>
      </c>
      <c r="BG15" s="356">
        <v>3.50479E-4</v>
      </c>
      <c r="BH15" s="356">
        <v>3.4991299999999998E-4</v>
      </c>
      <c r="BI15" s="356">
        <v>3.50341E-4</v>
      </c>
      <c r="BJ15" s="356">
        <v>3.50427E-4</v>
      </c>
      <c r="BK15" s="356">
        <v>3.50582E-4</v>
      </c>
      <c r="BL15" s="356">
        <v>3.5053100000000001E-4</v>
      </c>
      <c r="BM15" s="356">
        <v>3.5052299999999999E-4</v>
      </c>
      <c r="BN15" s="356">
        <v>3.5046799999999999E-4</v>
      </c>
      <c r="BO15" s="356">
        <v>3.50455E-4</v>
      </c>
      <c r="BP15" s="356">
        <v>3.50396E-4</v>
      </c>
      <c r="BQ15" s="356">
        <v>3.5037799999999999E-4</v>
      </c>
      <c r="BR15" s="356">
        <v>3.5040800000000002E-4</v>
      </c>
      <c r="BS15" s="356">
        <v>3.5040199999999998E-4</v>
      </c>
      <c r="BT15" s="356">
        <v>3.5044600000000003E-4</v>
      </c>
      <c r="BU15" s="356">
        <v>3.5045600000000002E-4</v>
      </c>
      <c r="BV15" s="356">
        <v>3.5045900000000001E-4</v>
      </c>
    </row>
    <row r="16" spans="1:74" ht="12" customHeight="1" x14ac:dyDescent="0.2">
      <c r="A16" s="580" t="s">
        <v>632</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1.156401E-3</v>
      </c>
      <c r="P16" s="270">
        <v>1.0599120000000001E-3</v>
      </c>
      <c r="Q16" s="270">
        <v>1.205968E-3</v>
      </c>
      <c r="R16" s="270">
        <v>1.3467780000000001E-3</v>
      </c>
      <c r="S16" s="270">
        <v>1.4256500000000001E-3</v>
      </c>
      <c r="T16" s="270">
        <v>1.140573E-3</v>
      </c>
      <c r="U16" s="270">
        <v>1.0550410000000001E-3</v>
      </c>
      <c r="V16" s="270">
        <v>8.5690400000000002E-4</v>
      </c>
      <c r="W16" s="270">
        <v>6.9004099999999996E-4</v>
      </c>
      <c r="X16" s="270">
        <v>7.7197099999999999E-4</v>
      </c>
      <c r="Y16" s="270">
        <v>1.1144320000000001E-3</v>
      </c>
      <c r="Z16" s="270">
        <v>9.1427200000000004E-4</v>
      </c>
      <c r="AA16" s="270">
        <v>7.5853800000000001E-4</v>
      </c>
      <c r="AB16" s="270">
        <v>8.1454100000000001E-4</v>
      </c>
      <c r="AC16" s="270">
        <v>7.9367700000000001E-4</v>
      </c>
      <c r="AD16" s="270">
        <v>9.2696399999999996E-4</v>
      </c>
      <c r="AE16" s="270">
        <v>9.2361099999999996E-4</v>
      </c>
      <c r="AF16" s="270">
        <v>6.7619999999999996E-4</v>
      </c>
      <c r="AG16" s="270">
        <v>7.0746999999999997E-4</v>
      </c>
      <c r="AH16" s="270">
        <v>8.3138600000000004E-4</v>
      </c>
      <c r="AI16" s="270">
        <v>8.2342799999999996E-4</v>
      </c>
      <c r="AJ16" s="270">
        <v>9.8104099999999999E-4</v>
      </c>
      <c r="AK16" s="270">
        <v>1.057817E-3</v>
      </c>
      <c r="AL16" s="270">
        <v>1.1821430000000001E-3</v>
      </c>
      <c r="AM16" s="270">
        <v>9.3187999999999995E-4</v>
      </c>
      <c r="AN16" s="270">
        <v>7.9023400000000001E-4</v>
      </c>
      <c r="AO16" s="270">
        <v>9.2248500000000002E-4</v>
      </c>
      <c r="AP16" s="270">
        <v>8.5271399999999997E-4</v>
      </c>
      <c r="AQ16" s="270">
        <v>9.3008499999999998E-4</v>
      </c>
      <c r="AR16" s="270">
        <v>8.8564799999999995E-4</v>
      </c>
      <c r="AS16" s="270">
        <v>8.5311899999999995E-4</v>
      </c>
      <c r="AT16" s="270">
        <v>7.9310100000000005E-4</v>
      </c>
      <c r="AU16" s="270">
        <v>7.35642E-4</v>
      </c>
      <c r="AV16" s="270">
        <v>7.5865800000000005E-4</v>
      </c>
      <c r="AW16" s="270">
        <v>8.2856399999999995E-4</v>
      </c>
      <c r="AX16" s="270">
        <v>9.2705200000000004E-4</v>
      </c>
      <c r="AY16" s="270">
        <v>9.4165199999999996E-4</v>
      </c>
      <c r="AZ16" s="270">
        <v>8.2703900000000001E-4</v>
      </c>
      <c r="BA16" s="356">
        <v>9.3215799999999999E-4</v>
      </c>
      <c r="BB16" s="356">
        <v>8.6165500000000002E-4</v>
      </c>
      <c r="BC16" s="356">
        <v>9.3983800000000002E-4</v>
      </c>
      <c r="BD16" s="356">
        <v>8.9493500000000002E-4</v>
      </c>
      <c r="BE16" s="356">
        <v>8.6206499999999997E-4</v>
      </c>
      <c r="BF16" s="356">
        <v>8.0141700000000001E-4</v>
      </c>
      <c r="BG16" s="356">
        <v>7.4335500000000001E-4</v>
      </c>
      <c r="BH16" s="356">
        <v>7.6661299999999997E-4</v>
      </c>
      <c r="BI16" s="356">
        <v>8.3725200000000003E-4</v>
      </c>
      <c r="BJ16" s="356">
        <v>9.3676700000000003E-4</v>
      </c>
      <c r="BK16" s="356">
        <v>9.4165199999999996E-4</v>
      </c>
      <c r="BL16" s="356">
        <v>7.9852099999999995E-4</v>
      </c>
      <c r="BM16" s="356">
        <v>9.3215799999999999E-4</v>
      </c>
      <c r="BN16" s="356">
        <v>8.6165500000000002E-4</v>
      </c>
      <c r="BO16" s="356">
        <v>9.3983800000000002E-4</v>
      </c>
      <c r="BP16" s="356">
        <v>8.9493500000000002E-4</v>
      </c>
      <c r="BQ16" s="356">
        <v>8.6206499999999997E-4</v>
      </c>
      <c r="BR16" s="356">
        <v>8.0141700000000001E-4</v>
      </c>
      <c r="BS16" s="356">
        <v>7.4335500000000001E-4</v>
      </c>
      <c r="BT16" s="356">
        <v>7.6661299999999997E-4</v>
      </c>
      <c r="BU16" s="356">
        <v>8.3725200000000003E-4</v>
      </c>
      <c r="BV16" s="356">
        <v>9.3676700000000003E-4</v>
      </c>
    </row>
    <row r="17" spans="1:74" ht="12" customHeight="1" x14ac:dyDescent="0.2">
      <c r="A17" s="580" t="s">
        <v>1075</v>
      </c>
      <c r="B17" s="581" t="s">
        <v>1074</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1.8402215165999999E-3</v>
      </c>
      <c r="R17" s="270">
        <v>1.9990748541999998E-3</v>
      </c>
      <c r="S17" s="270">
        <v>2.2340155856000001E-3</v>
      </c>
      <c r="T17" s="270">
        <v>2.2651181761E-3</v>
      </c>
      <c r="U17" s="270">
        <v>2.3681924923000001E-3</v>
      </c>
      <c r="V17" s="270">
        <v>2.3104681275000001E-3</v>
      </c>
      <c r="W17" s="270">
        <v>2.0911694486E-3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1.78718E-3</v>
      </c>
      <c r="AZ17" s="270">
        <v>1.9099E-3</v>
      </c>
      <c r="BA17" s="356">
        <v>2.7082199999999999E-3</v>
      </c>
      <c r="BB17" s="356">
        <v>2.93583E-3</v>
      </c>
      <c r="BC17" s="356">
        <v>3.2429199999999998E-3</v>
      </c>
      <c r="BD17" s="356">
        <v>3.25436E-3</v>
      </c>
      <c r="BE17" s="356">
        <v>3.36448E-3</v>
      </c>
      <c r="BF17" s="356">
        <v>3.2693700000000002E-3</v>
      </c>
      <c r="BG17" s="356">
        <v>2.9619400000000001E-3</v>
      </c>
      <c r="BH17" s="356">
        <v>2.70842E-3</v>
      </c>
      <c r="BI17" s="356">
        <v>2.13584E-3</v>
      </c>
      <c r="BJ17" s="356">
        <v>1.9327999999999999E-3</v>
      </c>
      <c r="BK17" s="356">
        <v>2.03929E-3</v>
      </c>
      <c r="BL17" s="356">
        <v>2.1684299999999998E-3</v>
      </c>
      <c r="BM17" s="356">
        <v>3.0544299999999999E-3</v>
      </c>
      <c r="BN17" s="356">
        <v>3.3024299999999999E-3</v>
      </c>
      <c r="BO17" s="356">
        <v>3.6393699999999998E-3</v>
      </c>
      <c r="BP17" s="356">
        <v>3.6469200000000001E-3</v>
      </c>
      <c r="BQ17" s="356">
        <v>3.7649900000000002E-3</v>
      </c>
      <c r="BR17" s="356">
        <v>3.6548499999999999E-3</v>
      </c>
      <c r="BS17" s="356">
        <v>3.3092299999999998E-3</v>
      </c>
      <c r="BT17" s="356">
        <v>3.02425E-3</v>
      </c>
      <c r="BU17" s="356">
        <v>2.3852499999999998E-3</v>
      </c>
      <c r="BV17" s="356">
        <v>2.15745E-3</v>
      </c>
    </row>
    <row r="18" spans="1:74" ht="12" customHeight="1" x14ac:dyDescent="0.2">
      <c r="A18" s="580" t="s">
        <v>22</v>
      </c>
      <c r="B18" s="581" t="s">
        <v>849</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1.5235936E-2</v>
      </c>
      <c r="P18" s="270">
        <v>1.3718484E-2</v>
      </c>
      <c r="Q18" s="270">
        <v>1.5055936000000001E-2</v>
      </c>
      <c r="R18" s="270">
        <v>1.4384159000000001E-2</v>
      </c>
      <c r="S18" s="270">
        <v>1.3728436E-2</v>
      </c>
      <c r="T18" s="270">
        <v>1.2469789E-2</v>
      </c>
      <c r="U18" s="270">
        <v>1.3126356E-2</v>
      </c>
      <c r="V18" s="270">
        <v>1.3332426E-2</v>
      </c>
      <c r="W18" s="270">
        <v>1.2559179E-2</v>
      </c>
      <c r="X18" s="270">
        <v>1.4323156E-2</v>
      </c>
      <c r="Y18" s="270">
        <v>1.4568549E-2</v>
      </c>
      <c r="Z18" s="270">
        <v>1.5033846E-2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1.4541200000000001E-2</v>
      </c>
      <c r="AY18" s="270">
        <v>1.37535E-2</v>
      </c>
      <c r="AZ18" s="270">
        <v>1.26006E-2</v>
      </c>
      <c r="BA18" s="356">
        <v>1.3890100000000001E-2</v>
      </c>
      <c r="BB18" s="356">
        <v>1.3151100000000001E-2</v>
      </c>
      <c r="BC18" s="356">
        <v>1.3128000000000001E-2</v>
      </c>
      <c r="BD18" s="356">
        <v>1.2876500000000001E-2</v>
      </c>
      <c r="BE18" s="356">
        <v>1.30689E-2</v>
      </c>
      <c r="BF18" s="356">
        <v>1.3304699999999999E-2</v>
      </c>
      <c r="BG18" s="356">
        <v>1.25632E-2</v>
      </c>
      <c r="BH18" s="356">
        <v>1.3838400000000001E-2</v>
      </c>
      <c r="BI18" s="356">
        <v>1.3472700000000001E-2</v>
      </c>
      <c r="BJ18" s="356">
        <v>1.4005099999999999E-2</v>
      </c>
      <c r="BK18" s="356">
        <v>1.36743E-2</v>
      </c>
      <c r="BL18" s="356">
        <v>1.24733E-2</v>
      </c>
      <c r="BM18" s="356">
        <v>1.39647E-2</v>
      </c>
      <c r="BN18" s="356">
        <v>1.32616E-2</v>
      </c>
      <c r="BO18" s="356">
        <v>1.32208E-2</v>
      </c>
      <c r="BP18" s="356">
        <v>1.2947200000000001E-2</v>
      </c>
      <c r="BQ18" s="356">
        <v>1.31351E-2</v>
      </c>
      <c r="BR18" s="356">
        <v>1.3332500000000001E-2</v>
      </c>
      <c r="BS18" s="356">
        <v>1.25431E-2</v>
      </c>
      <c r="BT18" s="356">
        <v>1.3752500000000001E-2</v>
      </c>
      <c r="BU18" s="356">
        <v>1.3402600000000001E-2</v>
      </c>
      <c r="BV18" s="356">
        <v>1.39709E-2</v>
      </c>
    </row>
    <row r="19" spans="1:74" ht="12" customHeight="1" x14ac:dyDescent="0.2">
      <c r="A19" s="545" t="s">
        <v>54</v>
      </c>
      <c r="B19" s="581" t="s">
        <v>1079</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0.13189726299999999</v>
      </c>
      <c r="P19" s="270">
        <v>0.11752612899999999</v>
      </c>
      <c r="Q19" s="270">
        <v>0.12948659300000001</v>
      </c>
      <c r="R19" s="270">
        <v>0.123486492</v>
      </c>
      <c r="S19" s="270">
        <v>0.12701578299999999</v>
      </c>
      <c r="T19" s="270">
        <v>0.127630522</v>
      </c>
      <c r="U19" s="270">
        <v>0.132980083</v>
      </c>
      <c r="V19" s="270">
        <v>0.13402440299999999</v>
      </c>
      <c r="W19" s="270">
        <v>0.122918552</v>
      </c>
      <c r="X19" s="270">
        <v>0.12840758299999999</v>
      </c>
      <c r="Y19" s="270">
        <v>0.12902266200000001</v>
      </c>
      <c r="Z19" s="270">
        <v>0.13504683300000001</v>
      </c>
      <c r="AA19" s="270">
        <v>0.132507923</v>
      </c>
      <c r="AB19" s="270">
        <v>0.11856628900000001</v>
      </c>
      <c r="AC19" s="270">
        <v>0.129527383</v>
      </c>
      <c r="AD19" s="270">
        <v>0.12370094199999999</v>
      </c>
      <c r="AE19" s="270">
        <v>0.129143113</v>
      </c>
      <c r="AF19" s="270">
        <v>0.126573562</v>
      </c>
      <c r="AG19" s="270">
        <v>0.132984093</v>
      </c>
      <c r="AH19" s="270">
        <v>0.133239093</v>
      </c>
      <c r="AI19" s="270">
        <v>0.123676942</v>
      </c>
      <c r="AJ19" s="270">
        <v>0.12710654299999999</v>
      </c>
      <c r="AK19" s="270">
        <v>0.12790800199999999</v>
      </c>
      <c r="AL19" s="270">
        <v>0.13218693300000001</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0.12581619999999999</v>
      </c>
      <c r="AY19" s="270">
        <v>0.1241082</v>
      </c>
      <c r="AZ19" s="270">
        <v>0.1104769</v>
      </c>
      <c r="BA19" s="356">
        <v>0.1165587</v>
      </c>
      <c r="BB19" s="356">
        <v>0.1137705</v>
      </c>
      <c r="BC19" s="356">
        <v>0.1151176</v>
      </c>
      <c r="BD19" s="356">
        <v>0.1139114</v>
      </c>
      <c r="BE19" s="356">
        <v>0.1199964</v>
      </c>
      <c r="BF19" s="356">
        <v>0.11837060000000001</v>
      </c>
      <c r="BG19" s="356">
        <v>0.1140053</v>
      </c>
      <c r="BH19" s="356">
        <v>0.11818190000000001</v>
      </c>
      <c r="BI19" s="356">
        <v>0.1148568</v>
      </c>
      <c r="BJ19" s="356">
        <v>0.12003900000000001</v>
      </c>
      <c r="BK19" s="356">
        <v>0.1197313</v>
      </c>
      <c r="BL19" s="356">
        <v>0.1072685</v>
      </c>
      <c r="BM19" s="356">
        <v>0.11409420000000001</v>
      </c>
      <c r="BN19" s="356">
        <v>0.111778</v>
      </c>
      <c r="BO19" s="356">
        <v>0.1134405</v>
      </c>
      <c r="BP19" s="356">
        <v>0.112457</v>
      </c>
      <c r="BQ19" s="356">
        <v>0.1187093</v>
      </c>
      <c r="BR19" s="356">
        <v>0.1172258</v>
      </c>
      <c r="BS19" s="356">
        <v>0.1129937</v>
      </c>
      <c r="BT19" s="356">
        <v>0.11731370000000001</v>
      </c>
      <c r="BU19" s="356">
        <v>0.1141291</v>
      </c>
      <c r="BV19" s="356">
        <v>0.11944970000000001</v>
      </c>
    </row>
    <row r="20" spans="1:74" ht="12" customHeight="1" x14ac:dyDescent="0.2">
      <c r="A20" s="580" t="s">
        <v>21</v>
      </c>
      <c r="B20" s="581" t="s">
        <v>365</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0.22116290471</v>
      </c>
      <c r="P20" s="270">
        <v>0.19730826381</v>
      </c>
      <c r="Q20" s="270">
        <v>0.21766545140999999</v>
      </c>
      <c r="R20" s="270">
        <v>0.20520065659</v>
      </c>
      <c r="S20" s="270">
        <v>0.21312677763000001</v>
      </c>
      <c r="T20" s="270">
        <v>0.20989911952000001</v>
      </c>
      <c r="U20" s="270">
        <v>0.21708270966000001</v>
      </c>
      <c r="V20" s="270">
        <v>0.22098646791000001</v>
      </c>
      <c r="W20" s="270">
        <v>0.20457748224</v>
      </c>
      <c r="X20" s="270">
        <v>0.21528811748000001</v>
      </c>
      <c r="Y20" s="270">
        <v>0.21738721718000001</v>
      </c>
      <c r="Z20" s="270">
        <v>0.22437362750000001</v>
      </c>
      <c r="AA20" s="270">
        <v>0.2201592805</v>
      </c>
      <c r="AB20" s="270">
        <v>0.19838274968</v>
      </c>
      <c r="AC20" s="270">
        <v>0.21683264503999999</v>
      </c>
      <c r="AD20" s="270">
        <v>0.20656139169000001</v>
      </c>
      <c r="AE20" s="270">
        <v>0.21556370772</v>
      </c>
      <c r="AF20" s="270">
        <v>0.21010039282000001</v>
      </c>
      <c r="AG20" s="270">
        <v>0.22037478595000001</v>
      </c>
      <c r="AH20" s="270">
        <v>0.22167926936999999</v>
      </c>
      <c r="AI20" s="270">
        <v>0.20470783738000001</v>
      </c>
      <c r="AJ20" s="270">
        <v>0.21428028030999999</v>
      </c>
      <c r="AK20" s="270">
        <v>0.21301829142000001</v>
      </c>
      <c r="AL20" s="270">
        <v>0.21852685429999999</v>
      </c>
      <c r="AM20" s="270">
        <v>0.21542550555000001</v>
      </c>
      <c r="AN20" s="270">
        <v>0.19532587410999999</v>
      </c>
      <c r="AO20" s="270">
        <v>0.20661234787999999</v>
      </c>
      <c r="AP20" s="270">
        <v>0.20228554639999999</v>
      </c>
      <c r="AQ20" s="270">
        <v>0.20732742238999999</v>
      </c>
      <c r="AR20" s="270">
        <v>0.2035670275</v>
      </c>
      <c r="AS20" s="270">
        <v>0.20856911047999999</v>
      </c>
      <c r="AT20" s="270">
        <v>0.21046552211</v>
      </c>
      <c r="AU20" s="270">
        <v>0.19465773134</v>
      </c>
      <c r="AV20" s="270">
        <v>0.20273749379</v>
      </c>
      <c r="AW20" s="270">
        <v>0.20512526363</v>
      </c>
      <c r="AX20" s="270">
        <v>0.21407970000000001</v>
      </c>
      <c r="AY20" s="270">
        <v>0.2108913</v>
      </c>
      <c r="AZ20" s="270">
        <v>0.19049669999999999</v>
      </c>
      <c r="BA20" s="356">
        <v>0.20124810000000001</v>
      </c>
      <c r="BB20" s="356">
        <v>0.1956176</v>
      </c>
      <c r="BC20" s="356">
        <v>0.19921539999999999</v>
      </c>
      <c r="BD20" s="356">
        <v>0.19792570000000001</v>
      </c>
      <c r="BE20" s="356">
        <v>0.20365730000000001</v>
      </c>
      <c r="BF20" s="356">
        <v>0.2049504</v>
      </c>
      <c r="BG20" s="356">
        <v>0.19150900000000001</v>
      </c>
      <c r="BH20" s="356">
        <v>0.20136760000000001</v>
      </c>
      <c r="BI20" s="356">
        <v>0.19821639999999999</v>
      </c>
      <c r="BJ20" s="356">
        <v>0.2054889</v>
      </c>
      <c r="BK20" s="356">
        <v>0.20341609999999999</v>
      </c>
      <c r="BL20" s="356">
        <v>0.18277560000000001</v>
      </c>
      <c r="BM20" s="356">
        <v>0.19845479999999999</v>
      </c>
      <c r="BN20" s="356">
        <v>0.1924939</v>
      </c>
      <c r="BO20" s="356">
        <v>0.19752069999999999</v>
      </c>
      <c r="BP20" s="356">
        <v>0.1956418</v>
      </c>
      <c r="BQ20" s="356">
        <v>0.2027775</v>
      </c>
      <c r="BR20" s="356">
        <v>0.20293639999999999</v>
      </c>
      <c r="BS20" s="356">
        <v>0.19239049999999999</v>
      </c>
      <c r="BT20" s="356">
        <v>0.2007515</v>
      </c>
      <c r="BU20" s="356">
        <v>0.196628</v>
      </c>
      <c r="BV20" s="356">
        <v>0.2052843</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1.9780750000000001E-3</v>
      </c>
      <c r="AM22" s="270">
        <v>2.056535E-3</v>
      </c>
      <c r="AN22" s="270">
        <v>1.8818159999999999E-3</v>
      </c>
      <c r="AO22" s="270">
        <v>2.0758199999999999E-3</v>
      </c>
      <c r="AP22" s="270">
        <v>1.864936E-3</v>
      </c>
      <c r="AQ22" s="270">
        <v>2.0140729999999999E-3</v>
      </c>
      <c r="AR22" s="270">
        <v>1.928597E-3</v>
      </c>
      <c r="AS22" s="270">
        <v>1.9776279999999999E-3</v>
      </c>
      <c r="AT22" s="270">
        <v>1.953438E-3</v>
      </c>
      <c r="AU22" s="270">
        <v>1.8883319999999999E-3</v>
      </c>
      <c r="AV22" s="270">
        <v>2.0211669999999999E-3</v>
      </c>
      <c r="AW22" s="270">
        <v>2.0034839999999998E-3</v>
      </c>
      <c r="AX22" s="270">
        <v>1.9696200000000001E-3</v>
      </c>
      <c r="AY22" s="270">
        <v>1.9617200000000001E-3</v>
      </c>
      <c r="AZ22" s="270">
        <v>1.9689799999999999E-3</v>
      </c>
      <c r="BA22" s="356">
        <v>1.9592699999999999E-3</v>
      </c>
      <c r="BB22" s="356">
        <v>1.9678500000000002E-3</v>
      </c>
      <c r="BC22" s="356">
        <v>1.96364E-3</v>
      </c>
      <c r="BD22" s="356">
        <v>1.9668300000000001E-3</v>
      </c>
      <c r="BE22" s="356">
        <v>1.9658499999999999E-3</v>
      </c>
      <c r="BF22" s="356">
        <v>1.9669800000000001E-3</v>
      </c>
      <c r="BG22" s="356">
        <v>1.9741300000000002E-3</v>
      </c>
      <c r="BH22" s="356">
        <v>1.96985E-3</v>
      </c>
      <c r="BI22" s="356">
        <v>1.9667899999999999E-3</v>
      </c>
      <c r="BJ22" s="356">
        <v>1.9665300000000002E-3</v>
      </c>
      <c r="BK22" s="356">
        <v>1.9669700000000002E-3</v>
      </c>
      <c r="BL22" s="356">
        <v>1.9667899999999999E-3</v>
      </c>
      <c r="BM22" s="356">
        <v>1.9674699999999998E-3</v>
      </c>
      <c r="BN22" s="356">
        <v>1.96744E-3</v>
      </c>
      <c r="BO22" s="356">
        <v>1.9677800000000001E-3</v>
      </c>
      <c r="BP22" s="356">
        <v>1.96787E-3</v>
      </c>
      <c r="BQ22" s="356">
        <v>1.9680600000000002E-3</v>
      </c>
      <c r="BR22" s="356">
        <v>1.9681500000000001E-3</v>
      </c>
      <c r="BS22" s="356">
        <v>1.9676099999999998E-3</v>
      </c>
      <c r="BT22" s="356">
        <v>1.9674100000000002E-3</v>
      </c>
      <c r="BU22" s="356">
        <v>1.9674599999999999E-3</v>
      </c>
      <c r="BV22" s="356">
        <v>1.9675500000000002E-3</v>
      </c>
    </row>
    <row r="23" spans="1:74" ht="12" customHeight="1" x14ac:dyDescent="0.2">
      <c r="A23" s="580" t="s">
        <v>1077</v>
      </c>
      <c r="B23" s="581" t="s">
        <v>1076</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4.0330732247999997E-3</v>
      </c>
      <c r="P23" s="270">
        <v>4.4646755571000002E-3</v>
      </c>
      <c r="Q23" s="270">
        <v>6.1848734264E-3</v>
      </c>
      <c r="R23" s="270">
        <v>6.8593612469999999E-3</v>
      </c>
      <c r="S23" s="270">
        <v>7.5833625027000003E-3</v>
      </c>
      <c r="T23" s="270">
        <v>7.7192606556999999E-3</v>
      </c>
      <c r="U23" s="270">
        <v>7.9801232957999995E-3</v>
      </c>
      <c r="V23" s="270">
        <v>7.7656449137999996E-3</v>
      </c>
      <c r="W23" s="270">
        <v>7.0127081310000002E-3</v>
      </c>
      <c r="X23" s="270">
        <v>6.2576828624999999E-3</v>
      </c>
      <c r="Y23" s="270">
        <v>4.9365477096999996E-3</v>
      </c>
      <c r="Z23" s="270">
        <v>4.8030858791999996E-3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6.6769540364999998E-3</v>
      </c>
      <c r="AX23" s="270">
        <v>6.3381123156999999E-3</v>
      </c>
      <c r="AY23" s="270">
        <v>6.9932600000000003E-3</v>
      </c>
      <c r="AZ23" s="270">
        <v>7.8537299999999997E-3</v>
      </c>
      <c r="BA23" s="356">
        <v>1.0616E-2</v>
      </c>
      <c r="BB23" s="356">
        <v>1.1678900000000001E-2</v>
      </c>
      <c r="BC23" s="356">
        <v>1.27441E-2</v>
      </c>
      <c r="BD23" s="356">
        <v>1.28238E-2</v>
      </c>
      <c r="BE23" s="356">
        <v>1.32739E-2</v>
      </c>
      <c r="BF23" s="356">
        <v>1.2757299999999999E-2</v>
      </c>
      <c r="BG23" s="356">
        <v>1.1498E-2</v>
      </c>
      <c r="BH23" s="356">
        <v>1.0281800000000001E-2</v>
      </c>
      <c r="BI23" s="356">
        <v>8.2618199999999996E-3</v>
      </c>
      <c r="BJ23" s="356">
        <v>7.9160600000000008E-3</v>
      </c>
      <c r="BK23" s="356">
        <v>8.4186699999999996E-3</v>
      </c>
      <c r="BL23" s="356">
        <v>9.1680700000000004E-3</v>
      </c>
      <c r="BM23" s="356">
        <v>1.21969E-2</v>
      </c>
      <c r="BN23" s="356">
        <v>1.3302899999999999E-2</v>
      </c>
      <c r="BO23" s="356">
        <v>1.44449E-2</v>
      </c>
      <c r="BP23" s="356">
        <v>1.44902E-2</v>
      </c>
      <c r="BQ23" s="356">
        <v>1.49734E-2</v>
      </c>
      <c r="BR23" s="356">
        <v>1.4373E-2</v>
      </c>
      <c r="BS23" s="356">
        <v>1.29452E-2</v>
      </c>
      <c r="BT23" s="356">
        <v>1.15712E-2</v>
      </c>
      <c r="BU23" s="356">
        <v>9.2966500000000001E-3</v>
      </c>
      <c r="BV23" s="356">
        <v>8.9070799999999995E-3</v>
      </c>
    </row>
    <row r="24" spans="1:74" ht="12" customHeight="1" x14ac:dyDescent="0.2">
      <c r="A24" s="545" t="s">
        <v>870</v>
      </c>
      <c r="B24" s="581" t="s">
        <v>849</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4.2868300000000002E-3</v>
      </c>
      <c r="P24" s="270">
        <v>3.7689799999999999E-3</v>
      </c>
      <c r="Q24" s="270">
        <v>4.0016399999999999E-3</v>
      </c>
      <c r="R24" s="270">
        <v>3.89098E-3</v>
      </c>
      <c r="S24" s="270">
        <v>4.07202E-3</v>
      </c>
      <c r="T24" s="270">
        <v>3.9536199999999997E-3</v>
      </c>
      <c r="U24" s="270">
        <v>4.09437E-3</v>
      </c>
      <c r="V24" s="270">
        <v>4.09056E-3</v>
      </c>
      <c r="W24" s="270">
        <v>3.6854800000000001E-3</v>
      </c>
      <c r="X24" s="270">
        <v>3.6843900000000001E-3</v>
      </c>
      <c r="Y24" s="270">
        <v>3.9208699999999999E-3</v>
      </c>
      <c r="Z24" s="270">
        <v>4.0565999999999996E-3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3.43545E-3</v>
      </c>
      <c r="AZ24" s="270">
        <v>3.0731199999999999E-3</v>
      </c>
      <c r="BA24" s="356">
        <v>3.2884300000000002E-3</v>
      </c>
      <c r="BB24" s="356">
        <v>2.8522399999999998E-3</v>
      </c>
      <c r="BC24" s="356">
        <v>2.6221199999999999E-3</v>
      </c>
      <c r="BD24" s="356">
        <v>2.9829800000000001E-3</v>
      </c>
      <c r="BE24" s="356">
        <v>2.9767700000000001E-3</v>
      </c>
      <c r="BF24" s="356">
        <v>3.05741E-3</v>
      </c>
      <c r="BG24" s="356">
        <v>2.9432899999999999E-3</v>
      </c>
      <c r="BH24" s="356">
        <v>3.0177099999999998E-3</v>
      </c>
      <c r="BI24" s="356">
        <v>2.9420499999999999E-3</v>
      </c>
      <c r="BJ24" s="356">
        <v>3.09757E-3</v>
      </c>
      <c r="BK24" s="356">
        <v>3.4160800000000002E-3</v>
      </c>
      <c r="BL24" s="356">
        <v>2.9601499999999999E-3</v>
      </c>
      <c r="BM24" s="356">
        <v>3.2940700000000001E-3</v>
      </c>
      <c r="BN24" s="356">
        <v>2.86178E-3</v>
      </c>
      <c r="BO24" s="356">
        <v>2.6307700000000002E-3</v>
      </c>
      <c r="BP24" s="356">
        <v>2.9930899999999999E-3</v>
      </c>
      <c r="BQ24" s="356">
        <v>2.9833199999999998E-3</v>
      </c>
      <c r="BR24" s="356">
        <v>3.0579800000000001E-3</v>
      </c>
      <c r="BS24" s="356">
        <v>2.9406599999999999E-3</v>
      </c>
      <c r="BT24" s="356">
        <v>3.0118699999999998E-3</v>
      </c>
      <c r="BU24" s="356">
        <v>2.9358000000000001E-3</v>
      </c>
      <c r="BV24" s="356">
        <v>3.0955000000000002E-3</v>
      </c>
    </row>
    <row r="25" spans="1:74" ht="12" customHeight="1" x14ac:dyDescent="0.2">
      <c r="A25" s="545" t="s">
        <v>23</v>
      </c>
      <c r="B25" s="581" t="s">
        <v>1079</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7.1349400000000002E-3</v>
      </c>
      <c r="AY25" s="270">
        <v>7.2001699999999997E-3</v>
      </c>
      <c r="AZ25" s="270">
        <v>6.6036699999999999E-3</v>
      </c>
      <c r="BA25" s="356">
        <v>7.3561099999999999E-3</v>
      </c>
      <c r="BB25" s="356">
        <v>6.6983099999999999E-3</v>
      </c>
      <c r="BC25" s="356">
        <v>6.8151699999999997E-3</v>
      </c>
      <c r="BD25" s="356">
        <v>6.7329099999999999E-3</v>
      </c>
      <c r="BE25" s="356">
        <v>7.6164500000000003E-3</v>
      </c>
      <c r="BF25" s="356">
        <v>7.2771099999999998E-3</v>
      </c>
      <c r="BG25" s="356">
        <v>6.98863E-3</v>
      </c>
      <c r="BH25" s="356">
        <v>7.1085999999999996E-3</v>
      </c>
      <c r="BI25" s="356">
        <v>6.8283900000000002E-3</v>
      </c>
      <c r="BJ25" s="356">
        <v>7.0278600000000004E-3</v>
      </c>
      <c r="BK25" s="356">
        <v>7.1941599999999998E-3</v>
      </c>
      <c r="BL25" s="356">
        <v>6.58553E-3</v>
      </c>
      <c r="BM25" s="356">
        <v>7.35683E-3</v>
      </c>
      <c r="BN25" s="356">
        <v>6.6921799999999998E-3</v>
      </c>
      <c r="BO25" s="356">
        <v>6.8147599999999996E-3</v>
      </c>
      <c r="BP25" s="356">
        <v>6.7442200000000004E-3</v>
      </c>
      <c r="BQ25" s="356">
        <v>7.6798500000000002E-3</v>
      </c>
      <c r="BR25" s="356">
        <v>7.2762800000000004E-3</v>
      </c>
      <c r="BS25" s="356">
        <v>6.9762299999999999E-3</v>
      </c>
      <c r="BT25" s="356">
        <v>7.0925900000000002E-3</v>
      </c>
      <c r="BU25" s="356">
        <v>6.81644E-3</v>
      </c>
      <c r="BV25" s="356">
        <v>7.0227800000000002E-3</v>
      </c>
    </row>
    <row r="26" spans="1:74" ht="12" customHeight="1" x14ac:dyDescent="0.2">
      <c r="A26" s="580" t="s">
        <v>232</v>
      </c>
      <c r="B26" s="581" t="s">
        <v>365</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1.9475855391999999E-2</v>
      </c>
      <c r="P26" s="270">
        <v>1.8231148055E-2</v>
      </c>
      <c r="Q26" s="270">
        <v>2.1080203530000001E-2</v>
      </c>
      <c r="R26" s="270">
        <v>2.1414232165000002E-2</v>
      </c>
      <c r="S26" s="270">
        <v>2.2751863106000001E-2</v>
      </c>
      <c r="T26" s="270">
        <v>2.2431670625999999E-2</v>
      </c>
      <c r="U26" s="270">
        <v>2.3096200316000001E-2</v>
      </c>
      <c r="V26" s="270">
        <v>2.3003738509000001E-2</v>
      </c>
      <c r="W26" s="270">
        <v>2.1246650071E-2</v>
      </c>
      <c r="X26" s="270">
        <v>2.1158744428E-2</v>
      </c>
      <c r="Y26" s="270">
        <v>1.9778267081999999E-2</v>
      </c>
      <c r="Z26" s="270">
        <v>2.0095499768999998E-2</v>
      </c>
      <c r="AA26" s="270">
        <v>2.0477267069000001E-2</v>
      </c>
      <c r="AB26" s="270">
        <v>1.9581308528E-2</v>
      </c>
      <c r="AC26" s="270">
        <v>2.3091833704E-2</v>
      </c>
      <c r="AD26" s="270">
        <v>2.3313632104E-2</v>
      </c>
      <c r="AE26" s="270">
        <v>2.4875178752000002E-2</v>
      </c>
      <c r="AF26" s="270">
        <v>2.4587678841999999E-2</v>
      </c>
      <c r="AG26" s="270">
        <v>2.5224300054E-2</v>
      </c>
      <c r="AH26" s="270">
        <v>2.4980624577999998E-2</v>
      </c>
      <c r="AI26" s="270">
        <v>2.2809578115999998E-2</v>
      </c>
      <c r="AJ26" s="270">
        <v>2.2463576446E-2</v>
      </c>
      <c r="AK26" s="270">
        <v>2.0548618155999999E-2</v>
      </c>
      <c r="AL26" s="270">
        <v>2.1161948685000001E-2</v>
      </c>
      <c r="AM26" s="270">
        <v>2.1169703908999998E-2</v>
      </c>
      <c r="AN26" s="270">
        <v>2.0211770782E-2</v>
      </c>
      <c r="AO26" s="270">
        <v>2.4018187085E-2</v>
      </c>
      <c r="AP26" s="270">
        <v>2.3874683248E-2</v>
      </c>
      <c r="AQ26" s="270">
        <v>2.5029776377999999E-2</v>
      </c>
      <c r="AR26" s="270">
        <v>2.5067976967E-2</v>
      </c>
      <c r="AS26" s="270">
        <v>2.5921882295E-2</v>
      </c>
      <c r="AT26" s="270">
        <v>2.5473899776000002E-2</v>
      </c>
      <c r="AU26" s="270">
        <v>2.3617842787E-2</v>
      </c>
      <c r="AV26" s="270">
        <v>2.3114374122E-2</v>
      </c>
      <c r="AW26" s="270">
        <v>2.0897074307E-2</v>
      </c>
      <c r="AX26" s="270">
        <v>2.0837399999999999E-2</v>
      </c>
      <c r="AY26" s="270">
        <v>2.1846999999999998E-2</v>
      </c>
      <c r="AZ26" s="270">
        <v>2.15645E-2</v>
      </c>
      <c r="BA26" s="356">
        <v>2.54986E-2</v>
      </c>
      <c r="BB26" s="356">
        <v>2.54267E-2</v>
      </c>
      <c r="BC26" s="356">
        <v>2.65448E-2</v>
      </c>
      <c r="BD26" s="356">
        <v>2.6864599999999999E-2</v>
      </c>
      <c r="BE26" s="356">
        <v>2.8148699999999999E-2</v>
      </c>
      <c r="BF26" s="356">
        <v>2.7480600000000001E-2</v>
      </c>
      <c r="BG26" s="356">
        <v>2.55418E-2</v>
      </c>
      <c r="BH26" s="356">
        <v>2.4642399999999998E-2</v>
      </c>
      <c r="BI26" s="356">
        <v>2.2188200000000002E-2</v>
      </c>
      <c r="BJ26" s="356">
        <v>2.2260499999999999E-2</v>
      </c>
      <c r="BK26" s="356">
        <v>2.3142800000000002E-2</v>
      </c>
      <c r="BL26" s="356">
        <v>2.26926E-2</v>
      </c>
      <c r="BM26" s="356">
        <v>2.70875E-2</v>
      </c>
      <c r="BN26" s="356">
        <v>2.7061700000000001E-2</v>
      </c>
      <c r="BO26" s="356">
        <v>2.8256699999999999E-2</v>
      </c>
      <c r="BP26" s="356">
        <v>2.8537699999999999E-2</v>
      </c>
      <c r="BQ26" s="356">
        <v>2.9930499999999999E-2</v>
      </c>
      <c r="BR26" s="356">
        <v>2.9067200000000001E-2</v>
      </c>
      <c r="BS26" s="356">
        <v>2.69561E-2</v>
      </c>
      <c r="BT26" s="356">
        <v>2.58841E-2</v>
      </c>
      <c r="BU26" s="356">
        <v>2.31817E-2</v>
      </c>
      <c r="BV26" s="356">
        <v>2.3238600000000002E-2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357"/>
      <c r="BB27" s="357"/>
      <c r="BC27" s="357"/>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3.3632900000000001E-3</v>
      </c>
      <c r="AY28" s="270">
        <v>3.3632900000000001E-3</v>
      </c>
      <c r="AZ28" s="270">
        <v>3.0378100000000002E-3</v>
      </c>
      <c r="BA28" s="356">
        <v>3.3632900000000001E-3</v>
      </c>
      <c r="BB28" s="356">
        <v>3.2548E-3</v>
      </c>
      <c r="BC28" s="356">
        <v>3.3632900000000001E-3</v>
      </c>
      <c r="BD28" s="356">
        <v>3.2548E-3</v>
      </c>
      <c r="BE28" s="356">
        <v>3.3632900000000001E-3</v>
      </c>
      <c r="BF28" s="356">
        <v>3.3632900000000001E-3</v>
      </c>
      <c r="BG28" s="356">
        <v>3.2548E-3</v>
      </c>
      <c r="BH28" s="356">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1081</v>
      </c>
      <c r="C29" s="270">
        <v>8.1055380000000007E-3</v>
      </c>
      <c r="D29" s="270">
        <v>9.6031129999999999E-3</v>
      </c>
      <c r="E29" s="270">
        <v>1.2851064000000001E-2</v>
      </c>
      <c r="F29" s="270">
        <v>1.4525803E-2</v>
      </c>
      <c r="G29" s="270">
        <v>1.6104526000000001E-2</v>
      </c>
      <c r="H29" s="270">
        <v>1.6650972E-2</v>
      </c>
      <c r="I29" s="270">
        <v>1.7333432999999999E-2</v>
      </c>
      <c r="J29" s="270">
        <v>1.6825434E-2</v>
      </c>
      <c r="K29" s="270">
        <v>1.4987393999999999E-2</v>
      </c>
      <c r="L29" s="270">
        <v>1.3401899E-2</v>
      </c>
      <c r="M29" s="270">
        <v>1.094094E-2</v>
      </c>
      <c r="N29" s="270">
        <v>9.9626060000000006E-3</v>
      </c>
      <c r="O29" s="270">
        <v>9.8488559999999996E-3</v>
      </c>
      <c r="P29" s="270">
        <v>1.1020053E-2</v>
      </c>
      <c r="Q29" s="270">
        <v>1.590366E-2</v>
      </c>
      <c r="R29" s="270">
        <v>1.7763666000000001E-2</v>
      </c>
      <c r="S29" s="270">
        <v>1.9594482E-2</v>
      </c>
      <c r="T29" s="270">
        <v>2.0263373000000001E-2</v>
      </c>
      <c r="U29" s="270">
        <v>2.0686436999999998E-2</v>
      </c>
      <c r="V29" s="270">
        <v>2.0032969000000001E-2</v>
      </c>
      <c r="W29" s="270">
        <v>1.7939266999999998E-2</v>
      </c>
      <c r="X29" s="270">
        <v>1.6043589E-2</v>
      </c>
      <c r="Y29" s="270">
        <v>1.2551949999999999E-2</v>
      </c>
      <c r="Z29" s="270">
        <v>1.1735845999999999E-2</v>
      </c>
      <c r="AA29" s="270">
        <v>1.1976402000000001E-2</v>
      </c>
      <c r="AB29" s="270">
        <v>1.3087532000000001E-2</v>
      </c>
      <c r="AC29" s="270">
        <v>1.8090358000000001E-2</v>
      </c>
      <c r="AD29" s="270">
        <v>2.0587121E-2</v>
      </c>
      <c r="AE29" s="270">
        <v>2.2658847999999999E-2</v>
      </c>
      <c r="AF29" s="270">
        <v>2.3091784000000001E-2</v>
      </c>
      <c r="AG29" s="270">
        <v>2.3701910999999999E-2</v>
      </c>
      <c r="AH29" s="270">
        <v>2.2711142E-2</v>
      </c>
      <c r="AI29" s="270">
        <v>1.9981157999999999E-2</v>
      </c>
      <c r="AJ29" s="270">
        <v>1.795855E-2</v>
      </c>
      <c r="AK29" s="270">
        <v>1.4350178E-2</v>
      </c>
      <c r="AL29" s="270">
        <v>1.3316844E-2</v>
      </c>
      <c r="AM29" s="270">
        <v>1.3661458E-2</v>
      </c>
      <c r="AN29" s="270">
        <v>1.4884181E-2</v>
      </c>
      <c r="AO29" s="270">
        <v>2.1117488E-2</v>
      </c>
      <c r="AP29" s="270">
        <v>2.3698687E-2</v>
      </c>
      <c r="AQ29" s="270">
        <v>2.6080968999999999E-2</v>
      </c>
      <c r="AR29" s="270">
        <v>2.6608288000000001E-2</v>
      </c>
      <c r="AS29" s="270">
        <v>2.7647332E-2</v>
      </c>
      <c r="AT29" s="270">
        <v>2.6599685000000001E-2</v>
      </c>
      <c r="AU29" s="270">
        <v>2.3526572999999999E-2</v>
      </c>
      <c r="AV29" s="270">
        <v>2.0787979000000002E-2</v>
      </c>
      <c r="AW29" s="270">
        <v>1.6513821000000001E-2</v>
      </c>
      <c r="AX29" s="270">
        <v>1.51308E-2</v>
      </c>
      <c r="AY29" s="270">
        <v>1.5389099999999999E-2</v>
      </c>
      <c r="AZ29" s="270">
        <v>1.7162899999999998E-2</v>
      </c>
      <c r="BA29" s="356">
        <v>2.4379600000000001E-2</v>
      </c>
      <c r="BB29" s="356">
        <v>2.7542400000000002E-2</v>
      </c>
      <c r="BC29" s="356">
        <v>3.0446600000000001E-2</v>
      </c>
      <c r="BD29" s="356">
        <v>3.1115500000000001E-2</v>
      </c>
      <c r="BE29" s="356">
        <v>3.2238599999999999E-2</v>
      </c>
      <c r="BF29" s="356">
        <v>3.12273E-2</v>
      </c>
      <c r="BG29" s="356">
        <v>2.7833299999999998E-2</v>
      </c>
      <c r="BH29" s="356">
        <v>2.49623E-2</v>
      </c>
      <c r="BI29" s="356">
        <v>2.0135799999999999E-2</v>
      </c>
      <c r="BJ29" s="356">
        <v>1.8539900000000002E-2</v>
      </c>
      <c r="BK29" s="356">
        <v>1.8854800000000001E-2</v>
      </c>
      <c r="BL29" s="356">
        <v>2.0909000000000001E-2</v>
      </c>
      <c r="BM29" s="356">
        <v>2.9469200000000001E-2</v>
      </c>
      <c r="BN29" s="356">
        <v>3.3206100000000002E-2</v>
      </c>
      <c r="BO29" s="356">
        <v>3.6648500000000001E-2</v>
      </c>
      <c r="BP29" s="356">
        <v>3.74332E-2</v>
      </c>
      <c r="BQ29" s="356">
        <v>3.8765099999999997E-2</v>
      </c>
      <c r="BR29" s="356">
        <v>3.7558800000000003E-2</v>
      </c>
      <c r="BS29" s="356">
        <v>3.3493299999999997E-2</v>
      </c>
      <c r="BT29" s="356">
        <v>3.0049699999999999E-2</v>
      </c>
      <c r="BU29" s="356">
        <v>2.42524E-2</v>
      </c>
      <c r="BV29" s="356">
        <v>2.2327799999999998E-2</v>
      </c>
    </row>
    <row r="30" spans="1:74" ht="12" customHeight="1" x14ac:dyDescent="0.2">
      <c r="A30" s="580" t="s">
        <v>754</v>
      </c>
      <c r="B30" s="581" t="s">
        <v>1079</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4.3938400000000002E-2</v>
      </c>
      <c r="AY30" s="270">
        <v>4.4911699999999999E-2</v>
      </c>
      <c r="AZ30" s="270">
        <v>4.0565400000000001E-2</v>
      </c>
      <c r="BA30" s="356">
        <v>4.4911699999999999E-2</v>
      </c>
      <c r="BB30" s="356">
        <v>4.3462899999999999E-2</v>
      </c>
      <c r="BC30" s="356">
        <v>4.4911699999999999E-2</v>
      </c>
      <c r="BD30" s="356">
        <v>4.3462899999999999E-2</v>
      </c>
      <c r="BE30" s="356">
        <v>4.4911699999999999E-2</v>
      </c>
      <c r="BF30" s="356">
        <v>4.4911699999999999E-2</v>
      </c>
      <c r="BG30" s="356">
        <v>4.3462899999999999E-2</v>
      </c>
      <c r="BH30" s="356">
        <v>4.4911699999999999E-2</v>
      </c>
      <c r="BI30" s="356">
        <v>4.3462899999999999E-2</v>
      </c>
      <c r="BJ30" s="356">
        <v>4.3938400000000002E-2</v>
      </c>
      <c r="BK30" s="356">
        <v>4.4911699999999999E-2</v>
      </c>
      <c r="BL30" s="356">
        <v>4.0565400000000001E-2</v>
      </c>
      <c r="BM30" s="356">
        <v>4.4911699999999999E-2</v>
      </c>
      <c r="BN30" s="356">
        <v>4.3462899999999999E-2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4.3938400000000002E-2</v>
      </c>
    </row>
    <row r="31" spans="1:74" ht="12" customHeight="1" x14ac:dyDescent="0.2">
      <c r="A31" s="579" t="s">
        <v>25</v>
      </c>
      <c r="B31" s="581" t="s">
        <v>365</v>
      </c>
      <c r="C31" s="270">
        <v>4.8913552999999999E-2</v>
      </c>
      <c r="D31" s="270">
        <v>4.7778354000000002E-2</v>
      </c>
      <c r="E31" s="270">
        <v>5.3659078999999998E-2</v>
      </c>
      <c r="F31" s="270">
        <v>5.4017430999999998E-2</v>
      </c>
      <c r="G31" s="270">
        <v>5.6912540999999997E-2</v>
      </c>
      <c r="H31" s="270">
        <v>5.6142600000000001E-2</v>
      </c>
      <c r="I31" s="270">
        <v>5.8141447999999998E-2</v>
      </c>
      <c r="J31" s="270">
        <v>5.7633449000000003E-2</v>
      </c>
      <c r="K31" s="270">
        <v>5.4479022000000002E-2</v>
      </c>
      <c r="L31" s="270">
        <v>5.4209913999999998E-2</v>
      </c>
      <c r="M31" s="270">
        <v>5.0432567999999997E-2</v>
      </c>
      <c r="N31" s="270">
        <v>5.0770621000000002E-2</v>
      </c>
      <c r="O31" s="270">
        <v>4.9323732000000002E-2</v>
      </c>
      <c r="P31" s="270">
        <v>4.6674779E-2</v>
      </c>
      <c r="Q31" s="270">
        <v>5.5378535999999999E-2</v>
      </c>
      <c r="R31" s="270">
        <v>5.5965159E-2</v>
      </c>
      <c r="S31" s="270">
        <v>5.9069358000000002E-2</v>
      </c>
      <c r="T31" s="270">
        <v>5.8464865999999997E-2</v>
      </c>
      <c r="U31" s="270">
        <v>6.0161313000000001E-2</v>
      </c>
      <c r="V31" s="270">
        <v>5.9507844999999997E-2</v>
      </c>
      <c r="W31" s="270">
        <v>5.6140759999999998E-2</v>
      </c>
      <c r="X31" s="270">
        <v>5.5518465000000003E-2</v>
      </c>
      <c r="Y31" s="270">
        <v>5.0753443000000002E-2</v>
      </c>
      <c r="Z31" s="270">
        <v>5.1210722E-2</v>
      </c>
      <c r="AA31" s="270">
        <v>5.9278072000000001E-2</v>
      </c>
      <c r="AB31" s="270">
        <v>5.5811619999999999E-2</v>
      </c>
      <c r="AC31" s="270">
        <v>6.5392028000000005E-2</v>
      </c>
      <c r="AD31" s="270">
        <v>6.6362930000000001E-2</v>
      </c>
      <c r="AE31" s="270">
        <v>6.9960517999999999E-2</v>
      </c>
      <c r="AF31" s="270">
        <v>6.8867593000000005E-2</v>
      </c>
      <c r="AG31" s="270">
        <v>7.1003580999999996E-2</v>
      </c>
      <c r="AH31" s="270">
        <v>7.0012811999999994E-2</v>
      </c>
      <c r="AI31" s="270">
        <v>6.5756967E-2</v>
      </c>
      <c r="AJ31" s="270">
        <v>6.5260219999999994E-2</v>
      </c>
      <c r="AK31" s="270">
        <v>6.0125986999999999E-2</v>
      </c>
      <c r="AL31" s="270">
        <v>6.0618513999999998E-2</v>
      </c>
      <c r="AM31" s="270">
        <v>6.1936445E-2</v>
      </c>
      <c r="AN31" s="270">
        <v>5.8487393999999998E-2</v>
      </c>
      <c r="AO31" s="270">
        <v>6.9392474999999995E-2</v>
      </c>
      <c r="AP31" s="270">
        <v>7.0416415999999996E-2</v>
      </c>
      <c r="AQ31" s="270">
        <v>7.4355956000000001E-2</v>
      </c>
      <c r="AR31" s="270">
        <v>7.3326016999999993E-2</v>
      </c>
      <c r="AS31" s="270">
        <v>7.5922319000000002E-2</v>
      </c>
      <c r="AT31" s="270">
        <v>7.4874672000000003E-2</v>
      </c>
      <c r="AU31" s="270">
        <v>7.0244301999999995E-2</v>
      </c>
      <c r="AV31" s="270">
        <v>6.9062966000000003E-2</v>
      </c>
      <c r="AW31" s="270">
        <v>6.3231549999999997E-2</v>
      </c>
      <c r="AX31" s="270">
        <v>6.2432500000000002E-2</v>
      </c>
      <c r="AY31" s="270">
        <v>6.3664100000000001E-2</v>
      </c>
      <c r="AZ31" s="270">
        <v>6.0766100000000003E-2</v>
      </c>
      <c r="BA31" s="356">
        <v>7.26546E-2</v>
      </c>
      <c r="BB31" s="356">
        <v>7.4260099999999996E-2</v>
      </c>
      <c r="BC31" s="356">
        <v>7.8721600000000003E-2</v>
      </c>
      <c r="BD31" s="356">
        <v>7.7833200000000005E-2</v>
      </c>
      <c r="BE31" s="356">
        <v>8.0513600000000005E-2</v>
      </c>
      <c r="BF31" s="356">
        <v>7.9502199999999995E-2</v>
      </c>
      <c r="BG31" s="356">
        <v>7.4551099999999995E-2</v>
      </c>
      <c r="BH31" s="356">
        <v>7.3237300000000005E-2</v>
      </c>
      <c r="BI31" s="356">
        <v>6.6853599999999999E-2</v>
      </c>
      <c r="BJ31" s="356">
        <v>6.58416E-2</v>
      </c>
      <c r="BK31" s="356">
        <v>6.7129800000000003E-2</v>
      </c>
      <c r="BL31" s="356">
        <v>6.4512200000000006E-2</v>
      </c>
      <c r="BM31" s="356">
        <v>7.7744199999999999E-2</v>
      </c>
      <c r="BN31" s="356">
        <v>7.9923800000000003E-2</v>
      </c>
      <c r="BO31" s="356">
        <v>8.4923499999999999E-2</v>
      </c>
      <c r="BP31" s="356">
        <v>8.4150900000000001E-2</v>
      </c>
      <c r="BQ31" s="356">
        <v>8.7040099999999995E-2</v>
      </c>
      <c r="BR31" s="356">
        <v>8.5833699999999999E-2</v>
      </c>
      <c r="BS31" s="356">
        <v>8.0211000000000005E-2</v>
      </c>
      <c r="BT31" s="356">
        <v>7.8324699999999997E-2</v>
      </c>
      <c r="BU31" s="356">
        <v>7.0970099999999994E-2</v>
      </c>
      <c r="BV31" s="356">
        <v>6.9629499999999997E-2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1083</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2.6199266818999999E-2</v>
      </c>
      <c r="AU33" s="270">
        <v>2.1625381647000001E-2</v>
      </c>
      <c r="AV33" s="270">
        <v>2.1377988862999998E-2</v>
      </c>
      <c r="AW33" s="270">
        <v>2.1647884087999999E-2</v>
      </c>
      <c r="AX33" s="270">
        <v>2.2517735585999999E-2</v>
      </c>
      <c r="AY33" s="270">
        <v>2.2797499999999998E-2</v>
      </c>
      <c r="AZ33" s="270">
        <v>2.45749E-2</v>
      </c>
      <c r="BA33" s="356">
        <v>2.67142E-2</v>
      </c>
      <c r="BB33" s="356">
        <v>2.6170300000000001E-2</v>
      </c>
      <c r="BC33" s="356">
        <v>2.77267E-2</v>
      </c>
      <c r="BD33" s="356">
        <v>2.7872999999999998E-2</v>
      </c>
      <c r="BE33" s="356">
        <v>2.44002E-2</v>
      </c>
      <c r="BF33" s="356">
        <v>2.52959E-2</v>
      </c>
      <c r="BG33" s="356">
        <v>2.27423E-2</v>
      </c>
      <c r="BH33" s="356">
        <v>2.4697899999999998E-2</v>
      </c>
      <c r="BI33" s="356">
        <v>2.5014100000000001E-2</v>
      </c>
      <c r="BJ33" s="356">
        <v>2.8052299999999999E-2</v>
      </c>
      <c r="BK33" s="356">
        <v>2.7822800000000002E-2</v>
      </c>
      <c r="BL33" s="356">
        <v>2.8967300000000001E-2</v>
      </c>
      <c r="BM33" s="356">
        <v>3.3254800000000001E-2</v>
      </c>
      <c r="BN33" s="356">
        <v>3.1354600000000003E-2</v>
      </c>
      <c r="BO33" s="356">
        <v>3.33286E-2</v>
      </c>
      <c r="BP33" s="356">
        <v>3.3898699999999997E-2</v>
      </c>
      <c r="BQ33" s="356">
        <v>2.8766900000000001E-2</v>
      </c>
      <c r="BR33" s="356">
        <v>3.0368599999999999E-2</v>
      </c>
      <c r="BS33" s="356">
        <v>2.6168E-2</v>
      </c>
      <c r="BT33" s="356">
        <v>2.9664699999999999E-2</v>
      </c>
      <c r="BU33" s="356">
        <v>2.9697500000000002E-2</v>
      </c>
      <c r="BV33" s="356">
        <v>3.3952099999999999E-2</v>
      </c>
    </row>
    <row r="34" spans="1:74" ht="12" customHeight="1" x14ac:dyDescent="0.2">
      <c r="A34" s="579" t="s">
        <v>370</v>
      </c>
      <c r="B34" s="581" t="s">
        <v>1082</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9.5842725035999998E-2</v>
      </c>
      <c r="AB34" s="270">
        <v>8.1453508916999998E-2</v>
      </c>
      <c r="AC34" s="270">
        <v>9.5109460837000004E-2</v>
      </c>
      <c r="AD34" s="270">
        <v>8.9010416499000003E-2</v>
      </c>
      <c r="AE34" s="270">
        <v>0.10293394814</v>
      </c>
      <c r="AF34" s="270">
        <v>9.7134489254999998E-2</v>
      </c>
      <c r="AG34" s="270">
        <v>0.10068880091</v>
      </c>
      <c r="AH34" s="270">
        <v>0.10379193048</v>
      </c>
      <c r="AI34" s="270">
        <v>8.9156402248999997E-2</v>
      </c>
      <c r="AJ34" s="270">
        <v>9.8344408223999993E-2</v>
      </c>
      <c r="AK34" s="270">
        <v>9.4694752546000002E-2</v>
      </c>
      <c r="AL34" s="270">
        <v>9.6838649952000005E-2</v>
      </c>
      <c r="AM34" s="270">
        <v>8.9762578437000001E-2</v>
      </c>
      <c r="AN34" s="270">
        <v>8.8187645098999998E-2</v>
      </c>
      <c r="AO34" s="270">
        <v>9.6693179412999999E-2</v>
      </c>
      <c r="AP34" s="270">
        <v>9.2708014162000002E-2</v>
      </c>
      <c r="AQ34" s="270">
        <v>0.10176239289</v>
      </c>
      <c r="AR34" s="270">
        <v>9.8972382792999997E-2</v>
      </c>
      <c r="AS34" s="270">
        <v>9.8566584927999995E-2</v>
      </c>
      <c r="AT34" s="270">
        <v>0.1004172081</v>
      </c>
      <c r="AU34" s="270">
        <v>9.2001133238999999E-2</v>
      </c>
      <c r="AV34" s="270">
        <v>0.10021723773000001</v>
      </c>
      <c r="AW34" s="270">
        <v>9.7875807011999993E-2</v>
      </c>
      <c r="AX34" s="270">
        <v>9.7825700000000002E-2</v>
      </c>
      <c r="AY34" s="270">
        <v>9.5412999999999998E-2</v>
      </c>
      <c r="AZ34" s="270">
        <v>8.7320300000000003E-2</v>
      </c>
      <c r="BA34" s="356">
        <v>9.6191499999999999E-2</v>
      </c>
      <c r="BB34" s="356">
        <v>9.3692399999999995E-2</v>
      </c>
      <c r="BC34" s="356">
        <v>9.9508700000000005E-2</v>
      </c>
      <c r="BD34" s="356">
        <v>9.9594699999999994E-2</v>
      </c>
      <c r="BE34" s="356">
        <v>9.9182199999999998E-2</v>
      </c>
      <c r="BF34" s="356">
        <v>0.1041902</v>
      </c>
      <c r="BG34" s="356">
        <v>9.3073500000000003E-2</v>
      </c>
      <c r="BH34" s="356">
        <v>9.9044900000000005E-2</v>
      </c>
      <c r="BI34" s="356">
        <v>9.4270400000000004E-2</v>
      </c>
      <c r="BJ34" s="356">
        <v>9.6804500000000002E-2</v>
      </c>
      <c r="BK34" s="356">
        <v>9.0385499999999994E-2</v>
      </c>
      <c r="BL34" s="356">
        <v>8.5153000000000006E-2</v>
      </c>
      <c r="BM34" s="356">
        <v>9.5892199999999997E-2</v>
      </c>
      <c r="BN34" s="356">
        <v>9.4060599999999994E-2</v>
      </c>
      <c r="BO34" s="356">
        <v>9.9448499999999995E-2</v>
      </c>
      <c r="BP34" s="356">
        <v>9.8875500000000005E-2</v>
      </c>
      <c r="BQ34" s="356">
        <v>9.9652699999999997E-2</v>
      </c>
      <c r="BR34" s="356">
        <v>0.1028115</v>
      </c>
      <c r="BS34" s="356">
        <v>9.2548699999999998E-2</v>
      </c>
      <c r="BT34" s="356">
        <v>9.7967899999999997E-2</v>
      </c>
      <c r="BU34" s="356">
        <v>9.3175900000000006E-2</v>
      </c>
      <c r="BV34" s="356">
        <v>9.6489599999999995E-2</v>
      </c>
    </row>
    <row r="35" spans="1:74" ht="12" customHeight="1" x14ac:dyDescent="0.2">
      <c r="A35" s="579" t="s">
        <v>371</v>
      </c>
      <c r="B35" s="581" t="s">
        <v>365</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0.11190499853999999</v>
      </c>
      <c r="AB35" s="270">
        <v>9.8389647720000001E-2</v>
      </c>
      <c r="AC35" s="270">
        <v>0.1151615206</v>
      </c>
      <c r="AD35" s="270">
        <v>0.1098293008</v>
      </c>
      <c r="AE35" s="270">
        <v>0.12918957013999999</v>
      </c>
      <c r="AF35" s="270">
        <v>0.1211045513</v>
      </c>
      <c r="AG35" s="270">
        <v>0.12398277153999999</v>
      </c>
      <c r="AH35" s="270">
        <v>0.12926986509999999</v>
      </c>
      <c r="AI35" s="270">
        <v>0.11280493512</v>
      </c>
      <c r="AJ35" s="270">
        <v>0.12106640204999999</v>
      </c>
      <c r="AK35" s="270">
        <v>0.11570859196</v>
      </c>
      <c r="AL35" s="270">
        <v>0.1163722853</v>
      </c>
      <c r="AM35" s="270">
        <v>0.10719849223</v>
      </c>
      <c r="AN35" s="270">
        <v>0.1059917222</v>
      </c>
      <c r="AO35" s="270">
        <v>0.1195625137</v>
      </c>
      <c r="AP35" s="270">
        <v>0.11516112015</v>
      </c>
      <c r="AQ35" s="270">
        <v>0.12791686369999999</v>
      </c>
      <c r="AR35" s="270">
        <v>0.12179299829</v>
      </c>
      <c r="AS35" s="270">
        <v>0.12076398095</v>
      </c>
      <c r="AT35" s="270">
        <v>0.12661647492</v>
      </c>
      <c r="AU35" s="270">
        <v>0.11362651489</v>
      </c>
      <c r="AV35" s="270">
        <v>0.12159522658999999</v>
      </c>
      <c r="AW35" s="270">
        <v>0.1195236911</v>
      </c>
      <c r="AX35" s="270">
        <v>0.12034350000000001</v>
      </c>
      <c r="AY35" s="270">
        <v>0.1182105</v>
      </c>
      <c r="AZ35" s="270">
        <v>0.1118952</v>
      </c>
      <c r="BA35" s="356">
        <v>0.1229056</v>
      </c>
      <c r="BB35" s="356">
        <v>0.1198627</v>
      </c>
      <c r="BC35" s="356">
        <v>0.1272354</v>
      </c>
      <c r="BD35" s="356">
        <v>0.12746769999999999</v>
      </c>
      <c r="BE35" s="356">
        <v>0.1235825</v>
      </c>
      <c r="BF35" s="356">
        <v>0.12948609999999999</v>
      </c>
      <c r="BG35" s="356">
        <v>0.1158159</v>
      </c>
      <c r="BH35" s="356">
        <v>0.1237428</v>
      </c>
      <c r="BI35" s="356">
        <v>0.1192844</v>
      </c>
      <c r="BJ35" s="356">
        <v>0.1248568</v>
      </c>
      <c r="BK35" s="356">
        <v>0.11820840000000001</v>
      </c>
      <c r="BL35" s="356">
        <v>0.11412029999999999</v>
      </c>
      <c r="BM35" s="356">
        <v>0.12914690000000001</v>
      </c>
      <c r="BN35" s="356">
        <v>0.1254151</v>
      </c>
      <c r="BO35" s="356">
        <v>0.13277710000000001</v>
      </c>
      <c r="BP35" s="356">
        <v>0.13277420000000001</v>
      </c>
      <c r="BQ35" s="356">
        <v>0.12841959999999999</v>
      </c>
      <c r="BR35" s="356">
        <v>0.13317999999999999</v>
      </c>
      <c r="BS35" s="356">
        <v>0.11871669999999999</v>
      </c>
      <c r="BT35" s="356">
        <v>0.12763269999999999</v>
      </c>
      <c r="BU35" s="356">
        <v>0.1228735</v>
      </c>
      <c r="BV35" s="356">
        <v>0.13044159999999999</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1083</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2.6199266818999999E-2</v>
      </c>
      <c r="AU37" s="270">
        <v>2.1625381647000001E-2</v>
      </c>
      <c r="AV37" s="270">
        <v>2.1377988862999998E-2</v>
      </c>
      <c r="AW37" s="270">
        <v>2.1647884087999999E-2</v>
      </c>
      <c r="AX37" s="270">
        <v>2.2517735585999999E-2</v>
      </c>
      <c r="AY37" s="270">
        <v>2.2797499999999998E-2</v>
      </c>
      <c r="AZ37" s="270">
        <v>2.45749E-2</v>
      </c>
      <c r="BA37" s="356">
        <v>2.67142E-2</v>
      </c>
      <c r="BB37" s="356">
        <v>2.6170300000000001E-2</v>
      </c>
      <c r="BC37" s="356">
        <v>2.77267E-2</v>
      </c>
      <c r="BD37" s="356">
        <v>2.7872999999999998E-2</v>
      </c>
      <c r="BE37" s="356">
        <v>2.44002E-2</v>
      </c>
      <c r="BF37" s="356">
        <v>2.52959E-2</v>
      </c>
      <c r="BG37" s="356">
        <v>2.27423E-2</v>
      </c>
      <c r="BH37" s="356">
        <v>2.4697899999999998E-2</v>
      </c>
      <c r="BI37" s="356">
        <v>2.5014100000000001E-2</v>
      </c>
      <c r="BJ37" s="356">
        <v>2.8052299999999999E-2</v>
      </c>
      <c r="BK37" s="356">
        <v>2.7822800000000002E-2</v>
      </c>
      <c r="BL37" s="356">
        <v>2.8967300000000001E-2</v>
      </c>
      <c r="BM37" s="356">
        <v>3.3254800000000001E-2</v>
      </c>
      <c r="BN37" s="356">
        <v>3.1354600000000003E-2</v>
      </c>
      <c r="BO37" s="356">
        <v>3.33286E-2</v>
      </c>
      <c r="BP37" s="356">
        <v>3.3898699999999997E-2</v>
      </c>
      <c r="BQ37" s="356">
        <v>2.8766900000000001E-2</v>
      </c>
      <c r="BR37" s="356">
        <v>3.0368599999999999E-2</v>
      </c>
      <c r="BS37" s="356">
        <v>2.6168E-2</v>
      </c>
      <c r="BT37" s="356">
        <v>2.9664699999999999E-2</v>
      </c>
      <c r="BU37" s="356">
        <v>2.9697500000000002E-2</v>
      </c>
      <c r="BV37" s="356">
        <v>3.3952099999999999E-2</v>
      </c>
    </row>
    <row r="38" spans="1:74" s="169" customFormat="1" ht="12" customHeight="1" x14ac:dyDescent="0.2">
      <c r="A38" s="580" t="s">
        <v>1016</v>
      </c>
      <c r="B38" s="581" t="s">
        <v>1080</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7.0886000000000005E-2</v>
      </c>
      <c r="AY38" s="270">
        <v>7.02179E-2</v>
      </c>
      <c r="AZ38" s="270">
        <v>6.4848699999999995E-2</v>
      </c>
      <c r="BA38" s="356">
        <v>6.7982699999999993E-2</v>
      </c>
      <c r="BB38" s="356">
        <v>6.5989300000000001E-2</v>
      </c>
      <c r="BC38" s="356">
        <v>6.8092700000000006E-2</v>
      </c>
      <c r="BD38" s="356">
        <v>6.8303699999999995E-2</v>
      </c>
      <c r="BE38" s="356">
        <v>6.7797899999999994E-2</v>
      </c>
      <c r="BF38" s="356">
        <v>7.0462300000000005E-2</v>
      </c>
      <c r="BG38" s="356">
        <v>6.2362599999999997E-2</v>
      </c>
      <c r="BH38" s="356">
        <v>6.6651500000000002E-2</v>
      </c>
      <c r="BI38" s="356">
        <v>6.7196199999999998E-2</v>
      </c>
      <c r="BJ38" s="356">
        <v>6.8613999999999994E-2</v>
      </c>
      <c r="BK38" s="356">
        <v>6.7277100000000006E-2</v>
      </c>
      <c r="BL38" s="356">
        <v>6.0526999999999997E-2</v>
      </c>
      <c r="BM38" s="356">
        <v>6.7584099999999994E-2</v>
      </c>
      <c r="BN38" s="356">
        <v>6.4742400000000005E-2</v>
      </c>
      <c r="BO38" s="356">
        <v>6.7983399999999999E-2</v>
      </c>
      <c r="BP38" s="356">
        <v>6.7415600000000006E-2</v>
      </c>
      <c r="BQ38" s="356">
        <v>6.8131700000000003E-2</v>
      </c>
      <c r="BR38" s="356">
        <v>6.9587099999999999E-2</v>
      </c>
      <c r="BS38" s="356">
        <v>6.4284300000000003E-2</v>
      </c>
      <c r="BT38" s="356">
        <v>6.7006099999999999E-2</v>
      </c>
      <c r="BU38" s="356">
        <v>6.6422900000000007E-2</v>
      </c>
      <c r="BV38" s="356">
        <v>6.9037899999999999E-2</v>
      </c>
    </row>
    <row r="39" spans="1:74" s="169" customFormat="1" ht="12" customHeight="1" x14ac:dyDescent="0.2">
      <c r="A39" s="579" t="s">
        <v>45</v>
      </c>
      <c r="B39" s="581" t="s">
        <v>1082</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9.9011769050000004E-2</v>
      </c>
      <c r="AZ39" s="270">
        <v>9.0613878763999997E-2</v>
      </c>
      <c r="BA39" s="356">
        <v>9.9819599999999994E-2</v>
      </c>
      <c r="BB39" s="356">
        <v>9.7226300000000002E-2</v>
      </c>
      <c r="BC39" s="356">
        <v>0.1032619</v>
      </c>
      <c r="BD39" s="356">
        <v>0.1033512</v>
      </c>
      <c r="BE39" s="356">
        <v>0.10292320000000001</v>
      </c>
      <c r="BF39" s="356">
        <v>0.10811999999999999</v>
      </c>
      <c r="BG39" s="356">
        <v>9.6584100000000006E-2</v>
      </c>
      <c r="BH39" s="356">
        <v>0.1027807</v>
      </c>
      <c r="BI39" s="356">
        <v>9.7826099999999999E-2</v>
      </c>
      <c r="BJ39" s="356">
        <v>0.1004558</v>
      </c>
      <c r="BK39" s="356">
        <v>9.3794699999999995E-2</v>
      </c>
      <c r="BL39" s="356">
        <v>8.8364799999999993E-2</v>
      </c>
      <c r="BM39" s="356">
        <v>9.9509E-2</v>
      </c>
      <c r="BN39" s="356">
        <v>9.7608299999999995E-2</v>
      </c>
      <c r="BO39" s="356">
        <v>0.1031995</v>
      </c>
      <c r="BP39" s="356">
        <v>0.1026048</v>
      </c>
      <c r="BQ39" s="356">
        <v>0.1034114</v>
      </c>
      <c r="BR39" s="356">
        <v>0.1066893</v>
      </c>
      <c r="BS39" s="356">
        <v>9.60395E-2</v>
      </c>
      <c r="BT39" s="356">
        <v>0.10166310000000001</v>
      </c>
      <c r="BU39" s="356">
        <v>9.6690300000000007E-2</v>
      </c>
      <c r="BV39" s="356">
        <v>0.100129</v>
      </c>
    </row>
    <row r="40" spans="1:74" s="169" customFormat="1" ht="12" customHeight="1" x14ac:dyDescent="0.2">
      <c r="A40" s="576" t="s">
        <v>33</v>
      </c>
      <c r="B40" s="581" t="s">
        <v>472</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1.8131041000000001E-2</v>
      </c>
      <c r="P40" s="270">
        <v>1.6285027000000001E-2</v>
      </c>
      <c r="Q40" s="270">
        <v>1.8148666000000001E-2</v>
      </c>
      <c r="R40" s="270">
        <v>1.7535041000000001E-2</v>
      </c>
      <c r="S40" s="270">
        <v>1.7217639999999999E-2</v>
      </c>
      <c r="T40" s="270">
        <v>1.6403181999999999E-2</v>
      </c>
      <c r="U40" s="270">
        <v>1.7880452000000002E-2</v>
      </c>
      <c r="V40" s="270">
        <v>1.7784926E-2</v>
      </c>
      <c r="W40" s="270">
        <v>1.7168082000000001E-2</v>
      </c>
      <c r="X40" s="270">
        <v>1.6716012999999998E-2</v>
      </c>
      <c r="Y40" s="270">
        <v>1.7097102999999999E-2</v>
      </c>
      <c r="Z40" s="270">
        <v>1.9866109E-2</v>
      </c>
      <c r="AA40" s="270">
        <v>1.7623191999999999E-2</v>
      </c>
      <c r="AB40" s="270">
        <v>1.6488408999999999E-2</v>
      </c>
      <c r="AC40" s="270">
        <v>1.7855204999999999E-2</v>
      </c>
      <c r="AD40" s="270">
        <v>1.6050783999999998E-2</v>
      </c>
      <c r="AE40" s="270">
        <v>1.7999881999999998E-2</v>
      </c>
      <c r="AF40" s="270">
        <v>1.7071072E-2</v>
      </c>
      <c r="AG40" s="270">
        <v>1.7881266999999999E-2</v>
      </c>
      <c r="AH40" s="270">
        <v>1.7857959E-2</v>
      </c>
      <c r="AI40" s="270">
        <v>1.7327039999999998E-2</v>
      </c>
      <c r="AJ40" s="270">
        <v>1.7001188E-2</v>
      </c>
      <c r="AK40" s="270">
        <v>1.7353810000000001E-2</v>
      </c>
      <c r="AL40" s="270">
        <v>1.8578521000000001E-2</v>
      </c>
      <c r="AM40" s="270">
        <v>1.8354804999999998E-2</v>
      </c>
      <c r="AN40" s="270">
        <v>1.6797409999999999E-2</v>
      </c>
      <c r="AO40" s="270">
        <v>1.8495799E-2</v>
      </c>
      <c r="AP40" s="270">
        <v>1.6516706999999999E-2</v>
      </c>
      <c r="AQ40" s="270">
        <v>1.7676653000000001E-2</v>
      </c>
      <c r="AR40" s="270">
        <v>1.7640896999999999E-2</v>
      </c>
      <c r="AS40" s="270">
        <v>1.8264414E-2</v>
      </c>
      <c r="AT40" s="270">
        <v>1.8244719999999999E-2</v>
      </c>
      <c r="AU40" s="270">
        <v>1.7842581999999999E-2</v>
      </c>
      <c r="AV40" s="270">
        <v>1.7036483000000002E-2</v>
      </c>
      <c r="AW40" s="270">
        <v>1.5355241E-2</v>
      </c>
      <c r="AX40" s="270">
        <v>1.7159000000000001E-2</v>
      </c>
      <c r="AY40" s="270">
        <v>1.8546400000000001E-2</v>
      </c>
      <c r="AZ40" s="270">
        <v>1.7061199999999999E-2</v>
      </c>
      <c r="BA40" s="356">
        <v>1.83228E-2</v>
      </c>
      <c r="BB40" s="356">
        <v>1.6897499999999999E-2</v>
      </c>
      <c r="BC40" s="356">
        <v>1.7816700000000001E-2</v>
      </c>
      <c r="BD40" s="356">
        <v>1.7371899999999999E-2</v>
      </c>
      <c r="BE40" s="356">
        <v>1.8353100000000001E-2</v>
      </c>
      <c r="BF40" s="356">
        <v>1.8434699999999998E-2</v>
      </c>
      <c r="BG40" s="356">
        <v>1.8070099999999999E-2</v>
      </c>
      <c r="BH40" s="356">
        <v>1.6401099999999998E-2</v>
      </c>
      <c r="BI40" s="356">
        <v>1.4299299999999999E-2</v>
      </c>
      <c r="BJ40" s="356">
        <v>1.7284000000000001E-2</v>
      </c>
      <c r="BK40" s="356">
        <v>1.7338599999999999E-2</v>
      </c>
      <c r="BL40" s="356">
        <v>1.54562E-2</v>
      </c>
      <c r="BM40" s="356">
        <v>1.5925399999999999E-2</v>
      </c>
      <c r="BN40" s="356">
        <v>1.54384E-2</v>
      </c>
      <c r="BO40" s="356">
        <v>1.7536199999999998E-2</v>
      </c>
      <c r="BP40" s="356">
        <v>1.7313599999999998E-2</v>
      </c>
      <c r="BQ40" s="356">
        <v>1.8270499999999999E-2</v>
      </c>
      <c r="BR40" s="356">
        <v>1.8352400000000001E-2</v>
      </c>
      <c r="BS40" s="356">
        <v>1.7959200000000002E-2</v>
      </c>
      <c r="BT40" s="356">
        <v>1.6350799999999999E-2</v>
      </c>
      <c r="BU40" s="356">
        <v>1.4345800000000001E-2</v>
      </c>
      <c r="BV40" s="356">
        <v>1.7160999999999999E-2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0.24679647900000001</v>
      </c>
      <c r="P41" s="270">
        <v>0.217825245</v>
      </c>
      <c r="Q41" s="270">
        <v>0.26967904199999998</v>
      </c>
      <c r="R41" s="270">
        <v>0.27076974700000001</v>
      </c>
      <c r="S41" s="270">
        <v>0.29835545499999999</v>
      </c>
      <c r="T41" s="270">
        <v>0.27843413</v>
      </c>
      <c r="U41" s="270">
        <v>0.244064112</v>
      </c>
      <c r="V41" s="270">
        <v>0.20131173499999999</v>
      </c>
      <c r="W41" s="270">
        <v>0.17566367999999999</v>
      </c>
      <c r="X41" s="270">
        <v>0.16844937199999999</v>
      </c>
      <c r="Y41" s="270">
        <v>0.189461928</v>
      </c>
      <c r="Z41" s="270">
        <v>0.206158437</v>
      </c>
      <c r="AA41" s="270">
        <v>0.22853425099999999</v>
      </c>
      <c r="AB41" s="270">
        <v>0.22705878500000001</v>
      </c>
      <c r="AC41" s="270">
        <v>0.23579698700000001</v>
      </c>
      <c r="AD41" s="270">
        <v>0.25635397900000001</v>
      </c>
      <c r="AE41" s="270">
        <v>0.27759097999999999</v>
      </c>
      <c r="AF41" s="270">
        <v>0.25163390000000002</v>
      </c>
      <c r="AG41" s="270">
        <v>0.22885750499999999</v>
      </c>
      <c r="AH41" s="270">
        <v>0.20075014299999999</v>
      </c>
      <c r="AI41" s="270">
        <v>0.17475213000000001</v>
      </c>
      <c r="AJ41" s="270">
        <v>0.17824040499999999</v>
      </c>
      <c r="AK41" s="270">
        <v>0.19980014800000001</v>
      </c>
      <c r="AL41" s="270">
        <v>0.207864517</v>
      </c>
      <c r="AM41" s="270">
        <v>0.22074465500000001</v>
      </c>
      <c r="AN41" s="270">
        <v>0.199010985</v>
      </c>
      <c r="AO41" s="270">
        <v>0.23292974</v>
      </c>
      <c r="AP41" s="270">
        <v>0.23235767700000001</v>
      </c>
      <c r="AQ41" s="270">
        <v>0.27409302099999999</v>
      </c>
      <c r="AR41" s="270">
        <v>0.24134248899999999</v>
      </c>
      <c r="AS41" s="270">
        <v>0.21636791</v>
      </c>
      <c r="AT41" s="270">
        <v>0.19185404</v>
      </c>
      <c r="AU41" s="270">
        <v>0.14883964799999999</v>
      </c>
      <c r="AV41" s="270">
        <v>0.14854784800000001</v>
      </c>
      <c r="AW41" s="270">
        <v>0.187101137</v>
      </c>
      <c r="AX41" s="270">
        <v>0.204573</v>
      </c>
      <c r="AY41" s="270">
        <v>0.22439129999999999</v>
      </c>
      <c r="AZ41" s="270">
        <v>0.20224890000000001</v>
      </c>
      <c r="BA41" s="356">
        <v>0.23003370000000001</v>
      </c>
      <c r="BB41" s="356">
        <v>0.23730570000000001</v>
      </c>
      <c r="BC41" s="356">
        <v>0.27664549999999999</v>
      </c>
      <c r="BD41" s="356">
        <v>0.26552809999999999</v>
      </c>
      <c r="BE41" s="356">
        <v>0.2391113</v>
      </c>
      <c r="BF41" s="356">
        <v>0.2066144</v>
      </c>
      <c r="BG41" s="356">
        <v>0.16627120000000001</v>
      </c>
      <c r="BH41" s="356">
        <v>0.15694739999999999</v>
      </c>
      <c r="BI41" s="356">
        <v>0.1915222</v>
      </c>
      <c r="BJ41" s="356">
        <v>0.22238920000000001</v>
      </c>
      <c r="BK41" s="356">
        <v>0.2272604</v>
      </c>
      <c r="BL41" s="356">
        <v>0.1867192</v>
      </c>
      <c r="BM41" s="356">
        <v>0.236017</v>
      </c>
      <c r="BN41" s="356">
        <v>0.2415409</v>
      </c>
      <c r="BO41" s="356">
        <v>0.2565674</v>
      </c>
      <c r="BP41" s="356">
        <v>0.25239119999999998</v>
      </c>
      <c r="BQ41" s="356">
        <v>0.23034379999999999</v>
      </c>
      <c r="BR41" s="356">
        <v>0.1999146</v>
      </c>
      <c r="BS41" s="356">
        <v>0.15630260000000001</v>
      </c>
      <c r="BT41" s="356">
        <v>0.15438650000000001</v>
      </c>
      <c r="BU41" s="356">
        <v>0.1848591</v>
      </c>
      <c r="BV41" s="356">
        <v>0.22488839999999999</v>
      </c>
    </row>
    <row r="42" spans="1:74" s="169" customFormat="1" ht="12" customHeight="1" x14ac:dyDescent="0.2">
      <c r="A42" s="576" t="s">
        <v>34</v>
      </c>
      <c r="B42" s="581" t="s">
        <v>1084</v>
      </c>
      <c r="C42" s="270">
        <v>2.6066234000000001E-2</v>
      </c>
      <c r="D42" s="270">
        <v>3.5123070999999999E-2</v>
      </c>
      <c r="E42" s="270">
        <v>4.3390863000000002E-2</v>
      </c>
      <c r="F42" s="270">
        <v>4.8053146999999997E-2</v>
      </c>
      <c r="G42" s="270">
        <v>5.5308636000000001E-2</v>
      </c>
      <c r="H42" s="270">
        <v>5.6369560999999999E-2</v>
      </c>
      <c r="I42" s="270">
        <v>6.1634739000000001E-2</v>
      </c>
      <c r="J42" s="270">
        <v>6.1120666999999997E-2</v>
      </c>
      <c r="K42" s="270">
        <v>5.5435856999999998E-2</v>
      </c>
      <c r="L42" s="270">
        <v>4.9027335999999998E-2</v>
      </c>
      <c r="M42" s="270">
        <v>4.1390575999999998E-2</v>
      </c>
      <c r="N42" s="270">
        <v>3.7087482999999997E-2</v>
      </c>
      <c r="O42" s="270">
        <v>3.3556784999999999E-2</v>
      </c>
      <c r="P42" s="270">
        <v>4.0037806000000002E-2</v>
      </c>
      <c r="Q42" s="270">
        <v>6.2624878999999994E-2</v>
      </c>
      <c r="R42" s="270">
        <v>6.9426646999999994E-2</v>
      </c>
      <c r="S42" s="270">
        <v>8.1055203000000006E-2</v>
      </c>
      <c r="T42" s="270">
        <v>8.6534519000000004E-2</v>
      </c>
      <c r="U42" s="270">
        <v>8.3455457999999996E-2</v>
      </c>
      <c r="V42" s="270">
        <v>7.9620843999999996E-2</v>
      </c>
      <c r="W42" s="270">
        <v>7.3651663000000006E-2</v>
      </c>
      <c r="X42" s="270">
        <v>6.8139116999999999E-2</v>
      </c>
      <c r="Y42" s="270">
        <v>5.0016215000000003E-2</v>
      </c>
      <c r="Z42" s="270">
        <v>4.8768951999999997E-2</v>
      </c>
      <c r="AA42" s="270">
        <v>4.8610377000000003E-2</v>
      </c>
      <c r="AB42" s="270">
        <v>5.5542440999999998E-2</v>
      </c>
      <c r="AC42" s="270">
        <v>7.3681605999999997E-2</v>
      </c>
      <c r="AD42" s="270">
        <v>8.6275861999999995E-2</v>
      </c>
      <c r="AE42" s="270">
        <v>9.6583395000000002E-2</v>
      </c>
      <c r="AF42" s="270">
        <v>0.10228857500000001</v>
      </c>
      <c r="AG42" s="270">
        <v>9.7262346E-2</v>
      </c>
      <c r="AH42" s="270">
        <v>9.5253151999999994E-2</v>
      </c>
      <c r="AI42" s="270">
        <v>8.4683488000000001E-2</v>
      </c>
      <c r="AJ42" s="270">
        <v>7.2447771999999994E-2</v>
      </c>
      <c r="AK42" s="270">
        <v>5.5746469E-2</v>
      </c>
      <c r="AL42" s="270">
        <v>4.8472452999999999E-2</v>
      </c>
      <c r="AM42" s="270">
        <v>5.4284998000000001E-2</v>
      </c>
      <c r="AN42" s="270">
        <v>5.7595317E-2</v>
      </c>
      <c r="AO42" s="270">
        <v>8.5876305E-2</v>
      </c>
      <c r="AP42" s="270">
        <v>9.8052898999999999E-2</v>
      </c>
      <c r="AQ42" s="270">
        <v>0.10468928299999999</v>
      </c>
      <c r="AR42" s="270">
        <v>0.112735662</v>
      </c>
      <c r="AS42" s="270">
        <v>0.115850414</v>
      </c>
      <c r="AT42" s="270">
        <v>0.111642672</v>
      </c>
      <c r="AU42" s="270">
        <v>9.6828734E-2</v>
      </c>
      <c r="AV42" s="270">
        <v>8.7119200999999993E-2</v>
      </c>
      <c r="AW42" s="270">
        <v>6.4498559999999996E-2</v>
      </c>
      <c r="AX42" s="270">
        <v>5.5039499999999998E-2</v>
      </c>
      <c r="AY42" s="270">
        <v>6.4012399999999997E-2</v>
      </c>
      <c r="AZ42" s="270">
        <v>7.0921799999999993E-2</v>
      </c>
      <c r="BA42" s="356">
        <v>0.1000781</v>
      </c>
      <c r="BB42" s="356">
        <v>0.11726780000000001</v>
      </c>
      <c r="BC42" s="356">
        <v>0.12650120000000001</v>
      </c>
      <c r="BD42" s="356">
        <v>0.1373028</v>
      </c>
      <c r="BE42" s="356">
        <v>0.1435477</v>
      </c>
      <c r="BF42" s="356">
        <v>0.1391744</v>
      </c>
      <c r="BG42" s="356">
        <v>0.1228456</v>
      </c>
      <c r="BH42" s="356">
        <v>0.10901669999999999</v>
      </c>
      <c r="BI42" s="356">
        <v>8.2241800000000004E-2</v>
      </c>
      <c r="BJ42" s="356">
        <v>7.5682600000000003E-2</v>
      </c>
      <c r="BK42" s="356">
        <v>8.3205500000000002E-2</v>
      </c>
      <c r="BL42" s="356">
        <v>9.1721499999999997E-2</v>
      </c>
      <c r="BM42" s="356">
        <v>0.1271842</v>
      </c>
      <c r="BN42" s="356">
        <v>0.1484058</v>
      </c>
      <c r="BO42" s="356">
        <v>0.16652749999999999</v>
      </c>
      <c r="BP42" s="356">
        <v>0.1803612</v>
      </c>
      <c r="BQ42" s="356">
        <v>0.1856882</v>
      </c>
      <c r="BR42" s="356">
        <v>0.1815485</v>
      </c>
      <c r="BS42" s="356">
        <v>0.159029</v>
      </c>
      <c r="BT42" s="356">
        <v>0.14023859999999999</v>
      </c>
      <c r="BU42" s="356">
        <v>0.1062292</v>
      </c>
      <c r="BV42" s="356">
        <v>9.3010700000000002E-2</v>
      </c>
    </row>
    <row r="43" spans="1:74" s="169" customFormat="1" ht="12" customHeight="1" x14ac:dyDescent="0.2">
      <c r="A43" s="545" t="s">
        <v>37</v>
      </c>
      <c r="B43" s="581" t="s">
        <v>849</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4.5030446000000002E-2</v>
      </c>
      <c r="P43" s="270">
        <v>3.9598804000000001E-2</v>
      </c>
      <c r="Q43" s="270">
        <v>4.3432716000000003E-2</v>
      </c>
      <c r="R43" s="270">
        <v>4.0686049000000002E-2</v>
      </c>
      <c r="S43" s="270">
        <v>4.1480415999999999E-2</v>
      </c>
      <c r="T43" s="270">
        <v>4.0063049000000003E-2</v>
      </c>
      <c r="U43" s="270">
        <v>4.0844996000000001E-2</v>
      </c>
      <c r="V43" s="270">
        <v>4.0914645999999999E-2</v>
      </c>
      <c r="W43" s="270">
        <v>3.8102389E-2</v>
      </c>
      <c r="X43" s="270">
        <v>4.0373845999999998E-2</v>
      </c>
      <c r="Y43" s="270">
        <v>4.1537469E-2</v>
      </c>
      <c r="Z43" s="270">
        <v>4.3195075999999999E-2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3.8162000000000001E-2</v>
      </c>
      <c r="AY43" s="270">
        <v>3.5234500000000002E-2</v>
      </c>
      <c r="AZ43" s="270">
        <v>3.17326E-2</v>
      </c>
      <c r="BA43" s="356">
        <v>3.6349199999999998E-2</v>
      </c>
      <c r="BB43" s="356">
        <v>3.4274600000000002E-2</v>
      </c>
      <c r="BC43" s="356">
        <v>3.5793199999999997E-2</v>
      </c>
      <c r="BD43" s="356">
        <v>3.5894000000000002E-2</v>
      </c>
      <c r="BE43" s="356">
        <v>3.6643000000000002E-2</v>
      </c>
      <c r="BF43" s="356">
        <v>3.7257199999999997E-2</v>
      </c>
      <c r="BG43" s="356">
        <v>3.4211900000000003E-2</v>
      </c>
      <c r="BH43" s="356">
        <v>3.7047799999999999E-2</v>
      </c>
      <c r="BI43" s="356">
        <v>3.5248399999999999E-2</v>
      </c>
      <c r="BJ43" s="356">
        <v>3.84327E-2</v>
      </c>
      <c r="BK43" s="356">
        <v>3.6726000000000002E-2</v>
      </c>
      <c r="BL43" s="356">
        <v>3.1934900000000002E-2</v>
      </c>
      <c r="BM43" s="356">
        <v>3.6435500000000003E-2</v>
      </c>
      <c r="BN43" s="356">
        <v>3.4623000000000001E-2</v>
      </c>
      <c r="BO43" s="356">
        <v>3.6164599999999998E-2</v>
      </c>
      <c r="BP43" s="356">
        <v>3.63063E-2</v>
      </c>
      <c r="BQ43" s="356">
        <v>3.7521199999999998E-2</v>
      </c>
      <c r="BR43" s="356">
        <v>3.7175399999999997E-2</v>
      </c>
      <c r="BS43" s="356">
        <v>3.4248800000000003E-2</v>
      </c>
      <c r="BT43" s="356">
        <v>3.6848100000000002E-2</v>
      </c>
      <c r="BU43" s="356">
        <v>3.51104E-2</v>
      </c>
      <c r="BV43" s="356">
        <v>3.8470900000000002E-2</v>
      </c>
    </row>
    <row r="44" spans="1:74" s="169" customFormat="1" ht="12" customHeight="1" x14ac:dyDescent="0.2">
      <c r="A44" s="545" t="s">
        <v>36</v>
      </c>
      <c r="B44" s="581" t="s">
        <v>1079</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0.19571886199999999</v>
      </c>
      <c r="P44" s="270">
        <v>0.17515296999999999</v>
      </c>
      <c r="Q44" s="270">
        <v>0.19355215200000001</v>
      </c>
      <c r="R44" s="270">
        <v>0.182027575</v>
      </c>
      <c r="S44" s="270">
        <v>0.18691086200000001</v>
      </c>
      <c r="T44" s="270">
        <v>0.18782843499999999</v>
      </c>
      <c r="U44" s="270">
        <v>0.196268792</v>
      </c>
      <c r="V44" s="270">
        <v>0.198279752</v>
      </c>
      <c r="W44" s="270">
        <v>0.18264028500000001</v>
      </c>
      <c r="X44" s="270">
        <v>0.18967690200000001</v>
      </c>
      <c r="Y44" s="270">
        <v>0.18999386500000001</v>
      </c>
      <c r="Z44" s="270">
        <v>0.199630962</v>
      </c>
      <c r="AA44" s="270">
        <v>0.20511337599999999</v>
      </c>
      <c r="AB44" s="270">
        <v>0.183658822</v>
      </c>
      <c r="AC44" s="270">
        <v>0.200340816</v>
      </c>
      <c r="AD44" s="270">
        <v>0.18901601100000001</v>
      </c>
      <c r="AE44" s="270">
        <v>0.197351376</v>
      </c>
      <c r="AF44" s="270">
        <v>0.19500190100000001</v>
      </c>
      <c r="AG44" s="270">
        <v>0.204872576</v>
      </c>
      <c r="AH44" s="270">
        <v>0.204186216</v>
      </c>
      <c r="AI44" s="270">
        <v>0.190007811</v>
      </c>
      <c r="AJ44" s="270">
        <v>0.194718116</v>
      </c>
      <c r="AK44" s="270">
        <v>0.194265521</v>
      </c>
      <c r="AL44" s="270">
        <v>0.20106389599999999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0.19490109999999999</v>
      </c>
      <c r="AY44" s="270">
        <v>0.18376039999999999</v>
      </c>
      <c r="AZ44" s="270">
        <v>0.16615170000000001</v>
      </c>
      <c r="BA44" s="356">
        <v>0.1819935</v>
      </c>
      <c r="BB44" s="356">
        <v>0.17717749999999999</v>
      </c>
      <c r="BC44" s="356">
        <v>0.18560560000000001</v>
      </c>
      <c r="BD44" s="356">
        <v>0.18239230000000001</v>
      </c>
      <c r="BE44" s="356">
        <v>0.19094700000000001</v>
      </c>
      <c r="BF44" s="356">
        <v>0.19150400000000001</v>
      </c>
      <c r="BG44" s="356">
        <v>0.1806971</v>
      </c>
      <c r="BH44" s="356">
        <v>0.18528700000000001</v>
      </c>
      <c r="BI44" s="356">
        <v>0.17961640000000001</v>
      </c>
      <c r="BJ44" s="356">
        <v>0.19363430000000001</v>
      </c>
      <c r="BK44" s="356">
        <v>0.18526770000000001</v>
      </c>
      <c r="BL44" s="356">
        <v>0.1687507</v>
      </c>
      <c r="BM44" s="356">
        <v>0.181418</v>
      </c>
      <c r="BN44" s="356">
        <v>0.17511850000000001</v>
      </c>
      <c r="BO44" s="356">
        <v>0.1839816</v>
      </c>
      <c r="BP44" s="356">
        <v>0.18131</v>
      </c>
      <c r="BQ44" s="356">
        <v>0.19032859999999999</v>
      </c>
      <c r="BR44" s="356">
        <v>0.18977749999999999</v>
      </c>
      <c r="BS44" s="356">
        <v>0.1795137</v>
      </c>
      <c r="BT44" s="356">
        <v>0.18472240000000001</v>
      </c>
      <c r="BU44" s="356">
        <v>0.17894350000000001</v>
      </c>
      <c r="BV44" s="356">
        <v>0.1942614</v>
      </c>
    </row>
    <row r="45" spans="1:74" s="169" customFormat="1" ht="12" customHeight="1" x14ac:dyDescent="0.2">
      <c r="A45" s="576" t="s">
        <v>103</v>
      </c>
      <c r="B45" s="581" t="s">
        <v>473</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0.18261600906</v>
      </c>
      <c r="P45" s="270">
        <v>0.19512126071999999</v>
      </c>
      <c r="Q45" s="270">
        <v>0.23002887713</v>
      </c>
      <c r="R45" s="270">
        <v>0.22655668509999999</v>
      </c>
      <c r="S45" s="270">
        <v>0.20664246311000001</v>
      </c>
      <c r="T45" s="270">
        <v>0.18233887124000001</v>
      </c>
      <c r="U45" s="270">
        <v>0.14693044971999999</v>
      </c>
      <c r="V45" s="270">
        <v>0.12540237788</v>
      </c>
      <c r="W45" s="270">
        <v>0.16435824821</v>
      </c>
      <c r="X45" s="270">
        <v>0.23293174629999999</v>
      </c>
      <c r="Y45" s="270">
        <v>0.22165514449000001</v>
      </c>
      <c r="Z45" s="270">
        <v>0.22620149162</v>
      </c>
      <c r="AA45" s="270">
        <v>0.23556254721</v>
      </c>
      <c r="AB45" s="270">
        <v>0.21340600623</v>
      </c>
      <c r="AC45" s="270">
        <v>0.2435290322</v>
      </c>
      <c r="AD45" s="270">
        <v>0.24326328732999999</v>
      </c>
      <c r="AE45" s="270">
        <v>0.22046899586999999</v>
      </c>
      <c r="AF45" s="270">
        <v>0.22738835670999999</v>
      </c>
      <c r="AG45" s="270">
        <v>0.15137358415999999</v>
      </c>
      <c r="AH45" s="270">
        <v>0.18268410082</v>
      </c>
      <c r="AI45" s="270">
        <v>0.17044529297</v>
      </c>
      <c r="AJ45" s="270">
        <v>0.19502344477</v>
      </c>
      <c r="AK45" s="270">
        <v>0.20258964455</v>
      </c>
      <c r="AL45" s="270">
        <v>0.22369126173000001</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0.23566794487000001</v>
      </c>
      <c r="AX45" s="270">
        <v>0.25020835753999998</v>
      </c>
      <c r="AY45" s="270">
        <v>0.26282860000000002</v>
      </c>
      <c r="AZ45" s="270">
        <v>0.25190790000000002</v>
      </c>
      <c r="BA45" s="356">
        <v>0.26756580000000002</v>
      </c>
      <c r="BB45" s="356">
        <v>0.33080120000000002</v>
      </c>
      <c r="BC45" s="356">
        <v>0.26698480000000002</v>
      </c>
      <c r="BD45" s="356">
        <v>0.23265920000000001</v>
      </c>
      <c r="BE45" s="356">
        <v>0.22483539999999999</v>
      </c>
      <c r="BF45" s="356">
        <v>0.21738959999999999</v>
      </c>
      <c r="BG45" s="356">
        <v>0.2295845</v>
      </c>
      <c r="BH45" s="356">
        <v>0.3016527</v>
      </c>
      <c r="BI45" s="356">
        <v>0.2630016</v>
      </c>
      <c r="BJ45" s="356">
        <v>0.30948520000000002</v>
      </c>
      <c r="BK45" s="356">
        <v>0.31967060000000003</v>
      </c>
      <c r="BL45" s="356">
        <v>0.28099970000000002</v>
      </c>
      <c r="BM45" s="356">
        <v>0.31811030000000001</v>
      </c>
      <c r="BN45" s="356">
        <v>0.37063390000000002</v>
      </c>
      <c r="BO45" s="356">
        <v>0.29673339999999998</v>
      </c>
      <c r="BP45" s="356">
        <v>0.2672136</v>
      </c>
      <c r="BQ45" s="356">
        <v>0.25955089999999997</v>
      </c>
      <c r="BR45" s="356">
        <v>0.2414935</v>
      </c>
      <c r="BS45" s="356">
        <v>0.26535449999999999</v>
      </c>
      <c r="BT45" s="356">
        <v>0.33506259999999999</v>
      </c>
      <c r="BU45" s="356">
        <v>0.2931358</v>
      </c>
      <c r="BV45" s="356">
        <v>0.32521990000000001</v>
      </c>
    </row>
    <row r="46" spans="1:74" ht="12" customHeight="1" x14ac:dyDescent="0.2">
      <c r="A46" s="582" t="s">
        <v>26</v>
      </c>
      <c r="B46" s="583" t="s">
        <v>803</v>
      </c>
      <c r="C46" s="271">
        <v>0.85457736053</v>
      </c>
      <c r="D46" s="271">
        <v>0.85344023543000003</v>
      </c>
      <c r="E46" s="271">
        <v>0.93011018933</v>
      </c>
      <c r="F46" s="271">
        <v>0.88242929110000001</v>
      </c>
      <c r="G46" s="271">
        <v>0.89623637577000004</v>
      </c>
      <c r="H46" s="271">
        <v>0.85000601117999997</v>
      </c>
      <c r="I46" s="271">
        <v>0.86802505274999997</v>
      </c>
      <c r="J46" s="271">
        <v>0.81878831435999999</v>
      </c>
      <c r="K46" s="271">
        <v>0.78507433311999997</v>
      </c>
      <c r="L46" s="271">
        <v>0.82749074411000001</v>
      </c>
      <c r="M46" s="271">
        <v>0.83067707973000005</v>
      </c>
      <c r="N46" s="271">
        <v>0.93047186020999995</v>
      </c>
      <c r="O46" s="271">
        <v>0.90126047080000005</v>
      </c>
      <c r="P46" s="271">
        <v>0.84865019391999996</v>
      </c>
      <c r="Q46" s="271">
        <v>1.006440174</v>
      </c>
      <c r="R46" s="271">
        <v>0.98905844270999999</v>
      </c>
      <c r="S46" s="271">
        <v>1.0300889462</v>
      </c>
      <c r="T46" s="271">
        <v>0.98745266945999999</v>
      </c>
      <c r="U46" s="271">
        <v>0.92315135693000006</v>
      </c>
      <c r="V46" s="271">
        <v>0.86559453016999999</v>
      </c>
      <c r="W46" s="271">
        <v>0.83902814019000005</v>
      </c>
      <c r="X46" s="271">
        <v>0.91052063440999997</v>
      </c>
      <c r="Y46" s="271">
        <v>0.90163163581000005</v>
      </c>
      <c r="Z46" s="271">
        <v>0.93750986226999999</v>
      </c>
      <c r="AA46" s="271">
        <v>0.96333235269999995</v>
      </c>
      <c r="AB46" s="271">
        <v>0.90061839491999995</v>
      </c>
      <c r="AC46" s="271">
        <v>1.0014186758000001</v>
      </c>
      <c r="AD46" s="271">
        <v>1.0092731436</v>
      </c>
      <c r="AE46" s="271">
        <v>1.0518108555000001</v>
      </c>
      <c r="AF46" s="271">
        <v>1.0242172794</v>
      </c>
      <c r="AG46" s="271">
        <v>0.93765168455000003</v>
      </c>
      <c r="AH46" s="271">
        <v>0.94473866661000006</v>
      </c>
      <c r="AI46" s="271">
        <v>0.85434185597000001</v>
      </c>
      <c r="AJ46" s="271">
        <v>0.89142607581</v>
      </c>
      <c r="AK46" s="271">
        <v>0.89667133857000003</v>
      </c>
      <c r="AL46" s="271">
        <v>0.92926395348000002</v>
      </c>
      <c r="AM46" s="271">
        <v>0.94264466088999999</v>
      </c>
      <c r="AN46" s="271">
        <v>0.87117952638999996</v>
      </c>
      <c r="AO46" s="271">
        <v>0.99560616839000005</v>
      </c>
      <c r="AP46" s="271">
        <v>1.0247109942999999</v>
      </c>
      <c r="AQ46" s="271">
        <v>1.0628039944000001</v>
      </c>
      <c r="AR46" s="271">
        <v>0.99721971375999996</v>
      </c>
      <c r="AS46" s="271">
        <v>0.97536278735000004</v>
      </c>
      <c r="AT46" s="271">
        <v>0.93716327704000002</v>
      </c>
      <c r="AU46" s="271">
        <v>0.88549878391000003</v>
      </c>
      <c r="AV46" s="271">
        <v>0.92545052910000003</v>
      </c>
      <c r="AW46" s="271">
        <v>0.91463647559000005</v>
      </c>
      <c r="AX46" s="271">
        <v>0.95327309999999998</v>
      </c>
      <c r="AY46" s="271">
        <v>0.97901349999999998</v>
      </c>
      <c r="AZ46" s="271">
        <v>0.91815159999999996</v>
      </c>
      <c r="BA46" s="354">
        <v>1.026151</v>
      </c>
      <c r="BB46" s="354">
        <v>1.100174</v>
      </c>
      <c r="BC46" s="354">
        <v>1.1051850000000001</v>
      </c>
      <c r="BD46" s="354">
        <v>1.0674220000000001</v>
      </c>
      <c r="BE46" s="354">
        <v>1.045194</v>
      </c>
      <c r="BF46" s="354">
        <v>1.010983</v>
      </c>
      <c r="BG46" s="354">
        <v>0.9304074</v>
      </c>
      <c r="BH46" s="354">
        <v>0.99777439999999995</v>
      </c>
      <c r="BI46" s="354">
        <v>0.95383019999999996</v>
      </c>
      <c r="BJ46" s="354">
        <v>1.0520970000000001</v>
      </c>
      <c r="BK46" s="354">
        <v>1.056324</v>
      </c>
      <c r="BL46" s="354">
        <v>0.95127309999999998</v>
      </c>
      <c r="BM46" s="354">
        <v>1.112384</v>
      </c>
      <c r="BN46" s="354">
        <v>1.1761630000000001</v>
      </c>
      <c r="BO46" s="354">
        <v>1.1583829999999999</v>
      </c>
      <c r="BP46" s="354">
        <v>1.135168</v>
      </c>
      <c r="BQ46" s="354">
        <v>1.1182479999999999</v>
      </c>
      <c r="BR46" s="354">
        <v>1.0712520000000001</v>
      </c>
      <c r="BS46" s="354">
        <v>0.99559030000000004</v>
      </c>
      <c r="BT46" s="354">
        <v>1.0629189999999999</v>
      </c>
      <c r="BU46" s="354">
        <v>1.0030490000000001</v>
      </c>
      <c r="BV46" s="354">
        <v>1.093974</v>
      </c>
    </row>
    <row r="47" spans="1:74" ht="12" customHeight="1" x14ac:dyDescent="0.25">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1085</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1086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1087</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0" t="s">
        <v>1088</v>
      </c>
      <c r="C53" s="790"/>
      <c r="D53" s="790"/>
      <c r="E53" s="790"/>
      <c r="F53" s="790"/>
      <c r="G53" s="790"/>
      <c r="H53" s="790"/>
      <c r="I53" s="790"/>
      <c r="J53" s="790"/>
      <c r="K53" s="790"/>
      <c r="L53" s="790"/>
      <c r="M53" s="790"/>
      <c r="N53" s="790"/>
      <c r="O53" s="790"/>
      <c r="P53" s="790"/>
      <c r="Q53" s="786"/>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06" t="s">
        <v>959</v>
      </c>
      <c r="C57" s="786"/>
      <c r="D57" s="786"/>
      <c r="E57" s="786"/>
      <c r="F57" s="786"/>
      <c r="G57" s="786"/>
      <c r="H57" s="786"/>
      <c r="I57" s="786"/>
      <c r="J57" s="786"/>
      <c r="K57" s="786"/>
      <c r="L57" s="786"/>
      <c r="M57" s="786"/>
      <c r="N57" s="786"/>
      <c r="O57" s="786"/>
      <c r="P57" s="786"/>
      <c r="Q57" s="786"/>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7" sqref="AZ7:AZ45"/>
    </sheetView>
  </sheetViews>
  <sheetFormatPr defaultColWidth="9.1093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109375" style="716"/>
  </cols>
  <sheetData>
    <row r="1" spans="1:74" ht="12.75" customHeight="1" x14ac:dyDescent="0.3">
      <c r="A1" s="861" t="s">
        <v>817</v>
      </c>
      <c r="B1" s="719" t="s">
        <v>1089</v>
      </c>
      <c r="C1" s="717"/>
      <c r="D1" s="717"/>
      <c r="E1" s="717"/>
      <c r="F1" s="717"/>
      <c r="G1" s="717"/>
      <c r="H1" s="717"/>
      <c r="I1" s="717"/>
      <c r="J1" s="717"/>
      <c r="K1" s="717"/>
      <c r="L1" s="717"/>
      <c r="M1" s="717"/>
      <c r="N1" s="717"/>
      <c r="O1" s="717"/>
      <c r="P1" s="717"/>
      <c r="Q1" s="717"/>
    </row>
    <row r="2" spans="1:74" ht="12.75" customHeight="1" x14ac:dyDescent="0.3">
      <c r="A2" s="861"/>
      <c r="B2" s="718" t="str">
        <f>"U.S. Energy Information Administration  |  Short-Term Energy Outlook - "&amp;Dates!$D$1</f>
        <v>U.S. Energy Information Administration  |  Short-Term Energy Outlook - March 2020</v>
      </c>
      <c r="C2" s="717"/>
      <c r="D2" s="717"/>
      <c r="E2" s="717"/>
      <c r="F2" s="717"/>
      <c r="G2" s="717"/>
      <c r="H2" s="717"/>
      <c r="I2" s="717"/>
      <c r="J2" s="717"/>
      <c r="K2" s="717"/>
      <c r="L2" s="717"/>
      <c r="M2" s="717"/>
      <c r="N2" s="717"/>
      <c r="O2" s="717"/>
      <c r="P2" s="717"/>
      <c r="Q2" s="717"/>
    </row>
    <row r="3" spans="1:74" ht="12.75" customHeight="1" x14ac:dyDescent="0.3">
      <c r="A3" s="722"/>
      <c r="B3" s="723"/>
      <c r="C3" s="862">
        <f>Dates!D3</f>
        <v>2016</v>
      </c>
      <c r="D3" s="863"/>
      <c r="E3" s="863"/>
      <c r="F3" s="863"/>
      <c r="G3" s="863"/>
      <c r="H3" s="863"/>
      <c r="I3" s="863"/>
      <c r="J3" s="863"/>
      <c r="K3" s="863"/>
      <c r="L3" s="863"/>
      <c r="M3" s="863"/>
      <c r="N3" s="864"/>
      <c r="O3" s="862">
        <f>C3+1</f>
        <v>2017</v>
      </c>
      <c r="P3" s="863"/>
      <c r="Q3" s="863"/>
      <c r="R3" s="863"/>
      <c r="S3" s="863"/>
      <c r="T3" s="863"/>
      <c r="U3" s="863"/>
      <c r="V3" s="863"/>
      <c r="W3" s="863"/>
      <c r="X3" s="863"/>
      <c r="Y3" s="863"/>
      <c r="Z3" s="864"/>
      <c r="AA3" s="862">
        <f>O3+1</f>
        <v>2018</v>
      </c>
      <c r="AB3" s="863"/>
      <c r="AC3" s="863"/>
      <c r="AD3" s="863"/>
      <c r="AE3" s="863"/>
      <c r="AF3" s="863"/>
      <c r="AG3" s="863"/>
      <c r="AH3" s="863"/>
      <c r="AI3" s="863"/>
      <c r="AJ3" s="863"/>
      <c r="AK3" s="863"/>
      <c r="AL3" s="864"/>
      <c r="AM3" s="862">
        <f>AA3+1</f>
        <v>2019</v>
      </c>
      <c r="AN3" s="863"/>
      <c r="AO3" s="863"/>
      <c r="AP3" s="863"/>
      <c r="AQ3" s="863"/>
      <c r="AR3" s="863"/>
      <c r="AS3" s="863"/>
      <c r="AT3" s="863"/>
      <c r="AU3" s="863"/>
      <c r="AV3" s="863"/>
      <c r="AW3" s="863"/>
      <c r="AX3" s="864"/>
      <c r="AY3" s="862">
        <f>AM3+1</f>
        <v>2020</v>
      </c>
      <c r="AZ3" s="863"/>
      <c r="BA3" s="863"/>
      <c r="BB3" s="863"/>
      <c r="BC3" s="863"/>
      <c r="BD3" s="863"/>
      <c r="BE3" s="863"/>
      <c r="BF3" s="863"/>
      <c r="BG3" s="863"/>
      <c r="BH3" s="863"/>
      <c r="BI3" s="863"/>
      <c r="BJ3" s="864"/>
      <c r="BK3" s="862">
        <f>AY3+1</f>
        <v>2021</v>
      </c>
      <c r="BL3" s="863"/>
      <c r="BM3" s="863"/>
      <c r="BN3" s="863"/>
      <c r="BO3" s="863"/>
      <c r="BP3" s="863"/>
      <c r="BQ3" s="863"/>
      <c r="BR3" s="863"/>
      <c r="BS3" s="863"/>
      <c r="BT3" s="863"/>
      <c r="BU3" s="863"/>
      <c r="BV3" s="864"/>
    </row>
    <row r="4" spans="1:74" ht="12.75" customHeight="1" x14ac:dyDescent="0.3">
      <c r="A4" s="722"/>
      <c r="B4" s="724"/>
      <c r="C4" s="725" t="s">
        <v>485</v>
      </c>
      <c r="D4" s="725" t="s">
        <v>486</v>
      </c>
      <c r="E4" s="725" t="s">
        <v>487</v>
      </c>
      <c r="F4" s="725" t="s">
        <v>488</v>
      </c>
      <c r="G4" s="725" t="s">
        <v>489</v>
      </c>
      <c r="H4" s="725" t="s">
        <v>490</v>
      </c>
      <c r="I4" s="725" t="s">
        <v>491</v>
      </c>
      <c r="J4" s="725" t="s">
        <v>492</v>
      </c>
      <c r="K4" s="725" t="s">
        <v>493</v>
      </c>
      <c r="L4" s="725" t="s">
        <v>494</v>
      </c>
      <c r="M4" s="725" t="s">
        <v>495</v>
      </c>
      <c r="N4" s="725" t="s">
        <v>496</v>
      </c>
      <c r="O4" s="725" t="s">
        <v>485</v>
      </c>
      <c r="P4" s="725" t="s">
        <v>486</v>
      </c>
      <c r="Q4" s="725" t="s">
        <v>487</v>
      </c>
      <c r="R4" s="725" t="s">
        <v>488</v>
      </c>
      <c r="S4" s="725" t="s">
        <v>489</v>
      </c>
      <c r="T4" s="725" t="s">
        <v>490</v>
      </c>
      <c r="U4" s="725" t="s">
        <v>491</v>
      </c>
      <c r="V4" s="725" t="s">
        <v>492</v>
      </c>
      <c r="W4" s="725" t="s">
        <v>493</v>
      </c>
      <c r="X4" s="725" t="s">
        <v>494</v>
      </c>
      <c r="Y4" s="725" t="s">
        <v>495</v>
      </c>
      <c r="Z4" s="725" t="s">
        <v>496</v>
      </c>
      <c r="AA4" s="725" t="s">
        <v>485</v>
      </c>
      <c r="AB4" s="725" t="s">
        <v>486</v>
      </c>
      <c r="AC4" s="725" t="s">
        <v>487</v>
      </c>
      <c r="AD4" s="725" t="s">
        <v>488</v>
      </c>
      <c r="AE4" s="725" t="s">
        <v>489</v>
      </c>
      <c r="AF4" s="725" t="s">
        <v>490</v>
      </c>
      <c r="AG4" s="725" t="s">
        <v>491</v>
      </c>
      <c r="AH4" s="725" t="s">
        <v>492</v>
      </c>
      <c r="AI4" s="725" t="s">
        <v>493</v>
      </c>
      <c r="AJ4" s="725" t="s">
        <v>494</v>
      </c>
      <c r="AK4" s="725" t="s">
        <v>495</v>
      </c>
      <c r="AL4" s="725" t="s">
        <v>496</v>
      </c>
      <c r="AM4" s="725" t="s">
        <v>485</v>
      </c>
      <c r="AN4" s="725" t="s">
        <v>486</v>
      </c>
      <c r="AO4" s="725" t="s">
        <v>487</v>
      </c>
      <c r="AP4" s="725" t="s">
        <v>488</v>
      </c>
      <c r="AQ4" s="725" t="s">
        <v>489</v>
      </c>
      <c r="AR4" s="725" t="s">
        <v>490</v>
      </c>
      <c r="AS4" s="725" t="s">
        <v>491</v>
      </c>
      <c r="AT4" s="725" t="s">
        <v>492</v>
      </c>
      <c r="AU4" s="725" t="s">
        <v>493</v>
      </c>
      <c r="AV4" s="725" t="s">
        <v>494</v>
      </c>
      <c r="AW4" s="725" t="s">
        <v>495</v>
      </c>
      <c r="AX4" s="725" t="s">
        <v>496</v>
      </c>
      <c r="AY4" s="725" t="s">
        <v>485</v>
      </c>
      <c r="AZ4" s="725" t="s">
        <v>486</v>
      </c>
      <c r="BA4" s="725" t="s">
        <v>487</v>
      </c>
      <c r="BB4" s="725" t="s">
        <v>488</v>
      </c>
      <c r="BC4" s="725" t="s">
        <v>489</v>
      </c>
      <c r="BD4" s="725" t="s">
        <v>490</v>
      </c>
      <c r="BE4" s="725" t="s">
        <v>491</v>
      </c>
      <c r="BF4" s="725" t="s">
        <v>492</v>
      </c>
      <c r="BG4" s="725" t="s">
        <v>493</v>
      </c>
      <c r="BH4" s="725" t="s">
        <v>494</v>
      </c>
      <c r="BI4" s="725" t="s">
        <v>495</v>
      </c>
      <c r="BJ4" s="725" t="s">
        <v>496</v>
      </c>
      <c r="BK4" s="725" t="s">
        <v>485</v>
      </c>
      <c r="BL4" s="725" t="s">
        <v>486</v>
      </c>
      <c r="BM4" s="725" t="s">
        <v>487</v>
      </c>
      <c r="BN4" s="725" t="s">
        <v>488</v>
      </c>
      <c r="BO4" s="725" t="s">
        <v>489</v>
      </c>
      <c r="BP4" s="725" t="s">
        <v>490</v>
      </c>
      <c r="BQ4" s="725" t="s">
        <v>491</v>
      </c>
      <c r="BR4" s="725" t="s">
        <v>492</v>
      </c>
      <c r="BS4" s="725" t="s">
        <v>493</v>
      </c>
      <c r="BT4" s="725" t="s">
        <v>494</v>
      </c>
      <c r="BU4" s="725" t="s">
        <v>495</v>
      </c>
      <c r="BV4" s="725" t="s">
        <v>496</v>
      </c>
    </row>
    <row r="5" spans="1:74" ht="12" customHeight="1" x14ac:dyDescent="0.3">
      <c r="A5" s="722"/>
      <c r="B5" s="721" t="s">
        <v>1097</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1098</v>
      </c>
      <c r="C6" s="717"/>
      <c r="D6" s="717"/>
      <c r="E6" s="717"/>
      <c r="F6" s="717"/>
      <c r="G6" s="717"/>
      <c r="H6" s="717"/>
      <c r="I6" s="717"/>
      <c r="J6" s="717"/>
      <c r="K6" s="717"/>
      <c r="L6" s="717"/>
      <c r="M6" s="717"/>
      <c r="N6" s="717"/>
      <c r="O6" s="717"/>
      <c r="P6" s="717"/>
      <c r="Q6" s="717"/>
      <c r="BG6" s="734"/>
      <c r="BH6" s="734"/>
      <c r="BI6" s="734"/>
    </row>
    <row r="7" spans="1:74" ht="12" customHeight="1" x14ac:dyDescent="0.3">
      <c r="A7" s="722" t="s">
        <v>1090</v>
      </c>
      <c r="B7" s="720" t="s">
        <v>1099</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7273</v>
      </c>
      <c r="AB7" s="732">
        <v>7250.6</v>
      </c>
      <c r="AC7" s="732">
        <v>7250.6</v>
      </c>
      <c r="AD7" s="732">
        <v>7250.6</v>
      </c>
      <c r="AE7" s="732">
        <v>7248.6</v>
      </c>
      <c r="AF7" s="732">
        <v>7223</v>
      </c>
      <c r="AG7" s="732">
        <v>7214.9</v>
      </c>
      <c r="AH7" s="732">
        <v>7192.8</v>
      </c>
      <c r="AI7" s="732">
        <v>7192.8</v>
      </c>
      <c r="AJ7" s="732">
        <v>7191.7</v>
      </c>
      <c r="AK7" s="732">
        <v>7134.3</v>
      </c>
      <c r="AL7" s="732">
        <v>7134.3</v>
      </c>
      <c r="AM7" s="732">
        <v>7087.2</v>
      </c>
      <c r="AN7" s="732">
        <v>7087.2</v>
      </c>
      <c r="AO7" s="732">
        <v>6969.4</v>
      </c>
      <c r="AP7" s="732">
        <v>6969.4</v>
      </c>
      <c r="AQ7" s="732">
        <v>6953</v>
      </c>
      <c r="AR7" s="732">
        <v>6933.7</v>
      </c>
      <c r="AS7" s="732">
        <v>6936.7</v>
      </c>
      <c r="AT7" s="732">
        <v>6931.6</v>
      </c>
      <c r="AU7" s="732">
        <v>6832.3</v>
      </c>
      <c r="AV7" s="732">
        <v>6833.7</v>
      </c>
      <c r="AW7" s="732">
        <v>6835.3</v>
      </c>
      <c r="AX7" s="732">
        <v>6895.5</v>
      </c>
      <c r="AY7" s="732">
        <v>6895.5</v>
      </c>
      <c r="AZ7" s="732">
        <v>6895.5</v>
      </c>
      <c r="BA7" s="735">
        <v>6895.5</v>
      </c>
      <c r="BB7" s="735">
        <v>6893.5</v>
      </c>
      <c r="BC7" s="735">
        <v>6893.5</v>
      </c>
      <c r="BD7" s="735">
        <v>6829.5</v>
      </c>
      <c r="BE7" s="735">
        <v>6829.5</v>
      </c>
      <c r="BF7" s="735">
        <v>6829.5</v>
      </c>
      <c r="BG7" s="735">
        <v>6863.7</v>
      </c>
      <c r="BH7" s="735">
        <v>6864.5</v>
      </c>
      <c r="BI7" s="735">
        <v>6864.5</v>
      </c>
      <c r="BJ7" s="735">
        <v>6866.5</v>
      </c>
      <c r="BK7" s="735">
        <v>6866.5</v>
      </c>
      <c r="BL7" s="735">
        <v>6866.5</v>
      </c>
      <c r="BM7" s="735">
        <v>6866.5</v>
      </c>
      <c r="BN7" s="735">
        <v>6885.5</v>
      </c>
      <c r="BO7" s="735">
        <v>6885.5</v>
      </c>
      <c r="BP7" s="735">
        <v>6885.5</v>
      </c>
      <c r="BQ7" s="735">
        <v>6885.5</v>
      </c>
      <c r="BR7" s="735">
        <v>6885.5</v>
      </c>
      <c r="BS7" s="735">
        <v>6885.5</v>
      </c>
      <c r="BT7" s="735">
        <v>6885.5</v>
      </c>
      <c r="BU7" s="735">
        <v>6885.5</v>
      </c>
      <c r="BV7" s="735">
        <v>6885.5</v>
      </c>
    </row>
    <row r="8" spans="1:74" ht="12" customHeight="1" x14ac:dyDescent="0.3">
      <c r="A8" s="722" t="s">
        <v>1091</v>
      </c>
      <c r="B8" s="720" t="s">
        <v>1100</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4234.7</v>
      </c>
      <c r="AB8" s="732">
        <v>4212.3</v>
      </c>
      <c r="AC8" s="732">
        <v>4212.3</v>
      </c>
      <c r="AD8" s="732">
        <v>4212.3</v>
      </c>
      <c r="AE8" s="732">
        <v>4210.3</v>
      </c>
      <c r="AF8" s="732">
        <v>4184.7</v>
      </c>
      <c r="AG8" s="732">
        <v>4176.6000000000004</v>
      </c>
      <c r="AH8" s="732">
        <v>4173</v>
      </c>
      <c r="AI8" s="732">
        <v>4173</v>
      </c>
      <c r="AJ8" s="732">
        <v>4171.8999999999996</v>
      </c>
      <c r="AK8" s="732">
        <v>4169.5</v>
      </c>
      <c r="AL8" s="732">
        <v>4169.5</v>
      </c>
      <c r="AM8" s="732">
        <v>4169.5</v>
      </c>
      <c r="AN8" s="732">
        <v>4169.5</v>
      </c>
      <c r="AO8" s="732">
        <v>4134.7</v>
      </c>
      <c r="AP8" s="732">
        <v>4134.7</v>
      </c>
      <c r="AQ8" s="732">
        <v>4133.3</v>
      </c>
      <c r="AR8" s="732">
        <v>4114</v>
      </c>
      <c r="AS8" s="732">
        <v>4117</v>
      </c>
      <c r="AT8" s="732">
        <v>4111.8999999999996</v>
      </c>
      <c r="AU8" s="732">
        <v>4101.8999999999996</v>
      </c>
      <c r="AV8" s="732">
        <v>4103.3</v>
      </c>
      <c r="AW8" s="732">
        <v>4104.8999999999996</v>
      </c>
      <c r="AX8" s="732">
        <v>4100.1000000000004</v>
      </c>
      <c r="AY8" s="732">
        <v>4100.1000000000004</v>
      </c>
      <c r="AZ8" s="732">
        <v>4100.1000000000004</v>
      </c>
      <c r="BA8" s="735">
        <v>4100.1000000000004</v>
      </c>
      <c r="BB8" s="735">
        <v>4098.1000000000004</v>
      </c>
      <c r="BC8" s="735">
        <v>4098.1000000000004</v>
      </c>
      <c r="BD8" s="735">
        <v>4034.1</v>
      </c>
      <c r="BE8" s="735">
        <v>4034.1</v>
      </c>
      <c r="BF8" s="735">
        <v>4034.1</v>
      </c>
      <c r="BG8" s="735">
        <v>4068.3</v>
      </c>
      <c r="BH8" s="735">
        <v>4069.1</v>
      </c>
      <c r="BI8" s="735">
        <v>4069.1</v>
      </c>
      <c r="BJ8" s="735">
        <v>4071.1</v>
      </c>
      <c r="BK8" s="735">
        <v>4071.1</v>
      </c>
      <c r="BL8" s="735">
        <v>4071.1</v>
      </c>
      <c r="BM8" s="735">
        <v>4071.1</v>
      </c>
      <c r="BN8" s="735">
        <v>4090.1</v>
      </c>
      <c r="BO8" s="735">
        <v>4090.1</v>
      </c>
      <c r="BP8" s="735">
        <v>4090.1</v>
      </c>
      <c r="BQ8" s="735">
        <v>4090.1</v>
      </c>
      <c r="BR8" s="735">
        <v>4090.1</v>
      </c>
      <c r="BS8" s="735">
        <v>4090.1</v>
      </c>
      <c r="BT8" s="735">
        <v>4090.1</v>
      </c>
      <c r="BU8" s="735">
        <v>4090.1</v>
      </c>
      <c r="BV8" s="735">
        <v>4090.1</v>
      </c>
    </row>
    <row r="9" spans="1:74" ht="12" customHeight="1" x14ac:dyDescent="0.3">
      <c r="A9" s="722" t="s">
        <v>1092</v>
      </c>
      <c r="B9" s="720" t="s">
        <v>1101</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3038.3</v>
      </c>
      <c r="AB9" s="732">
        <v>3038.3</v>
      </c>
      <c r="AC9" s="732">
        <v>3038.3</v>
      </c>
      <c r="AD9" s="732">
        <v>3038.3</v>
      </c>
      <c r="AE9" s="732">
        <v>3038.3</v>
      </c>
      <c r="AF9" s="732">
        <v>3038.3</v>
      </c>
      <c r="AG9" s="732">
        <v>3038.3</v>
      </c>
      <c r="AH9" s="732">
        <v>3019.8</v>
      </c>
      <c r="AI9" s="732">
        <v>3019.8</v>
      </c>
      <c r="AJ9" s="732">
        <v>3019.8</v>
      </c>
      <c r="AK9" s="732">
        <v>2964.8</v>
      </c>
      <c r="AL9" s="732">
        <v>2964.8</v>
      </c>
      <c r="AM9" s="732">
        <v>2917.7</v>
      </c>
      <c r="AN9" s="732">
        <v>2917.7</v>
      </c>
      <c r="AO9" s="732">
        <v>2834.7</v>
      </c>
      <c r="AP9" s="732">
        <v>2834.7</v>
      </c>
      <c r="AQ9" s="732">
        <v>2819.7</v>
      </c>
      <c r="AR9" s="732">
        <v>2819.7</v>
      </c>
      <c r="AS9" s="732">
        <v>2819.7</v>
      </c>
      <c r="AT9" s="732">
        <v>2819.7</v>
      </c>
      <c r="AU9" s="732">
        <v>2730.4</v>
      </c>
      <c r="AV9" s="732">
        <v>2730.4</v>
      </c>
      <c r="AW9" s="732">
        <v>2730.4</v>
      </c>
      <c r="AX9" s="732">
        <v>2795.4</v>
      </c>
      <c r="AY9" s="732">
        <v>2795.4</v>
      </c>
      <c r="AZ9" s="732">
        <v>2795.4</v>
      </c>
      <c r="BA9" s="735">
        <v>2795.4</v>
      </c>
      <c r="BB9" s="735">
        <v>2795.4</v>
      </c>
      <c r="BC9" s="735">
        <v>2795.4</v>
      </c>
      <c r="BD9" s="735">
        <v>2795.4</v>
      </c>
      <c r="BE9" s="735">
        <v>2795.4</v>
      </c>
      <c r="BF9" s="735">
        <v>2795.4</v>
      </c>
      <c r="BG9" s="735">
        <v>2795.4</v>
      </c>
      <c r="BH9" s="735">
        <v>2795.4</v>
      </c>
      <c r="BI9" s="735">
        <v>2795.4</v>
      </c>
      <c r="BJ9" s="735">
        <v>2795.4</v>
      </c>
      <c r="BK9" s="735">
        <v>2795.4</v>
      </c>
      <c r="BL9" s="735">
        <v>2795.4</v>
      </c>
      <c r="BM9" s="735">
        <v>2795.4</v>
      </c>
      <c r="BN9" s="735">
        <v>2795.4</v>
      </c>
      <c r="BO9" s="735">
        <v>2795.4</v>
      </c>
      <c r="BP9" s="735">
        <v>2795.4</v>
      </c>
      <c r="BQ9" s="735">
        <v>2795.4</v>
      </c>
      <c r="BR9" s="735">
        <v>2795.4</v>
      </c>
      <c r="BS9" s="735">
        <v>2795.4</v>
      </c>
      <c r="BT9" s="735">
        <v>2795.4</v>
      </c>
      <c r="BU9" s="735">
        <v>2795.4</v>
      </c>
      <c r="BV9" s="735">
        <v>2795.4</v>
      </c>
    </row>
    <row r="10" spans="1:74" ht="12" customHeight="1" x14ac:dyDescent="0.3">
      <c r="A10" s="722" t="s">
        <v>1093</v>
      </c>
      <c r="B10" s="720" t="s">
        <v>1102</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79461.600000000006</v>
      </c>
      <c r="AB10" s="732">
        <v>79473.600000000006</v>
      </c>
      <c r="AC10" s="732">
        <v>79473.600000000006</v>
      </c>
      <c r="AD10" s="732">
        <v>79473.600000000006</v>
      </c>
      <c r="AE10" s="732">
        <v>79434.600000000006</v>
      </c>
      <c r="AF10" s="732">
        <v>79434.600000000006</v>
      </c>
      <c r="AG10" s="732">
        <v>79432.399999999994</v>
      </c>
      <c r="AH10" s="732">
        <v>79432.399999999994</v>
      </c>
      <c r="AI10" s="732">
        <v>79432.399999999994</v>
      </c>
      <c r="AJ10" s="732">
        <v>79432.399999999994</v>
      </c>
      <c r="AK10" s="732">
        <v>79554.399999999994</v>
      </c>
      <c r="AL10" s="732">
        <v>79545.8</v>
      </c>
      <c r="AM10" s="732">
        <v>79368.3</v>
      </c>
      <c r="AN10" s="732">
        <v>79434.3</v>
      </c>
      <c r="AO10" s="732">
        <v>79569.3</v>
      </c>
      <c r="AP10" s="732">
        <v>79558.3</v>
      </c>
      <c r="AQ10" s="732">
        <v>79549.899999999994</v>
      </c>
      <c r="AR10" s="732">
        <v>79549.5</v>
      </c>
      <c r="AS10" s="732">
        <v>79554.8</v>
      </c>
      <c r="AT10" s="732">
        <v>79442</v>
      </c>
      <c r="AU10" s="732">
        <v>79378.3</v>
      </c>
      <c r="AV10" s="732">
        <v>79456.2</v>
      </c>
      <c r="AW10" s="732">
        <v>79456.2</v>
      </c>
      <c r="AX10" s="732">
        <v>79386.3</v>
      </c>
      <c r="AY10" s="732">
        <v>79416.800000000003</v>
      </c>
      <c r="AZ10" s="732">
        <v>79476.7</v>
      </c>
      <c r="BA10" s="735">
        <v>79500</v>
      </c>
      <c r="BB10" s="735">
        <v>79508</v>
      </c>
      <c r="BC10" s="735">
        <v>79508</v>
      </c>
      <c r="BD10" s="735">
        <v>79510.5</v>
      </c>
      <c r="BE10" s="735">
        <v>79632.5</v>
      </c>
      <c r="BF10" s="735">
        <v>79614.899999999994</v>
      </c>
      <c r="BG10" s="735">
        <v>79638.600000000006</v>
      </c>
      <c r="BH10" s="735">
        <v>79694.600000000006</v>
      </c>
      <c r="BI10" s="735">
        <v>79699.600000000006</v>
      </c>
      <c r="BJ10" s="735">
        <v>79717.600000000006</v>
      </c>
      <c r="BK10" s="735">
        <v>79674.399999999994</v>
      </c>
      <c r="BL10" s="735">
        <v>79724.399999999994</v>
      </c>
      <c r="BM10" s="735">
        <v>79736.399999999994</v>
      </c>
      <c r="BN10" s="735">
        <v>79736.399999999994</v>
      </c>
      <c r="BO10" s="735">
        <v>79736.399999999994</v>
      </c>
      <c r="BP10" s="735">
        <v>79747.199999999997</v>
      </c>
      <c r="BQ10" s="735">
        <v>79747.199999999997</v>
      </c>
      <c r="BR10" s="735">
        <v>79747.199999999997</v>
      </c>
      <c r="BS10" s="735">
        <v>79747.199999999997</v>
      </c>
      <c r="BT10" s="735">
        <v>79752.5</v>
      </c>
      <c r="BU10" s="735">
        <v>79752.5</v>
      </c>
      <c r="BV10" s="735">
        <v>79787.3</v>
      </c>
    </row>
    <row r="11" spans="1:74" ht="12" customHeight="1" x14ac:dyDescent="0.3">
      <c r="A11" s="722" t="s">
        <v>1094</v>
      </c>
      <c r="B11" s="720" t="s">
        <v>91</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2407.6999999999998</v>
      </c>
      <c r="AB11" s="732">
        <v>2407.6999999999998</v>
      </c>
      <c r="AC11" s="732">
        <v>2396.4</v>
      </c>
      <c r="AD11" s="732">
        <v>2396.4</v>
      </c>
      <c r="AE11" s="732">
        <v>2396.4</v>
      </c>
      <c r="AF11" s="732">
        <v>2396.4</v>
      </c>
      <c r="AG11" s="732">
        <v>2396.4</v>
      </c>
      <c r="AH11" s="732">
        <v>2396.4</v>
      </c>
      <c r="AI11" s="732">
        <v>2396.4</v>
      </c>
      <c r="AJ11" s="732">
        <v>2402.8000000000002</v>
      </c>
      <c r="AK11" s="732">
        <v>2402.8000000000002</v>
      </c>
      <c r="AL11" s="732">
        <v>2405.5</v>
      </c>
      <c r="AM11" s="732">
        <v>2401.8000000000002</v>
      </c>
      <c r="AN11" s="732">
        <v>2401.8000000000002</v>
      </c>
      <c r="AO11" s="732">
        <v>2358.6</v>
      </c>
      <c r="AP11" s="732">
        <v>2409.6999999999998</v>
      </c>
      <c r="AQ11" s="732">
        <v>2409.6999999999998</v>
      </c>
      <c r="AR11" s="732">
        <v>2409.6999999999998</v>
      </c>
      <c r="AS11" s="732">
        <v>2409.6999999999998</v>
      </c>
      <c r="AT11" s="732">
        <v>2409.6999999999998</v>
      </c>
      <c r="AU11" s="732">
        <v>2409.6999999999998</v>
      </c>
      <c r="AV11" s="732">
        <v>2409.6999999999998</v>
      </c>
      <c r="AW11" s="732">
        <v>2409.6999999999998</v>
      </c>
      <c r="AX11" s="732">
        <v>2409.6999999999998</v>
      </c>
      <c r="AY11" s="732">
        <v>2409.6999999999998</v>
      </c>
      <c r="AZ11" s="732">
        <v>2409.6999999999998</v>
      </c>
      <c r="BA11" s="735">
        <v>2409.6999999999998</v>
      </c>
      <c r="BB11" s="735">
        <v>2409.6999999999998</v>
      </c>
      <c r="BC11" s="735">
        <v>2409.6999999999998</v>
      </c>
      <c r="BD11" s="735">
        <v>2409.6999999999998</v>
      </c>
      <c r="BE11" s="735">
        <v>2409.6999999999998</v>
      </c>
      <c r="BF11" s="735">
        <v>2409.6999999999998</v>
      </c>
      <c r="BG11" s="735">
        <v>2409.6999999999998</v>
      </c>
      <c r="BH11" s="735">
        <v>2409.6999999999998</v>
      </c>
      <c r="BI11" s="735">
        <v>2409.6999999999998</v>
      </c>
      <c r="BJ11" s="735">
        <v>2409.6999999999998</v>
      </c>
      <c r="BK11" s="735">
        <v>2409.6999999999998</v>
      </c>
      <c r="BL11" s="735">
        <v>2409.6999999999998</v>
      </c>
      <c r="BM11" s="735">
        <v>2409.6999999999998</v>
      </c>
      <c r="BN11" s="735">
        <v>2409.6999999999998</v>
      </c>
      <c r="BO11" s="735">
        <v>2409.6999999999998</v>
      </c>
      <c r="BP11" s="735">
        <v>2409.6999999999998</v>
      </c>
      <c r="BQ11" s="735">
        <v>2409.6999999999998</v>
      </c>
      <c r="BR11" s="735">
        <v>2409.6999999999998</v>
      </c>
      <c r="BS11" s="735">
        <v>2409.6999999999998</v>
      </c>
      <c r="BT11" s="735">
        <v>2409.6999999999998</v>
      </c>
      <c r="BU11" s="735">
        <v>2409.6999999999998</v>
      </c>
      <c r="BV11" s="735">
        <v>2409.6999999999998</v>
      </c>
    </row>
    <row r="12" spans="1:74" ht="12" customHeight="1" x14ac:dyDescent="0.3">
      <c r="A12" s="722" t="s">
        <v>1095</v>
      </c>
      <c r="B12" s="720" t="s">
        <v>1103</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27417</v>
      </c>
      <c r="AB12" s="732">
        <v>27516.2</v>
      </c>
      <c r="AC12" s="732">
        <v>28042.7</v>
      </c>
      <c r="AD12" s="732">
        <v>28319</v>
      </c>
      <c r="AE12" s="732">
        <v>28750.799999999999</v>
      </c>
      <c r="AF12" s="732">
        <v>28921.3</v>
      </c>
      <c r="AG12" s="732">
        <v>29061.599999999999</v>
      </c>
      <c r="AH12" s="732">
        <v>29142.5</v>
      </c>
      <c r="AI12" s="732">
        <v>29457.599999999999</v>
      </c>
      <c r="AJ12" s="732">
        <v>29631</v>
      </c>
      <c r="AK12" s="732">
        <v>30164.9</v>
      </c>
      <c r="AL12" s="732">
        <v>31614.1</v>
      </c>
      <c r="AM12" s="732">
        <v>32277.1</v>
      </c>
      <c r="AN12" s="732">
        <v>32482.799999999999</v>
      </c>
      <c r="AO12" s="732">
        <v>32704.3</v>
      </c>
      <c r="AP12" s="732">
        <v>32811.199999999997</v>
      </c>
      <c r="AQ12" s="732">
        <v>32874.400000000001</v>
      </c>
      <c r="AR12" s="732">
        <v>33189.699999999997</v>
      </c>
      <c r="AS12" s="732">
        <v>33414.6</v>
      </c>
      <c r="AT12" s="732">
        <v>33627.699999999997</v>
      </c>
      <c r="AU12" s="732">
        <v>33842.699999999997</v>
      </c>
      <c r="AV12" s="732">
        <v>34330.9</v>
      </c>
      <c r="AW12" s="732">
        <v>34974.300000000003</v>
      </c>
      <c r="AX12" s="732">
        <v>36909.300000000003</v>
      </c>
      <c r="AY12" s="732">
        <v>38091.4</v>
      </c>
      <c r="AZ12" s="732">
        <v>38579.9</v>
      </c>
      <c r="BA12" s="735">
        <v>39021.599999999999</v>
      </c>
      <c r="BB12" s="735">
        <v>39782</v>
      </c>
      <c r="BC12" s="735">
        <v>40078.800000000003</v>
      </c>
      <c r="BD12" s="735">
        <v>42001.3</v>
      </c>
      <c r="BE12" s="735">
        <v>42732</v>
      </c>
      <c r="BF12" s="735">
        <v>43025.2</v>
      </c>
      <c r="BG12" s="735">
        <v>43444.4</v>
      </c>
      <c r="BH12" s="735">
        <v>43713.2</v>
      </c>
      <c r="BI12" s="735">
        <v>44273.9</v>
      </c>
      <c r="BJ12" s="735">
        <v>50916.800000000003</v>
      </c>
      <c r="BK12" s="735">
        <v>51020.1</v>
      </c>
      <c r="BL12" s="735">
        <v>51028.1</v>
      </c>
      <c r="BM12" s="735">
        <v>51911.1</v>
      </c>
      <c r="BN12" s="735">
        <v>53747.7</v>
      </c>
      <c r="BO12" s="735">
        <v>55947.5</v>
      </c>
      <c r="BP12" s="735">
        <v>58539.4</v>
      </c>
      <c r="BQ12" s="735">
        <v>58943.4</v>
      </c>
      <c r="BR12" s="735">
        <v>59574.400000000001</v>
      </c>
      <c r="BS12" s="735">
        <v>59915.7</v>
      </c>
      <c r="BT12" s="735">
        <v>60087.7</v>
      </c>
      <c r="BU12" s="735">
        <v>60285.7</v>
      </c>
      <c r="BV12" s="735">
        <v>64624.2</v>
      </c>
    </row>
    <row r="13" spans="1:74" ht="12" customHeight="1" x14ac:dyDescent="0.3">
      <c r="A13" s="722" t="s">
        <v>1096</v>
      </c>
      <c r="B13" s="720" t="s">
        <v>92</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88553.600000000006</v>
      </c>
      <c r="AB13" s="732">
        <v>88778.1</v>
      </c>
      <c r="AC13" s="732">
        <v>88778.1</v>
      </c>
      <c r="AD13" s="732">
        <v>89078.1</v>
      </c>
      <c r="AE13" s="732">
        <v>89078.1</v>
      </c>
      <c r="AF13" s="732">
        <v>89227.1</v>
      </c>
      <c r="AG13" s="732">
        <v>89384</v>
      </c>
      <c r="AH13" s="732">
        <v>89466</v>
      </c>
      <c r="AI13" s="732">
        <v>89936</v>
      </c>
      <c r="AJ13" s="732">
        <v>90273.3</v>
      </c>
      <c r="AK13" s="732">
        <v>90524.6</v>
      </c>
      <c r="AL13" s="732">
        <v>94408.2</v>
      </c>
      <c r="AM13" s="732">
        <v>95331</v>
      </c>
      <c r="AN13" s="732">
        <v>95746.6</v>
      </c>
      <c r="AO13" s="732">
        <v>96652.800000000003</v>
      </c>
      <c r="AP13" s="732">
        <v>96654.6</v>
      </c>
      <c r="AQ13" s="732">
        <v>96884.1</v>
      </c>
      <c r="AR13" s="732">
        <v>98128.2</v>
      </c>
      <c r="AS13" s="732">
        <v>98403.8</v>
      </c>
      <c r="AT13" s="732">
        <v>98971</v>
      </c>
      <c r="AU13" s="732">
        <v>99706.8</v>
      </c>
      <c r="AV13" s="732">
        <v>99911.4</v>
      </c>
      <c r="AW13" s="732">
        <v>100680.6</v>
      </c>
      <c r="AX13" s="732">
        <v>103466.1</v>
      </c>
      <c r="AY13" s="732">
        <v>104797.7</v>
      </c>
      <c r="AZ13" s="732">
        <v>106505.1</v>
      </c>
      <c r="BA13" s="735">
        <v>108080.6</v>
      </c>
      <c r="BB13" s="735">
        <v>108614.8</v>
      </c>
      <c r="BC13" s="735">
        <v>108699.8</v>
      </c>
      <c r="BD13" s="735">
        <v>109456.8</v>
      </c>
      <c r="BE13" s="735">
        <v>109823.4</v>
      </c>
      <c r="BF13" s="735">
        <v>110940.4</v>
      </c>
      <c r="BG13" s="735">
        <v>112315.1</v>
      </c>
      <c r="BH13" s="735">
        <v>113431.8</v>
      </c>
      <c r="BI13" s="735">
        <v>116055.6</v>
      </c>
      <c r="BJ13" s="735">
        <v>123905.9</v>
      </c>
      <c r="BK13" s="735">
        <v>123991.3</v>
      </c>
      <c r="BL13" s="735">
        <v>123991.3</v>
      </c>
      <c r="BM13" s="735">
        <v>124351.3</v>
      </c>
      <c r="BN13" s="735">
        <v>124351.3</v>
      </c>
      <c r="BO13" s="735">
        <v>124576.9</v>
      </c>
      <c r="BP13" s="735">
        <v>125816</v>
      </c>
      <c r="BQ13" s="735">
        <v>126194.4</v>
      </c>
      <c r="BR13" s="735">
        <v>126194.4</v>
      </c>
      <c r="BS13" s="735">
        <v>126274.4</v>
      </c>
      <c r="BT13" s="735">
        <v>126828</v>
      </c>
      <c r="BU13" s="735">
        <v>126900</v>
      </c>
      <c r="BV13" s="735">
        <v>129528</v>
      </c>
    </row>
    <row r="14" spans="1:74" ht="12" customHeight="1" x14ac:dyDescent="0.3">
      <c r="A14" s="722"/>
      <c r="B14" s="721" t="s">
        <v>1104</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36"/>
      <c r="BB14" s="736"/>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3">
      <c r="A15" s="722" t="s">
        <v>1105</v>
      </c>
      <c r="B15" s="720" t="s">
        <v>1099</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6655.6</v>
      </c>
      <c r="AN15" s="732">
        <v>6655.6</v>
      </c>
      <c r="AO15" s="732">
        <v>6587.9</v>
      </c>
      <c r="AP15" s="732">
        <v>6575.5</v>
      </c>
      <c r="AQ15" s="732">
        <v>6576.9</v>
      </c>
      <c r="AR15" s="732">
        <v>6536.8</v>
      </c>
      <c r="AS15" s="732">
        <v>6536.8</v>
      </c>
      <c r="AT15" s="732">
        <v>6536.8</v>
      </c>
      <c r="AU15" s="732">
        <v>6536.8</v>
      </c>
      <c r="AV15" s="732">
        <v>6536.8</v>
      </c>
      <c r="AW15" s="732">
        <v>6500.8</v>
      </c>
      <c r="AX15" s="732">
        <v>6540.8</v>
      </c>
      <c r="AY15" s="732">
        <v>6549.3</v>
      </c>
      <c r="AZ15" s="732">
        <v>6563.3</v>
      </c>
      <c r="BA15" s="735">
        <v>6565.3</v>
      </c>
      <c r="BB15" s="735">
        <v>6565.3</v>
      </c>
      <c r="BC15" s="735">
        <v>6565.3</v>
      </c>
      <c r="BD15" s="735">
        <v>6565.3</v>
      </c>
      <c r="BE15" s="735">
        <v>6565.3</v>
      </c>
      <c r="BF15" s="735">
        <v>6565.3</v>
      </c>
      <c r="BG15" s="735">
        <v>6565.3</v>
      </c>
      <c r="BH15" s="735">
        <v>6565.3</v>
      </c>
      <c r="BI15" s="735">
        <v>6565.3</v>
      </c>
      <c r="BJ15" s="735">
        <v>6565.3</v>
      </c>
      <c r="BK15" s="735">
        <v>6565.3</v>
      </c>
      <c r="BL15" s="735">
        <v>6565.3</v>
      </c>
      <c r="BM15" s="735">
        <v>6577.3</v>
      </c>
      <c r="BN15" s="735">
        <v>6577.3</v>
      </c>
      <c r="BO15" s="735">
        <v>6568.5</v>
      </c>
      <c r="BP15" s="735">
        <v>6568.5</v>
      </c>
      <c r="BQ15" s="735">
        <v>6568.5</v>
      </c>
      <c r="BR15" s="735">
        <v>6568.5</v>
      </c>
      <c r="BS15" s="735">
        <v>6568.5</v>
      </c>
      <c r="BT15" s="735">
        <v>6568.5</v>
      </c>
      <c r="BU15" s="735">
        <v>6568.5</v>
      </c>
      <c r="BV15" s="735">
        <v>6568.5</v>
      </c>
    </row>
    <row r="16" spans="1:74" ht="12" customHeight="1" x14ac:dyDescent="0.3">
      <c r="A16" s="722" t="s">
        <v>1106</v>
      </c>
      <c r="B16" s="720" t="s">
        <v>1100</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845.9</v>
      </c>
      <c r="AN16" s="732">
        <v>845.9</v>
      </c>
      <c r="AO16" s="732">
        <v>845.9</v>
      </c>
      <c r="AP16" s="732">
        <v>845.9</v>
      </c>
      <c r="AQ16" s="732">
        <v>847.3</v>
      </c>
      <c r="AR16" s="732">
        <v>847.3</v>
      </c>
      <c r="AS16" s="732">
        <v>847.3</v>
      </c>
      <c r="AT16" s="732">
        <v>847.3</v>
      </c>
      <c r="AU16" s="732">
        <v>847.3</v>
      </c>
      <c r="AV16" s="732">
        <v>847.3</v>
      </c>
      <c r="AW16" s="732">
        <v>847.3</v>
      </c>
      <c r="AX16" s="732">
        <v>847.3</v>
      </c>
      <c r="AY16" s="732">
        <v>847.3</v>
      </c>
      <c r="AZ16" s="732">
        <v>861.3</v>
      </c>
      <c r="BA16" s="735">
        <v>863.3</v>
      </c>
      <c r="BB16" s="735">
        <v>863.3</v>
      </c>
      <c r="BC16" s="735">
        <v>863.3</v>
      </c>
      <c r="BD16" s="735">
        <v>863.3</v>
      </c>
      <c r="BE16" s="735">
        <v>863.3</v>
      </c>
      <c r="BF16" s="735">
        <v>863.3</v>
      </c>
      <c r="BG16" s="735">
        <v>863.3</v>
      </c>
      <c r="BH16" s="735">
        <v>863.3</v>
      </c>
      <c r="BI16" s="735">
        <v>863.3</v>
      </c>
      <c r="BJ16" s="735">
        <v>863.3</v>
      </c>
      <c r="BK16" s="735">
        <v>863.3</v>
      </c>
      <c r="BL16" s="735">
        <v>863.3</v>
      </c>
      <c r="BM16" s="735">
        <v>875.3</v>
      </c>
      <c r="BN16" s="735">
        <v>875.3</v>
      </c>
      <c r="BO16" s="735">
        <v>874.3</v>
      </c>
      <c r="BP16" s="735">
        <v>874.3</v>
      </c>
      <c r="BQ16" s="735">
        <v>874.3</v>
      </c>
      <c r="BR16" s="735">
        <v>874.3</v>
      </c>
      <c r="BS16" s="735">
        <v>874.3</v>
      </c>
      <c r="BT16" s="735">
        <v>874.3</v>
      </c>
      <c r="BU16" s="735">
        <v>874.3</v>
      </c>
      <c r="BV16" s="735">
        <v>874.3</v>
      </c>
    </row>
    <row r="17" spans="1:74" ht="12" customHeight="1" x14ac:dyDescent="0.3">
      <c r="A17" s="722" t="s">
        <v>1107</v>
      </c>
      <c r="B17" s="720" t="s">
        <v>1101</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5809.7</v>
      </c>
      <c r="AN17" s="732">
        <v>5809.7</v>
      </c>
      <c r="AO17" s="732">
        <v>5742</v>
      </c>
      <c r="AP17" s="732">
        <v>5729.6</v>
      </c>
      <c r="AQ17" s="732">
        <v>5729.6</v>
      </c>
      <c r="AR17" s="732">
        <v>5689.5</v>
      </c>
      <c r="AS17" s="732">
        <v>5689.5</v>
      </c>
      <c r="AT17" s="732">
        <v>5689.5</v>
      </c>
      <c r="AU17" s="732">
        <v>5689.5</v>
      </c>
      <c r="AV17" s="732">
        <v>5689.5</v>
      </c>
      <c r="AW17" s="732">
        <v>5653.5</v>
      </c>
      <c r="AX17" s="732">
        <v>5693.5</v>
      </c>
      <c r="AY17" s="732">
        <v>5702</v>
      </c>
      <c r="AZ17" s="732">
        <v>5702</v>
      </c>
      <c r="BA17" s="735">
        <v>5702</v>
      </c>
      <c r="BB17" s="735">
        <v>5702</v>
      </c>
      <c r="BC17" s="735">
        <v>5702</v>
      </c>
      <c r="BD17" s="735">
        <v>5702</v>
      </c>
      <c r="BE17" s="735">
        <v>5702</v>
      </c>
      <c r="BF17" s="735">
        <v>5702</v>
      </c>
      <c r="BG17" s="735">
        <v>5702</v>
      </c>
      <c r="BH17" s="735">
        <v>5702</v>
      </c>
      <c r="BI17" s="735">
        <v>5702</v>
      </c>
      <c r="BJ17" s="735">
        <v>5702</v>
      </c>
      <c r="BK17" s="735">
        <v>5702</v>
      </c>
      <c r="BL17" s="735">
        <v>5702</v>
      </c>
      <c r="BM17" s="735">
        <v>5702</v>
      </c>
      <c r="BN17" s="735">
        <v>5702</v>
      </c>
      <c r="BO17" s="735">
        <v>5694.2</v>
      </c>
      <c r="BP17" s="735">
        <v>5694.2</v>
      </c>
      <c r="BQ17" s="735">
        <v>5694.2</v>
      </c>
      <c r="BR17" s="735">
        <v>5694.2</v>
      </c>
      <c r="BS17" s="735">
        <v>5694.2</v>
      </c>
      <c r="BT17" s="735">
        <v>5694.2</v>
      </c>
      <c r="BU17" s="735">
        <v>5694.2</v>
      </c>
      <c r="BV17" s="735">
        <v>5694.2</v>
      </c>
    </row>
    <row r="18" spans="1:74" ht="12" customHeight="1" x14ac:dyDescent="0.3">
      <c r="A18" s="722" t="s">
        <v>1108</v>
      </c>
      <c r="B18" s="720" t="s">
        <v>1102</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290.10000000000002</v>
      </c>
      <c r="AN18" s="732">
        <v>290.10000000000002</v>
      </c>
      <c r="AO18" s="732">
        <v>290.10000000000002</v>
      </c>
      <c r="AP18" s="732">
        <v>290.10000000000002</v>
      </c>
      <c r="AQ18" s="732">
        <v>290.10000000000002</v>
      </c>
      <c r="AR18" s="732">
        <v>290.10000000000002</v>
      </c>
      <c r="AS18" s="732">
        <v>290.10000000000002</v>
      </c>
      <c r="AT18" s="732">
        <v>290.10000000000002</v>
      </c>
      <c r="AU18" s="732">
        <v>290.10000000000002</v>
      </c>
      <c r="AV18" s="732">
        <v>290.10000000000002</v>
      </c>
      <c r="AW18" s="732">
        <v>290.10000000000002</v>
      </c>
      <c r="AX18" s="732">
        <v>290.10000000000002</v>
      </c>
      <c r="AY18" s="732">
        <v>290.10000000000002</v>
      </c>
      <c r="AZ18" s="732">
        <v>290.10000000000002</v>
      </c>
      <c r="BA18" s="735">
        <v>290.10000000000002</v>
      </c>
      <c r="BB18" s="735">
        <v>290.10000000000002</v>
      </c>
      <c r="BC18" s="735">
        <v>290.10000000000002</v>
      </c>
      <c r="BD18" s="735">
        <v>290.10000000000002</v>
      </c>
      <c r="BE18" s="735">
        <v>290.10000000000002</v>
      </c>
      <c r="BF18" s="735">
        <v>290.10000000000002</v>
      </c>
      <c r="BG18" s="735">
        <v>290.10000000000002</v>
      </c>
      <c r="BH18" s="735">
        <v>290.10000000000002</v>
      </c>
      <c r="BI18" s="735">
        <v>290.10000000000002</v>
      </c>
      <c r="BJ18" s="735">
        <v>290.10000000000002</v>
      </c>
      <c r="BK18" s="735">
        <v>290.10000000000002</v>
      </c>
      <c r="BL18" s="735">
        <v>290.10000000000002</v>
      </c>
      <c r="BM18" s="735">
        <v>290.10000000000002</v>
      </c>
      <c r="BN18" s="735">
        <v>290.10000000000002</v>
      </c>
      <c r="BO18" s="735">
        <v>288.89999999999998</v>
      </c>
      <c r="BP18" s="735">
        <v>291.39999999999998</v>
      </c>
      <c r="BQ18" s="735">
        <v>291.39999999999998</v>
      </c>
      <c r="BR18" s="735">
        <v>289.3</v>
      </c>
      <c r="BS18" s="735">
        <v>289.3</v>
      </c>
      <c r="BT18" s="735">
        <v>289.3</v>
      </c>
      <c r="BU18" s="735">
        <v>289.3</v>
      </c>
      <c r="BV18" s="735">
        <v>289.3</v>
      </c>
    </row>
    <row r="19" spans="1:74" ht="12" customHeight="1" x14ac:dyDescent="0.3">
      <c r="A19" s="722" t="s">
        <v>1109</v>
      </c>
      <c r="B19" s="720" t="s">
        <v>1103</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405.7</v>
      </c>
      <c r="AN19" s="732">
        <v>407.7</v>
      </c>
      <c r="AO19" s="732">
        <v>409</v>
      </c>
      <c r="AP19" s="732">
        <v>411.5</v>
      </c>
      <c r="AQ19" s="732">
        <v>411.5</v>
      </c>
      <c r="AR19" s="732">
        <v>414.8</v>
      </c>
      <c r="AS19" s="732">
        <v>416.2</v>
      </c>
      <c r="AT19" s="732">
        <v>426.2</v>
      </c>
      <c r="AU19" s="732">
        <v>426.2</v>
      </c>
      <c r="AV19" s="732">
        <v>426.2</v>
      </c>
      <c r="AW19" s="732">
        <v>430.8</v>
      </c>
      <c r="AX19" s="732">
        <v>430.8</v>
      </c>
      <c r="AY19" s="732">
        <v>430.8</v>
      </c>
      <c r="AZ19" s="732">
        <v>430.8</v>
      </c>
      <c r="BA19" s="735">
        <v>439.2</v>
      </c>
      <c r="BB19" s="735">
        <v>439.2</v>
      </c>
      <c r="BC19" s="735">
        <v>439.2</v>
      </c>
      <c r="BD19" s="735">
        <v>441.3</v>
      </c>
      <c r="BE19" s="735">
        <v>443.1</v>
      </c>
      <c r="BF19" s="735">
        <v>443.1</v>
      </c>
      <c r="BG19" s="735">
        <v>443.1</v>
      </c>
      <c r="BH19" s="735">
        <v>443.1</v>
      </c>
      <c r="BI19" s="735">
        <v>443.1</v>
      </c>
      <c r="BJ19" s="735">
        <v>443.1</v>
      </c>
      <c r="BK19" s="735">
        <v>443.1</v>
      </c>
      <c r="BL19" s="735">
        <v>443.1</v>
      </c>
      <c r="BM19" s="735">
        <v>443.1</v>
      </c>
      <c r="BN19" s="735">
        <v>443.1</v>
      </c>
      <c r="BO19" s="735">
        <v>443.1</v>
      </c>
      <c r="BP19" s="735">
        <v>443.1</v>
      </c>
      <c r="BQ19" s="735">
        <v>443.8</v>
      </c>
      <c r="BR19" s="735">
        <v>443.8</v>
      </c>
      <c r="BS19" s="735">
        <v>443.8</v>
      </c>
      <c r="BT19" s="735">
        <v>443.8</v>
      </c>
      <c r="BU19" s="735">
        <v>443.8</v>
      </c>
      <c r="BV19" s="735">
        <v>443.8</v>
      </c>
    </row>
    <row r="20" spans="1:74" ht="12" customHeight="1" x14ac:dyDescent="0.3">
      <c r="A20" s="722" t="s">
        <v>1110</v>
      </c>
      <c r="B20" s="720" t="s">
        <v>1111</v>
      </c>
      <c r="C20" s="733" t="s">
        <v>1136</v>
      </c>
      <c r="D20" s="733" t="s">
        <v>1136</v>
      </c>
      <c r="E20" s="733" t="s">
        <v>1136</v>
      </c>
      <c r="F20" s="733" t="s">
        <v>1136</v>
      </c>
      <c r="G20" s="733" t="s">
        <v>1136</v>
      </c>
      <c r="H20" s="733" t="s">
        <v>1136</v>
      </c>
      <c r="I20" s="733" t="s">
        <v>1136</v>
      </c>
      <c r="J20" s="733" t="s">
        <v>1136</v>
      </c>
      <c r="K20" s="733" t="s">
        <v>1136</v>
      </c>
      <c r="L20" s="733" t="s">
        <v>1136</v>
      </c>
      <c r="M20" s="733" t="s">
        <v>1136</v>
      </c>
      <c r="N20" s="733" t="s">
        <v>1136</v>
      </c>
      <c r="O20" s="732">
        <v>12970.145</v>
      </c>
      <c r="P20" s="732">
        <v>13271.998</v>
      </c>
      <c r="Q20" s="732">
        <v>13558.931</v>
      </c>
      <c r="R20" s="732">
        <v>13815.096</v>
      </c>
      <c r="S20" s="732">
        <v>14115.338</v>
      </c>
      <c r="T20" s="732">
        <v>14401.791999999999</v>
      </c>
      <c r="U20" s="732">
        <v>14670.808000000001</v>
      </c>
      <c r="V20" s="732">
        <v>15018.726000000001</v>
      </c>
      <c r="W20" s="732">
        <v>15216.331</v>
      </c>
      <c r="X20" s="732">
        <v>15456.589</v>
      </c>
      <c r="Y20" s="732">
        <v>15719.896000000001</v>
      </c>
      <c r="Z20" s="732">
        <v>16147.758</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23534.78</v>
      </c>
      <c r="AZ20" s="732">
        <v>23869.9</v>
      </c>
      <c r="BA20" s="735">
        <v>24210.49</v>
      </c>
      <c r="BB20" s="735">
        <v>24556.73</v>
      </c>
      <c r="BC20" s="735">
        <v>24912.11</v>
      </c>
      <c r="BD20" s="735">
        <v>25275.79</v>
      </c>
      <c r="BE20" s="735">
        <v>25649.360000000001</v>
      </c>
      <c r="BF20" s="735">
        <v>26028.38</v>
      </c>
      <c r="BG20" s="735">
        <v>26414.58</v>
      </c>
      <c r="BH20" s="735">
        <v>26808.22</v>
      </c>
      <c r="BI20" s="735">
        <v>27209.15</v>
      </c>
      <c r="BJ20" s="735">
        <v>27617.599999999999</v>
      </c>
      <c r="BK20" s="735">
        <v>28032.84</v>
      </c>
      <c r="BL20" s="735">
        <v>28457.27</v>
      </c>
      <c r="BM20" s="735">
        <v>28890.23</v>
      </c>
      <c r="BN20" s="735">
        <v>29332.48</v>
      </c>
      <c r="BO20" s="735">
        <v>29782.55</v>
      </c>
      <c r="BP20" s="735">
        <v>30241.16</v>
      </c>
      <c r="BQ20" s="735">
        <v>30708.09</v>
      </c>
      <c r="BR20" s="735">
        <v>31184.53</v>
      </c>
      <c r="BS20" s="735">
        <v>31670.27</v>
      </c>
      <c r="BT20" s="735">
        <v>32165.99</v>
      </c>
      <c r="BU20" s="735">
        <v>32670.49</v>
      </c>
      <c r="BV20" s="735">
        <v>33184.42</v>
      </c>
    </row>
    <row r="21" spans="1:74" ht="12" customHeight="1" x14ac:dyDescent="0.3">
      <c r="A21" s="722" t="s">
        <v>1112</v>
      </c>
      <c r="B21" s="720" t="s">
        <v>1113</v>
      </c>
      <c r="C21" s="733" t="s">
        <v>1136</v>
      </c>
      <c r="D21" s="733" t="s">
        <v>1136</v>
      </c>
      <c r="E21" s="733" t="s">
        <v>1136</v>
      </c>
      <c r="F21" s="733" t="s">
        <v>1136</v>
      </c>
      <c r="G21" s="733" t="s">
        <v>1136</v>
      </c>
      <c r="H21" s="733" t="s">
        <v>1136</v>
      </c>
      <c r="I21" s="733" t="s">
        <v>1136</v>
      </c>
      <c r="J21" s="733" t="s">
        <v>1136</v>
      </c>
      <c r="K21" s="733" t="s">
        <v>1136</v>
      </c>
      <c r="L21" s="733" t="s">
        <v>1136</v>
      </c>
      <c r="M21" s="733" t="s">
        <v>1136</v>
      </c>
      <c r="N21" s="733" t="s">
        <v>1136</v>
      </c>
      <c r="O21" s="732">
        <v>7754.924</v>
      </c>
      <c r="P21" s="732">
        <v>7946.3239999999996</v>
      </c>
      <c r="Q21" s="732">
        <v>8115.3429999999998</v>
      </c>
      <c r="R21" s="732">
        <v>8269.3269999999993</v>
      </c>
      <c r="S21" s="732">
        <v>8453.16</v>
      </c>
      <c r="T21" s="732">
        <v>8618.19</v>
      </c>
      <c r="U21" s="732">
        <v>8778.32</v>
      </c>
      <c r="V21" s="732">
        <v>8961.2710000000006</v>
      </c>
      <c r="W21" s="732">
        <v>9113.0169999999998</v>
      </c>
      <c r="X21" s="732">
        <v>9265.2009999999991</v>
      </c>
      <c r="Y21" s="732">
        <v>9429.8420000000006</v>
      </c>
      <c r="Z21" s="732">
        <v>9626.7999999999993</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14465.93</v>
      </c>
      <c r="AZ21" s="732">
        <v>14713.51</v>
      </c>
      <c r="BA21" s="735">
        <v>14965.7</v>
      </c>
      <c r="BB21" s="735">
        <v>15222.7</v>
      </c>
      <c r="BC21" s="735">
        <v>15487.97</v>
      </c>
      <c r="BD21" s="735">
        <v>15760.67</v>
      </c>
      <c r="BE21" s="735">
        <v>16042.38</v>
      </c>
      <c r="BF21" s="735">
        <v>16328.66</v>
      </c>
      <c r="BG21" s="735">
        <v>16621.22</v>
      </c>
      <c r="BH21" s="735">
        <v>16920.310000000001</v>
      </c>
      <c r="BI21" s="735">
        <v>17225.79</v>
      </c>
      <c r="BJ21" s="735">
        <v>17537.86</v>
      </c>
      <c r="BK21" s="735">
        <v>17855.79</v>
      </c>
      <c r="BL21" s="735">
        <v>18181.98</v>
      </c>
      <c r="BM21" s="735">
        <v>18515.75</v>
      </c>
      <c r="BN21" s="735">
        <v>18857.84</v>
      </c>
      <c r="BO21" s="735">
        <v>19206.79</v>
      </c>
      <c r="BP21" s="735">
        <v>19563.310000000001</v>
      </c>
      <c r="BQ21" s="735">
        <v>19927.150000000001</v>
      </c>
      <c r="BR21" s="735">
        <v>20299.509999999998</v>
      </c>
      <c r="BS21" s="735">
        <v>20680.18</v>
      </c>
      <c r="BT21" s="735">
        <v>21069.8</v>
      </c>
      <c r="BU21" s="735">
        <v>21467.17</v>
      </c>
      <c r="BV21" s="735">
        <v>21872.95</v>
      </c>
    </row>
    <row r="22" spans="1:74" ht="12" customHeight="1" x14ac:dyDescent="0.3">
      <c r="A22" s="722" t="s">
        <v>1114</v>
      </c>
      <c r="B22" s="720" t="s">
        <v>1115</v>
      </c>
      <c r="C22" s="733" t="s">
        <v>1136</v>
      </c>
      <c r="D22" s="733" t="s">
        <v>1136</v>
      </c>
      <c r="E22" s="733" t="s">
        <v>1136</v>
      </c>
      <c r="F22" s="733" t="s">
        <v>1136</v>
      </c>
      <c r="G22" s="733" t="s">
        <v>1136</v>
      </c>
      <c r="H22" s="733" t="s">
        <v>1136</v>
      </c>
      <c r="I22" s="733" t="s">
        <v>1136</v>
      </c>
      <c r="J22" s="733" t="s">
        <v>1136</v>
      </c>
      <c r="K22" s="733" t="s">
        <v>1136</v>
      </c>
      <c r="L22" s="733" t="s">
        <v>1136</v>
      </c>
      <c r="M22" s="733" t="s">
        <v>1136</v>
      </c>
      <c r="N22" s="733" t="s">
        <v>1136</v>
      </c>
      <c r="O22" s="732">
        <v>4071.5250000000001</v>
      </c>
      <c r="P22" s="732">
        <v>4110.9089999999997</v>
      </c>
      <c r="Q22" s="732">
        <v>4203.6229999999996</v>
      </c>
      <c r="R22" s="732">
        <v>4293.5730000000003</v>
      </c>
      <c r="S22" s="732">
        <v>4381.8220000000001</v>
      </c>
      <c r="T22" s="732">
        <v>4481.7510000000002</v>
      </c>
      <c r="U22" s="732">
        <v>4565.3209999999999</v>
      </c>
      <c r="V22" s="732">
        <v>4711.4549999999999</v>
      </c>
      <c r="W22" s="732">
        <v>4738.4290000000001</v>
      </c>
      <c r="X22" s="732">
        <v>4826.6750000000002</v>
      </c>
      <c r="Y22" s="732">
        <v>4924.9470000000001</v>
      </c>
      <c r="Z22" s="732">
        <v>5155.8119999999999</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7255.2110000000002</v>
      </c>
      <c r="AZ22" s="732">
        <v>7325.5029999999997</v>
      </c>
      <c r="BA22" s="735">
        <v>7396.5730000000003</v>
      </c>
      <c r="BB22" s="735">
        <v>7468.43</v>
      </c>
      <c r="BC22" s="735">
        <v>7541.0789999999997</v>
      </c>
      <c r="BD22" s="735">
        <v>7614.53</v>
      </c>
      <c r="BE22" s="735">
        <v>7688.7889999999998</v>
      </c>
      <c r="BF22" s="735">
        <v>7763.8649999999998</v>
      </c>
      <c r="BG22" s="735">
        <v>7839.7650000000003</v>
      </c>
      <c r="BH22" s="735">
        <v>7916.4979999999996</v>
      </c>
      <c r="BI22" s="735">
        <v>7994.0709999999999</v>
      </c>
      <c r="BJ22" s="735">
        <v>8072.4930000000004</v>
      </c>
      <c r="BK22" s="735">
        <v>8151.7719999999999</v>
      </c>
      <c r="BL22" s="735">
        <v>8231.9150000000009</v>
      </c>
      <c r="BM22" s="735">
        <v>8312.9320000000007</v>
      </c>
      <c r="BN22" s="735">
        <v>8394.8310000000001</v>
      </c>
      <c r="BO22" s="735">
        <v>8477.6190000000006</v>
      </c>
      <c r="BP22" s="735">
        <v>8561.3070000000007</v>
      </c>
      <c r="BQ22" s="735">
        <v>8645.9030000000002</v>
      </c>
      <c r="BR22" s="735">
        <v>8731.4150000000009</v>
      </c>
      <c r="BS22" s="735">
        <v>8817.8510000000006</v>
      </c>
      <c r="BT22" s="735">
        <v>8905.223</v>
      </c>
      <c r="BU22" s="735">
        <v>8993.5370000000003</v>
      </c>
      <c r="BV22" s="735">
        <v>9082.8029999999999</v>
      </c>
    </row>
    <row r="23" spans="1:74" ht="12" customHeight="1" x14ac:dyDescent="0.3">
      <c r="A23" s="722" t="s">
        <v>1116</v>
      </c>
      <c r="B23" s="720" t="s">
        <v>1117</v>
      </c>
      <c r="C23" s="733" t="s">
        <v>1136</v>
      </c>
      <c r="D23" s="733" t="s">
        <v>1136</v>
      </c>
      <c r="E23" s="733" t="s">
        <v>1136</v>
      </c>
      <c r="F23" s="733" t="s">
        <v>1136</v>
      </c>
      <c r="G23" s="733" t="s">
        <v>1136</v>
      </c>
      <c r="H23" s="733" t="s">
        <v>1136</v>
      </c>
      <c r="I23" s="733" t="s">
        <v>1136</v>
      </c>
      <c r="J23" s="733" t="s">
        <v>1136</v>
      </c>
      <c r="K23" s="733" t="s">
        <v>1136</v>
      </c>
      <c r="L23" s="733" t="s">
        <v>1136</v>
      </c>
      <c r="M23" s="733" t="s">
        <v>1136</v>
      </c>
      <c r="N23" s="733" t="s">
        <v>1136</v>
      </c>
      <c r="O23" s="732">
        <v>1143.6969999999999</v>
      </c>
      <c r="P23" s="732">
        <v>1214.7660000000001</v>
      </c>
      <c r="Q23" s="732">
        <v>1239.9649999999999</v>
      </c>
      <c r="R23" s="732">
        <v>1252.1959999999999</v>
      </c>
      <c r="S23" s="732">
        <v>1280.356</v>
      </c>
      <c r="T23" s="732">
        <v>1301.8510000000001</v>
      </c>
      <c r="U23" s="732">
        <v>1327.1669999999999</v>
      </c>
      <c r="V23" s="732">
        <v>1346</v>
      </c>
      <c r="W23" s="732">
        <v>1364.886</v>
      </c>
      <c r="X23" s="732">
        <v>1364.7139999999999</v>
      </c>
      <c r="Y23" s="732">
        <v>1365.107</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1813.63</v>
      </c>
      <c r="AZ23" s="732">
        <v>1830.8879999999999</v>
      </c>
      <c r="BA23" s="735">
        <v>1848.212</v>
      </c>
      <c r="BB23" s="735">
        <v>1865.6030000000001</v>
      </c>
      <c r="BC23" s="735">
        <v>1883.0619999999999</v>
      </c>
      <c r="BD23" s="735">
        <v>1900.59</v>
      </c>
      <c r="BE23" s="735">
        <v>1918.1880000000001</v>
      </c>
      <c r="BF23" s="735">
        <v>1935.856</v>
      </c>
      <c r="BG23" s="735">
        <v>1953.595</v>
      </c>
      <c r="BH23" s="735">
        <v>1971.405</v>
      </c>
      <c r="BI23" s="735">
        <v>1989.288</v>
      </c>
      <c r="BJ23" s="735">
        <v>2007.2429999999999</v>
      </c>
      <c r="BK23" s="735">
        <v>2025.2719999999999</v>
      </c>
      <c r="BL23" s="735">
        <v>2043.376</v>
      </c>
      <c r="BM23" s="735">
        <v>2061.5549999999998</v>
      </c>
      <c r="BN23" s="735">
        <v>2079.8090000000002</v>
      </c>
      <c r="BO23" s="735">
        <v>2098.1410000000001</v>
      </c>
      <c r="BP23" s="735">
        <v>2116.549</v>
      </c>
      <c r="BQ23" s="735">
        <v>2135.0349999999999</v>
      </c>
      <c r="BR23" s="735">
        <v>2153.6010000000001</v>
      </c>
      <c r="BS23" s="735">
        <v>2172.2449999999999</v>
      </c>
      <c r="BT23" s="735">
        <v>2190.971</v>
      </c>
      <c r="BU23" s="735">
        <v>2209.777</v>
      </c>
      <c r="BV23" s="735">
        <v>2228.665</v>
      </c>
    </row>
    <row r="24" spans="1:74" ht="12" customHeight="1" x14ac:dyDescent="0.3">
      <c r="A24" s="722" t="s">
        <v>1118</v>
      </c>
      <c r="B24" s="720" t="s">
        <v>92</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127.4</v>
      </c>
      <c r="AZ24" s="732">
        <v>127.4</v>
      </c>
      <c r="BA24" s="735">
        <v>127.4</v>
      </c>
      <c r="BB24" s="735">
        <v>127.4</v>
      </c>
      <c r="BC24" s="735">
        <v>127.4</v>
      </c>
      <c r="BD24" s="735">
        <v>353.4</v>
      </c>
      <c r="BE24" s="735">
        <v>353.4</v>
      </c>
      <c r="BF24" s="735">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7"/>
      <c r="BB25" s="737"/>
      <c r="BC25" s="737"/>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1374</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7"/>
      <c r="BB26" s="737"/>
      <c r="BC26" s="737"/>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1098</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7"/>
      <c r="BB27" s="737"/>
      <c r="BC27" s="737"/>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3">
      <c r="A28" s="722" t="s">
        <v>1266</v>
      </c>
      <c r="B28" s="720" t="s">
        <v>1099</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1.6662060000000001</v>
      </c>
      <c r="AZ28" s="768">
        <v>1.5926689999999999</v>
      </c>
      <c r="BA28" s="769">
        <v>2.0832470000000001</v>
      </c>
      <c r="BB28" s="769">
        <v>2.0330439999999999</v>
      </c>
      <c r="BC28" s="769">
        <v>2.5025909999999998</v>
      </c>
      <c r="BD28" s="769">
        <v>2.4713129999999999</v>
      </c>
      <c r="BE28" s="769">
        <v>2.5148480000000002</v>
      </c>
      <c r="BF28" s="769">
        <v>2.6857790000000001</v>
      </c>
      <c r="BG28" s="769">
        <v>2.2482090000000001</v>
      </c>
      <c r="BH28" s="769">
        <v>2.272281</v>
      </c>
      <c r="BI28" s="769">
        <v>2.14174</v>
      </c>
      <c r="BJ28" s="769">
        <v>2.8140299999999998</v>
      </c>
      <c r="BK28" s="769">
        <v>2.1369419999999999</v>
      </c>
      <c r="BL28" s="769">
        <v>1.983843</v>
      </c>
      <c r="BM28" s="769">
        <v>2.2069100000000001</v>
      </c>
      <c r="BN28" s="769">
        <v>2.0468229999999998</v>
      </c>
      <c r="BO28" s="769">
        <v>2.5155289999999999</v>
      </c>
      <c r="BP28" s="769">
        <v>2.5078909999999999</v>
      </c>
      <c r="BQ28" s="769">
        <v>2.5997970000000001</v>
      </c>
      <c r="BR28" s="769">
        <v>2.640606</v>
      </c>
      <c r="BS28" s="769">
        <v>2.2415780000000001</v>
      </c>
      <c r="BT28" s="769">
        <v>2.2875130000000001</v>
      </c>
      <c r="BU28" s="769">
        <v>2.1467670000000001</v>
      </c>
      <c r="BV28" s="769">
        <v>2.8975360000000001</v>
      </c>
    </row>
    <row r="29" spans="1:74" ht="12" customHeight="1" x14ac:dyDescent="0.3">
      <c r="A29" s="722" t="s">
        <v>1366</v>
      </c>
      <c r="B29" s="720" t="s">
        <v>1100</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1.202048</v>
      </c>
      <c r="AZ29" s="768">
        <v>1.0693029999999999</v>
      </c>
      <c r="BA29" s="769">
        <v>1.2764040000000001</v>
      </c>
      <c r="BB29" s="769">
        <v>1.219579</v>
      </c>
      <c r="BC29" s="769">
        <v>1.3412999999999999</v>
      </c>
      <c r="BD29" s="769">
        <v>1.33917</v>
      </c>
      <c r="BE29" s="769">
        <v>1.3746670000000001</v>
      </c>
      <c r="BF29" s="769">
        <v>1.3924650000000001</v>
      </c>
      <c r="BG29" s="769">
        <v>1.244801</v>
      </c>
      <c r="BH29" s="769">
        <v>1.339825</v>
      </c>
      <c r="BI29" s="769">
        <v>1.2490000000000001</v>
      </c>
      <c r="BJ29" s="769">
        <v>1.41873</v>
      </c>
      <c r="BK29" s="769">
        <v>1.308095</v>
      </c>
      <c r="BL29" s="769">
        <v>1.099313</v>
      </c>
      <c r="BM29" s="769">
        <v>1.277576</v>
      </c>
      <c r="BN29" s="769">
        <v>1.232526</v>
      </c>
      <c r="BO29" s="769">
        <v>1.353151</v>
      </c>
      <c r="BP29" s="769">
        <v>1.3561479999999999</v>
      </c>
      <c r="BQ29" s="769">
        <v>1.4247209999999999</v>
      </c>
      <c r="BR29" s="769">
        <v>1.383276</v>
      </c>
      <c r="BS29" s="769">
        <v>1.2487010000000001</v>
      </c>
      <c r="BT29" s="769">
        <v>1.3364480000000001</v>
      </c>
      <c r="BU29" s="769">
        <v>1.2494609999999999</v>
      </c>
      <c r="BV29" s="769">
        <v>1.4250989999999999</v>
      </c>
    </row>
    <row r="30" spans="1:74" ht="12" customHeight="1" x14ac:dyDescent="0.3">
      <c r="A30" s="722" t="s">
        <v>1367</v>
      </c>
      <c r="B30" s="720" t="s">
        <v>1101</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0.4641574</v>
      </c>
      <c r="AZ30" s="768">
        <v>0.52336579999999999</v>
      </c>
      <c r="BA30" s="769">
        <v>0.80684310000000004</v>
      </c>
      <c r="BB30" s="769">
        <v>0.81346450000000003</v>
      </c>
      <c r="BC30" s="769">
        <v>1.1612910000000001</v>
      </c>
      <c r="BD30" s="769">
        <v>1.1321429999999999</v>
      </c>
      <c r="BE30" s="769">
        <v>1.1401810000000001</v>
      </c>
      <c r="BF30" s="769">
        <v>1.2933140000000001</v>
      </c>
      <c r="BG30" s="769">
        <v>1.0034080000000001</v>
      </c>
      <c r="BH30" s="769">
        <v>0.93245560000000005</v>
      </c>
      <c r="BI30" s="769">
        <v>0.89274019999999998</v>
      </c>
      <c r="BJ30" s="769">
        <v>1.3953</v>
      </c>
      <c r="BK30" s="769">
        <v>0.82884659999999999</v>
      </c>
      <c r="BL30" s="769">
        <v>0.88453020000000004</v>
      </c>
      <c r="BM30" s="769">
        <v>0.92933339999999998</v>
      </c>
      <c r="BN30" s="769">
        <v>0.81429739999999995</v>
      </c>
      <c r="BO30" s="769">
        <v>1.1623779999999999</v>
      </c>
      <c r="BP30" s="769">
        <v>1.151743</v>
      </c>
      <c r="BQ30" s="769">
        <v>1.175076</v>
      </c>
      <c r="BR30" s="769">
        <v>1.2573300000000001</v>
      </c>
      <c r="BS30" s="769">
        <v>0.99287740000000002</v>
      </c>
      <c r="BT30" s="769">
        <v>0.95106420000000003</v>
      </c>
      <c r="BU30" s="769">
        <v>0.89730600000000005</v>
      </c>
      <c r="BV30" s="769">
        <v>1.472437</v>
      </c>
    </row>
    <row r="31" spans="1:74" ht="12" customHeight="1" x14ac:dyDescent="0.3">
      <c r="A31" s="722" t="s">
        <v>1263</v>
      </c>
      <c r="B31" s="720" t="s">
        <v>1102</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25.025929999999999</v>
      </c>
      <c r="AZ31" s="768">
        <v>23.160299999999999</v>
      </c>
      <c r="BA31" s="769">
        <v>25.982849999999999</v>
      </c>
      <c r="BB31" s="769">
        <v>26.295559999999998</v>
      </c>
      <c r="BC31" s="769">
        <v>29.81823</v>
      </c>
      <c r="BD31" s="769">
        <v>29.040790000000001</v>
      </c>
      <c r="BE31" s="769">
        <v>26.491430000000001</v>
      </c>
      <c r="BF31" s="769">
        <v>22.50929</v>
      </c>
      <c r="BG31" s="769">
        <v>18.21772</v>
      </c>
      <c r="BH31" s="769">
        <v>17.271000000000001</v>
      </c>
      <c r="BI31" s="769">
        <v>21.03839</v>
      </c>
      <c r="BJ31" s="769">
        <v>23.961729999999999</v>
      </c>
      <c r="BK31" s="769">
        <v>25.35538</v>
      </c>
      <c r="BL31" s="769">
        <v>21.019220000000001</v>
      </c>
      <c r="BM31" s="769">
        <v>26.177289999999999</v>
      </c>
      <c r="BN31" s="769">
        <v>26.424299999999999</v>
      </c>
      <c r="BO31" s="769">
        <v>27.6388</v>
      </c>
      <c r="BP31" s="769">
        <v>27.598279999999999</v>
      </c>
      <c r="BQ31" s="769">
        <v>25.508289999999999</v>
      </c>
      <c r="BR31" s="769">
        <v>21.683959999999999</v>
      </c>
      <c r="BS31" s="769">
        <v>17.082889999999999</v>
      </c>
      <c r="BT31" s="769">
        <v>16.938759999999998</v>
      </c>
      <c r="BU31" s="769">
        <v>20.2911</v>
      </c>
      <c r="BV31" s="769">
        <v>24.350190000000001</v>
      </c>
    </row>
    <row r="32" spans="1:74" ht="12" customHeight="1" x14ac:dyDescent="0.3">
      <c r="A32" s="722" t="s">
        <v>1267</v>
      </c>
      <c r="B32" s="720" t="s">
        <v>1119</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1.411789</v>
      </c>
      <c r="AZ32" s="768">
        <v>1.2835399999999999</v>
      </c>
      <c r="BA32" s="769">
        <v>1.3873310000000001</v>
      </c>
      <c r="BB32" s="769">
        <v>1.241916</v>
      </c>
      <c r="BC32" s="769">
        <v>1.3313390000000001</v>
      </c>
      <c r="BD32" s="769">
        <v>1.2940560000000001</v>
      </c>
      <c r="BE32" s="769">
        <v>1.3899330000000001</v>
      </c>
      <c r="BF32" s="769">
        <v>1.3988149999999999</v>
      </c>
      <c r="BG32" s="769">
        <v>1.369893</v>
      </c>
      <c r="BH32" s="769">
        <v>1.175486</v>
      </c>
      <c r="BI32" s="769">
        <v>0.95715899999999998</v>
      </c>
      <c r="BJ32" s="769">
        <v>1.2726230000000001</v>
      </c>
      <c r="BK32" s="769">
        <v>1.278546</v>
      </c>
      <c r="BL32" s="769">
        <v>1.1078209999999999</v>
      </c>
      <c r="BM32" s="769">
        <v>1.123507</v>
      </c>
      <c r="BN32" s="769">
        <v>1.0820069999999999</v>
      </c>
      <c r="BO32" s="769">
        <v>1.300141</v>
      </c>
      <c r="BP32" s="769">
        <v>1.2876259999999999</v>
      </c>
      <c r="BQ32" s="769">
        <v>1.3806590000000001</v>
      </c>
      <c r="BR32" s="769">
        <v>1.3896189999999999</v>
      </c>
      <c r="BS32" s="769">
        <v>1.358457</v>
      </c>
      <c r="BT32" s="769">
        <v>1.1701760000000001</v>
      </c>
      <c r="BU32" s="769">
        <v>0.96217730000000001</v>
      </c>
      <c r="BV32" s="769">
        <v>1.259015</v>
      </c>
    </row>
    <row r="33" spans="1:74" ht="12" customHeight="1" x14ac:dyDescent="0.3">
      <c r="A33" s="722" t="s">
        <v>1265</v>
      </c>
      <c r="B33" s="720" t="s">
        <v>1103</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4.3246339999999996</v>
      </c>
      <c r="AZ33" s="768">
        <v>4.7753420000000002</v>
      </c>
      <c r="BA33" s="769">
        <v>6.770251</v>
      </c>
      <c r="BB33" s="769">
        <v>8.1526820000000004</v>
      </c>
      <c r="BC33" s="769">
        <v>8.6907209999999999</v>
      </c>
      <c r="BD33" s="769">
        <v>9.7806560000000005</v>
      </c>
      <c r="BE33" s="769">
        <v>10.27577</v>
      </c>
      <c r="BF33" s="769">
        <v>9.9772619999999996</v>
      </c>
      <c r="BG33" s="769">
        <v>8.7433379999999996</v>
      </c>
      <c r="BH33" s="769">
        <v>7.7134739999999997</v>
      </c>
      <c r="BI33" s="769">
        <v>5.6125400000000001</v>
      </c>
      <c r="BJ33" s="769">
        <v>5.1333789999999997</v>
      </c>
      <c r="BK33" s="769">
        <v>5.8496430000000004</v>
      </c>
      <c r="BL33" s="769">
        <v>6.4556630000000004</v>
      </c>
      <c r="BM33" s="769">
        <v>8.9507949999999994</v>
      </c>
      <c r="BN33" s="769">
        <v>10.70166</v>
      </c>
      <c r="BO33" s="769">
        <v>12.134449999999999</v>
      </c>
      <c r="BP33" s="769">
        <v>13.54509</v>
      </c>
      <c r="BQ33" s="769">
        <v>13.91347</v>
      </c>
      <c r="BR33" s="769">
        <v>13.6722</v>
      </c>
      <c r="BS33" s="769">
        <v>11.86164</v>
      </c>
      <c r="BT33" s="769">
        <v>10.37594</v>
      </c>
      <c r="BU33" s="769">
        <v>7.6299720000000004</v>
      </c>
      <c r="BV33" s="769">
        <v>6.4711179999999997</v>
      </c>
    </row>
    <row r="34" spans="1:74" ht="12" customHeight="1" x14ac:dyDescent="0.3">
      <c r="A34" s="722" t="s">
        <v>1264</v>
      </c>
      <c r="B34" s="720" t="s">
        <v>1120</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28.528009999999998</v>
      </c>
      <c r="AZ34" s="768">
        <v>27.342649999999999</v>
      </c>
      <c r="BA34" s="769">
        <v>29.042200000000001</v>
      </c>
      <c r="BB34" s="769">
        <v>35.905909999999999</v>
      </c>
      <c r="BC34" s="769">
        <v>28.979130000000001</v>
      </c>
      <c r="BD34" s="769">
        <v>25.253360000000001</v>
      </c>
      <c r="BE34" s="769">
        <v>24.404150000000001</v>
      </c>
      <c r="BF34" s="769">
        <v>23.595960000000002</v>
      </c>
      <c r="BG34" s="769">
        <v>24.919630000000002</v>
      </c>
      <c r="BH34" s="769">
        <v>32.742069999999998</v>
      </c>
      <c r="BI34" s="769">
        <v>28.546790000000001</v>
      </c>
      <c r="BJ34" s="769">
        <v>33.592230000000001</v>
      </c>
      <c r="BK34" s="769">
        <v>34.697769999999998</v>
      </c>
      <c r="BL34" s="769">
        <v>30.500350000000001</v>
      </c>
      <c r="BM34" s="769">
        <v>34.528419999999997</v>
      </c>
      <c r="BN34" s="769">
        <v>40.229439999999997</v>
      </c>
      <c r="BO34" s="769">
        <v>32.208120000000001</v>
      </c>
      <c r="BP34" s="769">
        <v>29.003969999999999</v>
      </c>
      <c r="BQ34" s="769">
        <v>28.172249999999998</v>
      </c>
      <c r="BR34" s="769">
        <v>26.212260000000001</v>
      </c>
      <c r="BS34" s="769">
        <v>28.80219</v>
      </c>
      <c r="BT34" s="769">
        <v>36.368459999999999</v>
      </c>
      <c r="BU34" s="769">
        <v>31.817630000000001</v>
      </c>
      <c r="BV34" s="769">
        <v>35.300109999999997</v>
      </c>
    </row>
    <row r="35" spans="1:74" ht="12" customHeight="1" x14ac:dyDescent="0.3">
      <c r="A35" s="722"/>
      <c r="B35" s="721" t="s">
        <v>1104</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9"/>
      <c r="BB35" s="769"/>
      <c r="BC35" s="769"/>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3">
      <c r="A36" s="722" t="s">
        <v>1368</v>
      </c>
      <c r="B36" s="720" t="s">
        <v>1099</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2.56141</v>
      </c>
      <c r="AZ36" s="768">
        <v>2.4102260000000002</v>
      </c>
      <c r="BA36" s="769">
        <v>2.5211250000000001</v>
      </c>
      <c r="BB36" s="769">
        <v>2.3830710000000002</v>
      </c>
      <c r="BC36" s="769">
        <v>2.4027799999999999</v>
      </c>
      <c r="BD36" s="769">
        <v>2.4882870000000001</v>
      </c>
      <c r="BE36" s="769">
        <v>2.5957810000000001</v>
      </c>
      <c r="BF36" s="769">
        <v>2.6491850000000001</v>
      </c>
      <c r="BG36" s="769">
        <v>2.3789570000000002</v>
      </c>
      <c r="BH36" s="769">
        <v>2.3647040000000001</v>
      </c>
      <c r="BI36" s="769">
        <v>2.430202</v>
      </c>
      <c r="BJ36" s="769">
        <v>2.5564019999999998</v>
      </c>
      <c r="BK36" s="769">
        <v>2.5614110000000001</v>
      </c>
      <c r="BL36" s="769">
        <v>2.3271139999999999</v>
      </c>
      <c r="BM36" s="769">
        <v>2.5211250000000001</v>
      </c>
      <c r="BN36" s="769">
        <v>2.3830710000000002</v>
      </c>
      <c r="BO36" s="769">
        <v>2.4027799999999999</v>
      </c>
      <c r="BP36" s="769">
        <v>2.4882870000000001</v>
      </c>
      <c r="BQ36" s="769">
        <v>2.5957810000000001</v>
      </c>
      <c r="BR36" s="769">
        <v>2.6491850000000001</v>
      </c>
      <c r="BS36" s="769">
        <v>2.3789570000000002</v>
      </c>
      <c r="BT36" s="769">
        <v>2.3647040000000001</v>
      </c>
      <c r="BU36" s="769">
        <v>2.430202</v>
      </c>
      <c r="BV36" s="769">
        <v>2.5564019999999998</v>
      </c>
    </row>
    <row r="37" spans="1:74" ht="12" customHeight="1" x14ac:dyDescent="0.3">
      <c r="A37" s="722" t="s">
        <v>1369</v>
      </c>
      <c r="B37" s="720" t="s">
        <v>1100</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0.26104759999999999</v>
      </c>
      <c r="AZ37" s="768">
        <v>0.2400032</v>
      </c>
      <c r="BA37" s="769">
        <v>0.26084629999999998</v>
      </c>
      <c r="BB37" s="769">
        <v>0.22894210000000001</v>
      </c>
      <c r="BC37" s="769">
        <v>0.2081151</v>
      </c>
      <c r="BD37" s="769">
        <v>0.2290461</v>
      </c>
      <c r="BE37" s="769">
        <v>0.22533839999999999</v>
      </c>
      <c r="BF37" s="769">
        <v>0.2334765</v>
      </c>
      <c r="BG37" s="769">
        <v>0.2172876</v>
      </c>
      <c r="BH37" s="769">
        <v>0.2398102</v>
      </c>
      <c r="BI37" s="769">
        <v>0.23540150000000001</v>
      </c>
      <c r="BJ37" s="769">
        <v>0.24938940000000001</v>
      </c>
      <c r="BK37" s="769">
        <v>0.2610478</v>
      </c>
      <c r="BL37" s="769">
        <v>0.23172709999999999</v>
      </c>
      <c r="BM37" s="769">
        <v>0.26084629999999998</v>
      </c>
      <c r="BN37" s="769">
        <v>0.22894210000000001</v>
      </c>
      <c r="BO37" s="769">
        <v>0.2081151</v>
      </c>
      <c r="BP37" s="769">
        <v>0.2290461</v>
      </c>
      <c r="BQ37" s="769">
        <v>0.22533839999999999</v>
      </c>
      <c r="BR37" s="769">
        <v>0.2334765</v>
      </c>
      <c r="BS37" s="769">
        <v>0.2172876</v>
      </c>
      <c r="BT37" s="769">
        <v>0.2398102</v>
      </c>
      <c r="BU37" s="769">
        <v>0.23540150000000001</v>
      </c>
      <c r="BV37" s="769">
        <v>0.24938940000000001</v>
      </c>
    </row>
    <row r="38" spans="1:74" ht="12" customHeight="1" x14ac:dyDescent="0.3">
      <c r="A38" s="722" t="s">
        <v>1370</v>
      </c>
      <c r="B38" s="720" t="s">
        <v>1101</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2.3003619999999998</v>
      </c>
      <c r="AZ38" s="768">
        <v>2.170223</v>
      </c>
      <c r="BA38" s="769">
        <v>2.2602790000000001</v>
      </c>
      <c r="BB38" s="769">
        <v>2.1541290000000002</v>
      </c>
      <c r="BC38" s="769">
        <v>2.1946650000000001</v>
      </c>
      <c r="BD38" s="769">
        <v>2.2592409999999998</v>
      </c>
      <c r="BE38" s="769">
        <v>2.3704420000000002</v>
      </c>
      <c r="BF38" s="769">
        <v>2.415708</v>
      </c>
      <c r="BG38" s="769">
        <v>2.16167</v>
      </c>
      <c r="BH38" s="769">
        <v>2.1248930000000001</v>
      </c>
      <c r="BI38" s="769">
        <v>2.194801</v>
      </c>
      <c r="BJ38" s="769">
        <v>2.3070119999999998</v>
      </c>
      <c r="BK38" s="769">
        <v>2.3003629999999999</v>
      </c>
      <c r="BL38" s="769">
        <v>2.0953870000000001</v>
      </c>
      <c r="BM38" s="769">
        <v>2.2602790000000001</v>
      </c>
      <c r="BN38" s="769">
        <v>2.1541290000000002</v>
      </c>
      <c r="BO38" s="769">
        <v>2.1946650000000001</v>
      </c>
      <c r="BP38" s="769">
        <v>2.2592409999999998</v>
      </c>
      <c r="BQ38" s="769">
        <v>2.3704420000000002</v>
      </c>
      <c r="BR38" s="769">
        <v>2.415708</v>
      </c>
      <c r="BS38" s="769">
        <v>2.16167</v>
      </c>
      <c r="BT38" s="769">
        <v>2.1248930000000001</v>
      </c>
      <c r="BU38" s="769">
        <v>2.194801</v>
      </c>
      <c r="BV38" s="769">
        <v>2.3070119999999998</v>
      </c>
    </row>
    <row r="39" spans="1:74" ht="12" customHeight="1" x14ac:dyDescent="0.3">
      <c r="A39" s="722" t="s">
        <v>1371</v>
      </c>
      <c r="B39" s="720" t="s">
        <v>1102</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0.1216271</v>
      </c>
      <c r="AZ39" s="768">
        <v>0.10753459999999999</v>
      </c>
      <c r="BA39" s="769">
        <v>0.1211917</v>
      </c>
      <c r="BB39" s="769">
        <v>0.11408219999999999</v>
      </c>
      <c r="BC39" s="769">
        <v>0.1273147</v>
      </c>
      <c r="BD39" s="769">
        <v>0.1177125</v>
      </c>
      <c r="BE39" s="769">
        <v>0.1105198</v>
      </c>
      <c r="BF39" s="769">
        <v>0.103618</v>
      </c>
      <c r="BG39" s="769">
        <v>9.2761399999999994E-2</v>
      </c>
      <c r="BH39" s="769">
        <v>9.4930100000000003E-2</v>
      </c>
      <c r="BI39" s="769">
        <v>0.1057025</v>
      </c>
      <c r="BJ39" s="769">
        <v>0.1173884</v>
      </c>
      <c r="BK39" s="769">
        <v>0.1216272</v>
      </c>
      <c r="BL39" s="769">
        <v>0.1038265</v>
      </c>
      <c r="BM39" s="769">
        <v>0.1211917</v>
      </c>
      <c r="BN39" s="769">
        <v>0.11408219999999999</v>
      </c>
      <c r="BO39" s="769">
        <v>0.1273147</v>
      </c>
      <c r="BP39" s="769">
        <v>0.1177125</v>
      </c>
      <c r="BQ39" s="769">
        <v>0.1105198</v>
      </c>
      <c r="BR39" s="769">
        <v>0.103618</v>
      </c>
      <c r="BS39" s="769">
        <v>9.2761399999999994E-2</v>
      </c>
      <c r="BT39" s="769">
        <v>9.4930100000000003E-2</v>
      </c>
      <c r="BU39" s="769">
        <v>0.1057025</v>
      </c>
      <c r="BV39" s="769">
        <v>0.1173884</v>
      </c>
    </row>
    <row r="40" spans="1:74" ht="12" customHeight="1" x14ac:dyDescent="0.3">
      <c r="A40" s="722" t="s">
        <v>1372</v>
      </c>
      <c r="B40" s="720" t="s">
        <v>1103</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4.6771E-2</v>
      </c>
      <c r="AZ40" s="768">
        <v>6.0639999999999999E-2</v>
      </c>
      <c r="BA40" s="769">
        <v>7.6459700000000005E-2</v>
      </c>
      <c r="BB40" s="769">
        <v>8.3019499999999996E-2</v>
      </c>
      <c r="BC40" s="769">
        <v>9.2154899999999998E-2</v>
      </c>
      <c r="BD40" s="769">
        <v>9.5312499999999994E-2</v>
      </c>
      <c r="BE40" s="769">
        <v>9.7973900000000003E-2</v>
      </c>
      <c r="BF40" s="769">
        <v>0.1000335</v>
      </c>
      <c r="BG40" s="769">
        <v>9.6341399999999994E-2</v>
      </c>
      <c r="BH40" s="769">
        <v>9.7625299999999998E-2</v>
      </c>
      <c r="BI40" s="769">
        <v>9.1599799999999995E-2</v>
      </c>
      <c r="BJ40" s="769">
        <v>9.1565999999999995E-2</v>
      </c>
      <c r="BK40" s="769">
        <v>9.1505699999999995E-2</v>
      </c>
      <c r="BL40" s="769">
        <v>9.0222399999999994E-2</v>
      </c>
      <c r="BM40" s="769">
        <v>0.10456260000000001</v>
      </c>
      <c r="BN40" s="769">
        <v>0.105361</v>
      </c>
      <c r="BO40" s="769">
        <v>0.1116273</v>
      </c>
      <c r="BP40" s="769">
        <v>0.1116374</v>
      </c>
      <c r="BQ40" s="769">
        <v>0.1129676</v>
      </c>
      <c r="BR40" s="769">
        <v>0.11367629999999999</v>
      </c>
      <c r="BS40" s="769">
        <v>0.1086023</v>
      </c>
      <c r="BT40" s="769">
        <v>0.10959389999999999</v>
      </c>
      <c r="BU40" s="769">
        <v>0.1026936</v>
      </c>
      <c r="BV40" s="769">
        <v>0.1026659</v>
      </c>
    </row>
    <row r="41" spans="1:74" ht="12" customHeight="1" x14ac:dyDescent="0.3">
      <c r="A41" s="722" t="s">
        <v>1121</v>
      </c>
      <c r="B41" s="720" t="s">
        <v>1111</v>
      </c>
      <c r="C41" s="770" t="s">
        <v>1136</v>
      </c>
      <c r="D41" s="770" t="s">
        <v>1136</v>
      </c>
      <c r="E41" s="770" t="s">
        <v>1136</v>
      </c>
      <c r="F41" s="770" t="s">
        <v>1136</v>
      </c>
      <c r="G41" s="770" t="s">
        <v>1136</v>
      </c>
      <c r="H41" s="770" t="s">
        <v>1136</v>
      </c>
      <c r="I41" s="770" t="s">
        <v>1136</v>
      </c>
      <c r="J41" s="770" t="s">
        <v>1136</v>
      </c>
      <c r="K41" s="770" t="s">
        <v>1136</v>
      </c>
      <c r="L41" s="770" t="s">
        <v>1136</v>
      </c>
      <c r="M41" s="770" t="s">
        <v>1136</v>
      </c>
      <c r="N41" s="770" t="s">
        <v>1136</v>
      </c>
      <c r="O41" s="768">
        <v>1.24603</v>
      </c>
      <c r="P41" s="768">
        <v>1.384155</v>
      </c>
      <c r="Q41" s="768">
        <v>1.972458</v>
      </c>
      <c r="R41" s="768">
        <v>2.1951260000000001</v>
      </c>
      <c r="S41" s="768">
        <v>2.4231880000000001</v>
      </c>
      <c r="T41" s="768">
        <v>2.4867720000000002</v>
      </c>
      <c r="U41" s="768">
        <v>2.554646</v>
      </c>
      <c r="V41" s="768">
        <v>2.4796360000000002</v>
      </c>
      <c r="W41" s="768">
        <v>2.2253799999999999</v>
      </c>
      <c r="X41" s="768">
        <v>1.9899340000000001</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2.182833</v>
      </c>
      <c r="AZ41" s="768">
        <v>2.4317319999999998</v>
      </c>
      <c r="BA41" s="769">
        <v>3.420642</v>
      </c>
      <c r="BB41" s="769">
        <v>3.8209140000000001</v>
      </c>
      <c r="BC41" s="769">
        <v>4.2080349999999997</v>
      </c>
      <c r="BD41" s="769">
        <v>4.2749470000000001</v>
      </c>
      <c r="BE41" s="769">
        <v>4.4334150000000001</v>
      </c>
      <c r="BF41" s="769">
        <v>4.2870689999999998</v>
      </c>
      <c r="BG41" s="769">
        <v>3.8361339999999999</v>
      </c>
      <c r="BH41" s="769">
        <v>3.433182</v>
      </c>
      <c r="BI41" s="769">
        <v>2.7462960000000001</v>
      </c>
      <c r="BJ41" s="769">
        <v>2.5496500000000002</v>
      </c>
      <c r="BK41" s="769">
        <v>2.69095</v>
      </c>
      <c r="BL41" s="769">
        <v>2.9729559999999999</v>
      </c>
      <c r="BM41" s="769">
        <v>4.1425159999999996</v>
      </c>
      <c r="BN41" s="769">
        <v>4.6153849999999998</v>
      </c>
      <c r="BO41" s="769">
        <v>5.0732710000000001</v>
      </c>
      <c r="BP41" s="769">
        <v>5.1513559999999998</v>
      </c>
      <c r="BQ41" s="769">
        <v>5.3375870000000001</v>
      </c>
      <c r="BR41" s="769">
        <v>5.1616989999999996</v>
      </c>
      <c r="BS41" s="769">
        <v>4.6194160000000002</v>
      </c>
      <c r="BT41" s="769">
        <v>4.1362170000000003</v>
      </c>
      <c r="BU41" s="769">
        <v>3.313469</v>
      </c>
      <c r="BV41" s="769">
        <v>3.0748099999999998</v>
      </c>
    </row>
    <row r="42" spans="1:74" ht="12" customHeight="1" x14ac:dyDescent="0.3">
      <c r="A42" s="722" t="s">
        <v>1122</v>
      </c>
      <c r="B42" s="720" t="s">
        <v>1123</v>
      </c>
      <c r="C42" s="770" t="s">
        <v>1136</v>
      </c>
      <c r="D42" s="770" t="s">
        <v>1136</v>
      </c>
      <c r="E42" s="770" t="s">
        <v>1136</v>
      </c>
      <c r="F42" s="770" t="s">
        <v>1136</v>
      </c>
      <c r="G42" s="770" t="s">
        <v>1136</v>
      </c>
      <c r="H42" s="770" t="s">
        <v>1136</v>
      </c>
      <c r="I42" s="770" t="s">
        <v>1136</v>
      </c>
      <c r="J42" s="770" t="s">
        <v>1136</v>
      </c>
      <c r="K42" s="770" t="s">
        <v>1136</v>
      </c>
      <c r="L42" s="770" t="s">
        <v>1136</v>
      </c>
      <c r="M42" s="770" t="s">
        <v>1136</v>
      </c>
      <c r="N42" s="770" t="s">
        <v>1136</v>
      </c>
      <c r="O42" s="768">
        <v>0.7029128</v>
      </c>
      <c r="P42" s="768">
        <v>0.78945410000000005</v>
      </c>
      <c r="Q42" s="768">
        <v>1.146679</v>
      </c>
      <c r="R42" s="768">
        <v>1.2831440000000001</v>
      </c>
      <c r="S42" s="768">
        <v>1.414857</v>
      </c>
      <c r="T42" s="768">
        <v>1.4687779999999999</v>
      </c>
      <c r="U42" s="768">
        <v>1.494756</v>
      </c>
      <c r="V42" s="768">
        <v>1.4458660000000001</v>
      </c>
      <c r="W42" s="768">
        <v>1.293315</v>
      </c>
      <c r="X42" s="768">
        <v>1.1567320000000001</v>
      </c>
      <c r="Y42" s="768">
        <v>0.90373840000000005</v>
      </c>
      <c r="Z42" s="768">
        <v>0.84138040000000003</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1.276554</v>
      </c>
      <c r="AZ42" s="768">
        <v>1.432604</v>
      </c>
      <c r="BA42" s="769">
        <v>2.0508630000000001</v>
      </c>
      <c r="BB42" s="769">
        <v>2.3176169999999998</v>
      </c>
      <c r="BC42" s="769">
        <v>2.5649259999999998</v>
      </c>
      <c r="BD42" s="769">
        <v>2.6251030000000002</v>
      </c>
      <c r="BE42" s="769">
        <v>2.7254170000000002</v>
      </c>
      <c r="BF42" s="769">
        <v>2.647532</v>
      </c>
      <c r="BG42" s="769">
        <v>2.3629639999999998</v>
      </c>
      <c r="BH42" s="769">
        <v>2.1208239999999998</v>
      </c>
      <c r="BI42" s="769">
        <v>1.7093100000000001</v>
      </c>
      <c r="BJ42" s="769">
        <v>1.5721989999999999</v>
      </c>
      <c r="BK42" s="769">
        <v>1.6473249999999999</v>
      </c>
      <c r="BL42" s="769">
        <v>1.832689</v>
      </c>
      <c r="BM42" s="769">
        <v>2.5916670000000002</v>
      </c>
      <c r="BN42" s="769">
        <v>2.918361</v>
      </c>
      <c r="BO42" s="769">
        <v>3.2219890000000002</v>
      </c>
      <c r="BP42" s="769">
        <v>3.2943530000000001</v>
      </c>
      <c r="BQ42" s="769">
        <v>3.4166500000000002</v>
      </c>
      <c r="BR42" s="769">
        <v>3.3185929999999999</v>
      </c>
      <c r="BS42" s="769">
        <v>2.9637250000000002</v>
      </c>
      <c r="BT42" s="769">
        <v>2.661591</v>
      </c>
      <c r="BU42" s="769">
        <v>2.1481840000000001</v>
      </c>
      <c r="BV42" s="769">
        <v>1.976507</v>
      </c>
    </row>
    <row r="43" spans="1:74" ht="12" customHeight="1" x14ac:dyDescent="0.3">
      <c r="A43" s="722" t="s">
        <v>1124</v>
      </c>
      <c r="B43" s="720" t="s">
        <v>1125</v>
      </c>
      <c r="C43" s="770" t="s">
        <v>1136</v>
      </c>
      <c r="D43" s="770" t="s">
        <v>1136</v>
      </c>
      <c r="E43" s="770" t="s">
        <v>1136</v>
      </c>
      <c r="F43" s="770" t="s">
        <v>1136</v>
      </c>
      <c r="G43" s="770" t="s">
        <v>1136</v>
      </c>
      <c r="H43" s="770" t="s">
        <v>1136</v>
      </c>
      <c r="I43" s="770" t="s">
        <v>1136</v>
      </c>
      <c r="J43" s="770" t="s">
        <v>1136</v>
      </c>
      <c r="K43" s="770" t="s">
        <v>1136</v>
      </c>
      <c r="L43" s="770" t="s">
        <v>1136</v>
      </c>
      <c r="M43" s="770" t="s">
        <v>1136</v>
      </c>
      <c r="N43" s="770" t="s">
        <v>1136</v>
      </c>
      <c r="O43" s="768">
        <v>0.42040230000000001</v>
      </c>
      <c r="P43" s="768">
        <v>0.45801839999999999</v>
      </c>
      <c r="Q43" s="768">
        <v>0.62904040000000006</v>
      </c>
      <c r="R43" s="768">
        <v>0.69866660000000003</v>
      </c>
      <c r="S43" s="768">
        <v>0.76976489999999997</v>
      </c>
      <c r="T43" s="768">
        <v>0.77729970000000004</v>
      </c>
      <c r="U43" s="768">
        <v>0.80770220000000004</v>
      </c>
      <c r="V43" s="768">
        <v>0.78782949999999996</v>
      </c>
      <c r="W43" s="768">
        <v>0.70937649999999997</v>
      </c>
      <c r="X43" s="768">
        <v>0.63244080000000003</v>
      </c>
      <c r="Y43" s="768">
        <v>0.50179779999999996</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0.71617319999999995</v>
      </c>
      <c r="AZ43" s="768">
        <v>0.79580530000000005</v>
      </c>
      <c r="BA43" s="769">
        <v>1.0803510000000001</v>
      </c>
      <c r="BB43" s="769">
        <v>1.189255</v>
      </c>
      <c r="BC43" s="769">
        <v>1.29589</v>
      </c>
      <c r="BD43" s="769">
        <v>1.3014969999999999</v>
      </c>
      <c r="BE43" s="769">
        <v>1.3477619999999999</v>
      </c>
      <c r="BF43" s="769">
        <v>1.289655</v>
      </c>
      <c r="BG43" s="769">
        <v>1.1563840000000001</v>
      </c>
      <c r="BH43" s="769">
        <v>1.022964</v>
      </c>
      <c r="BI43" s="769">
        <v>0.80946859999999998</v>
      </c>
      <c r="BJ43" s="769">
        <v>0.77187039999999996</v>
      </c>
      <c r="BK43" s="769">
        <v>0.8265981</v>
      </c>
      <c r="BL43" s="769">
        <v>0.90914649999999997</v>
      </c>
      <c r="BM43" s="769">
        <v>1.224286</v>
      </c>
      <c r="BN43" s="769">
        <v>1.3436189999999999</v>
      </c>
      <c r="BO43" s="769">
        <v>1.4614720000000001</v>
      </c>
      <c r="BP43" s="769">
        <v>1.4664729999999999</v>
      </c>
      <c r="BQ43" s="769">
        <v>1.517671</v>
      </c>
      <c r="BR43" s="769">
        <v>1.4518249999999999</v>
      </c>
      <c r="BS43" s="769">
        <v>1.3016380000000001</v>
      </c>
      <c r="BT43" s="769">
        <v>1.1513930000000001</v>
      </c>
      <c r="BU43" s="769">
        <v>0.91112590000000004</v>
      </c>
      <c r="BV43" s="769">
        <v>0.86878080000000002</v>
      </c>
    </row>
    <row r="44" spans="1:74" ht="12" customHeight="1" x14ac:dyDescent="0.3">
      <c r="A44" s="722" t="s">
        <v>1126</v>
      </c>
      <c r="B44" s="720" t="s">
        <v>1127</v>
      </c>
      <c r="C44" s="770" t="s">
        <v>1136</v>
      </c>
      <c r="D44" s="770" t="s">
        <v>1136</v>
      </c>
      <c r="E44" s="770" t="s">
        <v>1136</v>
      </c>
      <c r="F44" s="770" t="s">
        <v>1136</v>
      </c>
      <c r="G44" s="770" t="s">
        <v>1136</v>
      </c>
      <c r="H44" s="770" t="s">
        <v>1136</v>
      </c>
      <c r="I44" s="770" t="s">
        <v>1136</v>
      </c>
      <c r="J44" s="770" t="s">
        <v>1136</v>
      </c>
      <c r="K44" s="770" t="s">
        <v>1136</v>
      </c>
      <c r="L44" s="770" t="s">
        <v>1136</v>
      </c>
      <c r="M44" s="770" t="s">
        <v>1136</v>
      </c>
      <c r="N44" s="770" t="s">
        <v>1136</v>
      </c>
      <c r="O44" s="768">
        <v>0.1227153</v>
      </c>
      <c r="P44" s="768">
        <v>0.13668230000000001</v>
      </c>
      <c r="Q44" s="768">
        <v>0.19673850000000001</v>
      </c>
      <c r="R44" s="768">
        <v>0.2133149</v>
      </c>
      <c r="S44" s="768">
        <v>0.2385661</v>
      </c>
      <c r="T44" s="768">
        <v>0.24069399999999999</v>
      </c>
      <c r="U44" s="768">
        <v>0.25218810000000003</v>
      </c>
      <c r="V44" s="768">
        <v>0.24594079999999999</v>
      </c>
      <c r="W44" s="768">
        <v>0.222688</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0.19010560000000001</v>
      </c>
      <c r="AZ44" s="768">
        <v>0.20332210000000001</v>
      </c>
      <c r="BA44" s="769">
        <v>0.2894274</v>
      </c>
      <c r="BB44" s="769">
        <v>0.31404189999999998</v>
      </c>
      <c r="BC44" s="769">
        <v>0.34721970000000002</v>
      </c>
      <c r="BD44" s="769">
        <v>0.34834809999999999</v>
      </c>
      <c r="BE44" s="769">
        <v>0.360236</v>
      </c>
      <c r="BF44" s="769">
        <v>0.34988209999999997</v>
      </c>
      <c r="BG44" s="769">
        <v>0.3167855</v>
      </c>
      <c r="BH44" s="769">
        <v>0.28939419999999999</v>
      </c>
      <c r="BI44" s="769">
        <v>0.2275171</v>
      </c>
      <c r="BJ44" s="769">
        <v>0.20558090000000001</v>
      </c>
      <c r="BK44" s="769">
        <v>0.21702679999999999</v>
      </c>
      <c r="BL44" s="769">
        <v>0.23112050000000001</v>
      </c>
      <c r="BM44" s="769">
        <v>0.32656299999999999</v>
      </c>
      <c r="BN44" s="769">
        <v>0.35340490000000002</v>
      </c>
      <c r="BO44" s="769">
        <v>0.38980939999999997</v>
      </c>
      <c r="BP44" s="769">
        <v>0.39052930000000002</v>
      </c>
      <c r="BQ44" s="769">
        <v>0.40326519999999999</v>
      </c>
      <c r="BR44" s="769">
        <v>0.39128089999999999</v>
      </c>
      <c r="BS44" s="769">
        <v>0.35405350000000002</v>
      </c>
      <c r="BT44" s="769">
        <v>0.32323269999999998</v>
      </c>
      <c r="BU44" s="769">
        <v>0.25415969999999999</v>
      </c>
      <c r="BV44" s="769">
        <v>0.22952230000000001</v>
      </c>
    </row>
    <row r="45" spans="1:74" ht="12" customHeight="1" x14ac:dyDescent="0.3">
      <c r="A45" s="726" t="s">
        <v>1373</v>
      </c>
      <c r="B45" s="727" t="s">
        <v>1120</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2.8055299999999998E-2</v>
      </c>
      <c r="AZ45" s="771">
        <v>2.7125900000000001E-2</v>
      </c>
      <c r="BA45" s="772">
        <v>2.96323E-2</v>
      </c>
      <c r="BB45" s="772">
        <v>2.9733099999999998E-2</v>
      </c>
      <c r="BC45" s="772">
        <v>2.9662399999999998E-2</v>
      </c>
      <c r="BD45" s="772">
        <v>2.8156899999999999E-2</v>
      </c>
      <c r="BE45" s="772">
        <v>2.7845100000000001E-2</v>
      </c>
      <c r="BF45" s="772">
        <v>2.7193599999999998E-2</v>
      </c>
      <c r="BG45" s="772">
        <v>2.7204200000000001E-2</v>
      </c>
      <c r="BH45" s="772">
        <v>3.0996699999999999E-2</v>
      </c>
      <c r="BI45" s="772">
        <v>3.2345100000000002E-2</v>
      </c>
      <c r="BJ45" s="772">
        <v>3.2537299999999998E-2</v>
      </c>
      <c r="BK45" s="772">
        <v>3.3830699999999998E-2</v>
      </c>
      <c r="BL45" s="772">
        <v>3.03643E-2</v>
      </c>
      <c r="BM45" s="772">
        <v>3.3578400000000001E-2</v>
      </c>
      <c r="BN45" s="772">
        <v>3.31667E-2</v>
      </c>
      <c r="BO45" s="772">
        <v>3.2973700000000002E-2</v>
      </c>
      <c r="BP45" s="772">
        <v>3.1223899999999999E-2</v>
      </c>
      <c r="BQ45" s="772">
        <v>3.0928400000000002E-2</v>
      </c>
      <c r="BR45" s="772">
        <v>3.0224399999999998E-2</v>
      </c>
      <c r="BS45" s="772">
        <v>3.01061E-2</v>
      </c>
      <c r="BT45" s="772">
        <v>3.39753E-2</v>
      </c>
      <c r="BU45" s="772">
        <v>3.52156E-2</v>
      </c>
      <c r="BV45" s="772">
        <v>3.5495699999999998E-2</v>
      </c>
    </row>
    <row r="46" spans="1:74" ht="12" customHeight="1" x14ac:dyDescent="0.3">
      <c r="A46" s="728"/>
      <c r="B46" s="731" t="s">
        <v>1135</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1132</v>
      </c>
      <c r="C47" s="717"/>
      <c r="D47" s="717"/>
      <c r="E47" s="717"/>
      <c r="F47" s="717"/>
      <c r="G47" s="717"/>
      <c r="H47" s="717"/>
      <c r="I47" s="717"/>
      <c r="J47" s="717"/>
      <c r="K47" s="717"/>
      <c r="L47" s="717"/>
      <c r="M47" s="717"/>
      <c r="N47" s="717"/>
      <c r="O47" s="717"/>
      <c r="P47" s="717"/>
      <c r="Q47" s="717"/>
    </row>
    <row r="48" spans="1:74" ht="12" customHeight="1" x14ac:dyDescent="0.3">
      <c r="A48" s="722"/>
      <c r="B48" s="717" t="s">
        <v>1128</v>
      </c>
      <c r="C48" s="717"/>
      <c r="D48" s="717"/>
      <c r="E48" s="717"/>
      <c r="F48" s="717"/>
      <c r="G48" s="717"/>
      <c r="H48" s="717"/>
      <c r="I48" s="717"/>
      <c r="J48" s="717"/>
      <c r="K48" s="717"/>
      <c r="L48" s="717"/>
      <c r="M48" s="717"/>
      <c r="N48" s="717"/>
      <c r="O48" s="717"/>
      <c r="P48" s="717"/>
      <c r="Q48" s="717"/>
    </row>
    <row r="49" spans="1:17" ht="12" customHeight="1" x14ac:dyDescent="0.3">
      <c r="A49" s="722"/>
      <c r="B49" s="717" t="s">
        <v>1129</v>
      </c>
      <c r="C49" s="717"/>
      <c r="D49" s="717"/>
      <c r="E49" s="717"/>
      <c r="F49" s="717"/>
      <c r="G49" s="717"/>
      <c r="H49" s="717"/>
      <c r="I49" s="717"/>
      <c r="J49" s="717"/>
      <c r="K49" s="717"/>
      <c r="L49" s="717"/>
      <c r="M49" s="717"/>
      <c r="N49" s="717"/>
      <c r="O49" s="717"/>
      <c r="P49" s="717"/>
      <c r="Q49" s="717"/>
    </row>
    <row r="50" spans="1:17" ht="12" customHeight="1" x14ac:dyDescent="0.3">
      <c r="A50" s="722"/>
      <c r="B50" s="717" t="s">
        <v>1130</v>
      </c>
      <c r="C50" s="717"/>
      <c r="D50" s="717"/>
      <c r="E50" s="717"/>
      <c r="F50" s="717"/>
      <c r="G50" s="717"/>
      <c r="H50" s="717"/>
      <c r="I50" s="717"/>
      <c r="J50" s="717"/>
      <c r="K50" s="717"/>
      <c r="L50" s="717"/>
      <c r="M50" s="717"/>
      <c r="N50" s="717"/>
      <c r="O50" s="717"/>
      <c r="P50" s="717"/>
      <c r="Q50" s="717"/>
    </row>
    <row r="51" spans="1:17" ht="12" customHeight="1" x14ac:dyDescent="0.3">
      <c r="A51" s="722"/>
      <c r="B51" s="717" t="s">
        <v>1131</v>
      </c>
      <c r="C51" s="717"/>
      <c r="D51" s="717"/>
      <c r="E51" s="717"/>
      <c r="F51" s="717"/>
      <c r="G51" s="717"/>
      <c r="H51" s="717"/>
      <c r="I51" s="717"/>
      <c r="J51" s="717"/>
      <c r="K51" s="717"/>
      <c r="L51" s="717"/>
      <c r="M51" s="717"/>
      <c r="N51" s="717"/>
      <c r="O51" s="717"/>
      <c r="P51" s="717"/>
      <c r="Q51" s="717"/>
    </row>
    <row r="52" spans="1:17" ht="12" customHeight="1" x14ac:dyDescent="0.3">
      <c r="A52" s="722"/>
      <c r="B52" s="717" t="s">
        <v>1133</v>
      </c>
      <c r="C52" s="717"/>
      <c r="D52" s="717"/>
      <c r="E52" s="717"/>
      <c r="F52" s="717"/>
      <c r="G52" s="717"/>
      <c r="H52" s="717"/>
      <c r="I52" s="717"/>
      <c r="J52" s="717"/>
      <c r="K52" s="717"/>
      <c r="L52" s="717"/>
      <c r="M52" s="717"/>
      <c r="N52" s="717"/>
      <c r="O52" s="717"/>
      <c r="P52" s="717"/>
      <c r="Q52" s="717"/>
    </row>
    <row r="53" spans="1:17" ht="12" customHeight="1" x14ac:dyDescent="0.3">
      <c r="A53" s="722"/>
      <c r="B53" s="717" t="s">
        <v>863</v>
      </c>
      <c r="C53" s="717"/>
      <c r="D53" s="717"/>
      <c r="E53" s="717"/>
      <c r="F53" s="717"/>
      <c r="G53" s="717"/>
      <c r="H53" s="717"/>
      <c r="I53" s="717"/>
      <c r="J53" s="717"/>
      <c r="K53" s="717"/>
      <c r="L53" s="717"/>
      <c r="M53" s="717"/>
      <c r="N53" s="717"/>
      <c r="O53" s="717"/>
      <c r="P53" s="717"/>
      <c r="Q53" s="717"/>
    </row>
    <row r="54" spans="1:17" ht="12" customHeight="1" x14ac:dyDescent="0.3">
      <c r="A54" s="722"/>
      <c r="B54" s="717" t="s">
        <v>1134</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F5" transitionEvaluation="1" transitionEntry="1" codeName="Sheet6">
    <pageSetUpPr fitToPage="1"/>
  </sheetPr>
  <dimension ref="A1:BV160"/>
  <sheetViews>
    <sheetView showGridLines="0" workbookViewId="0">
      <pane xSplit="2" ySplit="4" topLeftCell="AF5" activePane="bottomRight" state="frozen"/>
      <selection activeCell="BF63" sqref="BF63"/>
      <selection pane="topRight" activeCell="BF63" sqref="BF63"/>
      <selection pane="bottomLeft" activeCell="BF63" sqref="BF63"/>
      <selection pane="bottomRight" activeCell="AZ7" sqref="AZ7:AZ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2" t="s">
        <v>817</v>
      </c>
      <c r="B1" s="865" t="s">
        <v>1164</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258"/>
    </row>
    <row r="2" spans="1:74" s="47" customFormat="1"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1160</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19219.767</v>
      </c>
      <c r="AW7" s="238">
        <v>19219.767</v>
      </c>
      <c r="AX7" s="238">
        <v>19219.767</v>
      </c>
      <c r="AY7" s="238">
        <v>19282.490184999999</v>
      </c>
      <c r="AZ7" s="238">
        <v>19315.641962999998</v>
      </c>
      <c r="BA7" s="329">
        <v>19349.87</v>
      </c>
      <c r="BB7" s="329">
        <v>19386.55</v>
      </c>
      <c r="BC7" s="329">
        <v>19421.89</v>
      </c>
      <c r="BD7" s="329">
        <v>19457.27</v>
      </c>
      <c r="BE7" s="329">
        <v>19493.97</v>
      </c>
      <c r="BF7" s="329">
        <v>19528.47</v>
      </c>
      <c r="BG7" s="329">
        <v>19562.07</v>
      </c>
      <c r="BH7" s="329">
        <v>19595.53</v>
      </c>
      <c r="BI7" s="329">
        <v>19626.71</v>
      </c>
      <c r="BJ7" s="329">
        <v>19656.38</v>
      </c>
      <c r="BK7" s="329">
        <v>19685.599999999999</v>
      </c>
      <c r="BL7" s="329">
        <v>19711.48</v>
      </c>
      <c r="BM7" s="329">
        <v>19735.080000000002</v>
      </c>
      <c r="BN7" s="329">
        <v>19751.580000000002</v>
      </c>
      <c r="BO7" s="329">
        <v>19774.21</v>
      </c>
      <c r="BP7" s="329">
        <v>19798.16</v>
      </c>
      <c r="BQ7" s="329">
        <v>19824.04</v>
      </c>
      <c r="BR7" s="329">
        <v>19850.189999999999</v>
      </c>
      <c r="BS7" s="329">
        <v>19877.2</v>
      </c>
      <c r="BT7" s="329">
        <v>19903.52</v>
      </c>
      <c r="BU7" s="329">
        <v>19933.45</v>
      </c>
      <c r="BV7" s="329">
        <v>19965.419999999998</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329"/>
      <c r="BB8" s="329"/>
      <c r="BC8" s="329"/>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840</v>
      </c>
      <c r="B9" s="39" t="s">
        <v>1160</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13379.5</v>
      </c>
      <c r="AW9" s="238">
        <v>13424.7</v>
      </c>
      <c r="AX9" s="238">
        <v>13431.6</v>
      </c>
      <c r="AY9" s="238">
        <v>13473.779407</v>
      </c>
      <c r="AZ9" s="238">
        <v>13503.863185</v>
      </c>
      <c r="BA9" s="329">
        <v>13533.44</v>
      </c>
      <c r="BB9" s="329">
        <v>13562.39</v>
      </c>
      <c r="BC9" s="329">
        <v>13591.06</v>
      </c>
      <c r="BD9" s="329">
        <v>13619.32</v>
      </c>
      <c r="BE9" s="329">
        <v>13649.29</v>
      </c>
      <c r="BF9" s="329">
        <v>13675.14</v>
      </c>
      <c r="BG9" s="329">
        <v>13698.99</v>
      </c>
      <c r="BH9" s="329">
        <v>13718.29</v>
      </c>
      <c r="BI9" s="329">
        <v>13740.05</v>
      </c>
      <c r="BJ9" s="329">
        <v>13761.73</v>
      </c>
      <c r="BK9" s="329">
        <v>13784.35</v>
      </c>
      <c r="BL9" s="329">
        <v>13805.09</v>
      </c>
      <c r="BM9" s="329">
        <v>13824.97</v>
      </c>
      <c r="BN9" s="329">
        <v>13842.39</v>
      </c>
      <c r="BO9" s="329">
        <v>13861.76</v>
      </c>
      <c r="BP9" s="329">
        <v>13881.47</v>
      </c>
      <c r="BQ9" s="329">
        <v>13901.2</v>
      </c>
      <c r="BR9" s="329">
        <v>13921.84</v>
      </c>
      <c r="BS9" s="329">
        <v>13943.07</v>
      </c>
      <c r="BT9" s="329">
        <v>13964.72</v>
      </c>
      <c r="BU9" s="329">
        <v>13987.25</v>
      </c>
      <c r="BV9" s="329">
        <v>14010.48</v>
      </c>
    </row>
    <row r="10" spans="1:74" ht="11.1" customHeight="1" x14ac:dyDescent="0.2">
      <c r="A10" s="140"/>
      <c r="B10" s="750" t="s">
        <v>1165</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1160</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3330.9670000000001</v>
      </c>
      <c r="AW11" s="238">
        <v>3330.9670000000001</v>
      </c>
      <c r="AX11" s="238">
        <v>3330.9670000000001</v>
      </c>
      <c r="AY11" s="238">
        <v>3336.9607778</v>
      </c>
      <c r="AZ11" s="238">
        <v>3341.0621111</v>
      </c>
      <c r="BA11" s="329">
        <v>3345.826</v>
      </c>
      <c r="BB11" s="329">
        <v>3349.5070000000001</v>
      </c>
      <c r="BC11" s="329">
        <v>3356.9059999999999</v>
      </c>
      <c r="BD11" s="329">
        <v>3366.2759999999998</v>
      </c>
      <c r="BE11" s="329">
        <v>3378.7080000000001</v>
      </c>
      <c r="BF11" s="329">
        <v>3391.2049999999999</v>
      </c>
      <c r="BG11" s="329">
        <v>3404.857</v>
      </c>
      <c r="BH11" s="329">
        <v>3424.875</v>
      </c>
      <c r="BI11" s="329">
        <v>3436.93</v>
      </c>
      <c r="BJ11" s="329">
        <v>3446.232</v>
      </c>
      <c r="BK11" s="329">
        <v>3450.1970000000001</v>
      </c>
      <c r="BL11" s="329">
        <v>3455.9319999999998</v>
      </c>
      <c r="BM11" s="329">
        <v>3460.8539999999998</v>
      </c>
      <c r="BN11" s="329">
        <v>3463.7130000000002</v>
      </c>
      <c r="BO11" s="329">
        <v>3467.944</v>
      </c>
      <c r="BP11" s="329">
        <v>3472.2979999999998</v>
      </c>
      <c r="BQ11" s="329">
        <v>3476.5479999999998</v>
      </c>
      <c r="BR11" s="329">
        <v>3481.3180000000002</v>
      </c>
      <c r="BS11" s="329">
        <v>3486.3809999999999</v>
      </c>
      <c r="BT11" s="329">
        <v>3491.5329999999999</v>
      </c>
      <c r="BU11" s="329">
        <v>3497.3339999999998</v>
      </c>
      <c r="BV11" s="329">
        <v>3503.5819999999999</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1160</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11.877000000000001</v>
      </c>
      <c r="AW13" s="611">
        <v>11.877000000000001</v>
      </c>
      <c r="AX13" s="611">
        <v>11.877000000000001</v>
      </c>
      <c r="AY13" s="611">
        <v>31.329928889000001</v>
      </c>
      <c r="AZ13" s="611">
        <v>36.297365556000003</v>
      </c>
      <c r="BA13" s="612">
        <v>38.409385555999997</v>
      </c>
      <c r="BB13" s="612">
        <v>33.079351852000002</v>
      </c>
      <c r="BC13" s="612">
        <v>32.920516296000002</v>
      </c>
      <c r="BD13" s="612">
        <v>33.346241851999999</v>
      </c>
      <c r="BE13" s="612">
        <v>36.915396667000003</v>
      </c>
      <c r="BF13" s="612">
        <v>36.591093333000003</v>
      </c>
      <c r="BG13" s="612">
        <v>34.932200000000002</v>
      </c>
      <c r="BH13" s="612">
        <v>27.363332963000001</v>
      </c>
      <c r="BI13" s="612">
        <v>26.466797407000001</v>
      </c>
      <c r="BJ13" s="612">
        <v>27.667209629999999</v>
      </c>
      <c r="BK13" s="612">
        <v>35.215728147999997</v>
      </c>
      <c r="BL13" s="612">
        <v>37.421667036999999</v>
      </c>
      <c r="BM13" s="612">
        <v>38.536184814999999</v>
      </c>
      <c r="BN13" s="612">
        <v>37.006642962999997</v>
      </c>
      <c r="BO13" s="612">
        <v>37.102797406999997</v>
      </c>
      <c r="BP13" s="612">
        <v>37.272009629999999</v>
      </c>
      <c r="BQ13" s="612">
        <v>37.338285556000002</v>
      </c>
      <c r="BR13" s="612">
        <v>37.785608889000002</v>
      </c>
      <c r="BS13" s="612">
        <v>38.437985556000001</v>
      </c>
      <c r="BT13" s="612">
        <v>37.769575555999999</v>
      </c>
      <c r="BU13" s="612">
        <v>39.976438889000001</v>
      </c>
      <c r="BV13" s="612">
        <v>43.532735555999999</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1160</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3332.3939999999998</v>
      </c>
      <c r="AW15" s="238">
        <v>3332.3939999999998</v>
      </c>
      <c r="AX15" s="238">
        <v>3332.3939999999998</v>
      </c>
      <c r="AY15" s="238">
        <v>3335.5820741000002</v>
      </c>
      <c r="AZ15" s="238">
        <v>3340.6535184999998</v>
      </c>
      <c r="BA15" s="329">
        <v>3347.8110000000001</v>
      </c>
      <c r="BB15" s="329">
        <v>3363.7979999999998</v>
      </c>
      <c r="BC15" s="329">
        <v>3370.0720000000001</v>
      </c>
      <c r="BD15" s="329">
        <v>3373.377</v>
      </c>
      <c r="BE15" s="329">
        <v>3369.22</v>
      </c>
      <c r="BF15" s="329">
        <v>3369.953</v>
      </c>
      <c r="BG15" s="329">
        <v>3371.085</v>
      </c>
      <c r="BH15" s="329">
        <v>3372.8510000000001</v>
      </c>
      <c r="BI15" s="329">
        <v>3374.6030000000001</v>
      </c>
      <c r="BJ15" s="329">
        <v>3376.5770000000002</v>
      </c>
      <c r="BK15" s="329">
        <v>3379.32</v>
      </c>
      <c r="BL15" s="329">
        <v>3381.3270000000002</v>
      </c>
      <c r="BM15" s="329">
        <v>3383.145</v>
      </c>
      <c r="BN15" s="329">
        <v>3384.7579999999998</v>
      </c>
      <c r="BO15" s="329">
        <v>3386.212</v>
      </c>
      <c r="BP15" s="329">
        <v>3387.4920000000002</v>
      </c>
      <c r="BQ15" s="329">
        <v>3388.5239999999999</v>
      </c>
      <c r="BR15" s="329">
        <v>3389.5059999999999</v>
      </c>
      <c r="BS15" s="329">
        <v>3390.3679999999999</v>
      </c>
      <c r="BT15" s="329">
        <v>3390.6309999999999</v>
      </c>
      <c r="BU15" s="329">
        <v>3391.607</v>
      </c>
      <c r="BV15" s="329">
        <v>3392.82</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1160</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2532.402</v>
      </c>
      <c r="AW17" s="238">
        <v>2532.402</v>
      </c>
      <c r="AX17" s="238">
        <v>2532.402</v>
      </c>
      <c r="AY17" s="238">
        <v>2539.8233332999998</v>
      </c>
      <c r="AZ17" s="238">
        <v>2543.3923332999998</v>
      </c>
      <c r="BA17" s="329">
        <v>2546.8760000000002</v>
      </c>
      <c r="BB17" s="329">
        <v>2544.7109999999998</v>
      </c>
      <c r="BC17" s="329">
        <v>2552.1979999999999</v>
      </c>
      <c r="BD17" s="329">
        <v>2563.7739999999999</v>
      </c>
      <c r="BE17" s="329">
        <v>2585.3739999999998</v>
      </c>
      <c r="BF17" s="329">
        <v>2600.6759999999999</v>
      </c>
      <c r="BG17" s="329">
        <v>2615.6149999999998</v>
      </c>
      <c r="BH17" s="329">
        <v>2633.529</v>
      </c>
      <c r="BI17" s="329">
        <v>2645.24</v>
      </c>
      <c r="BJ17" s="329">
        <v>2654.0859999999998</v>
      </c>
      <c r="BK17" s="329">
        <v>2656.598</v>
      </c>
      <c r="BL17" s="329">
        <v>2662.3150000000001</v>
      </c>
      <c r="BM17" s="329">
        <v>2667.768</v>
      </c>
      <c r="BN17" s="329">
        <v>2671.9459999999999</v>
      </c>
      <c r="BO17" s="329">
        <v>2677.6320000000001</v>
      </c>
      <c r="BP17" s="329">
        <v>2683.8130000000001</v>
      </c>
      <c r="BQ17" s="329">
        <v>2690.8009999999999</v>
      </c>
      <c r="BR17" s="329">
        <v>2697.74</v>
      </c>
      <c r="BS17" s="329">
        <v>2704.94</v>
      </c>
      <c r="BT17" s="329">
        <v>2712.74</v>
      </c>
      <c r="BU17" s="329">
        <v>2720.2089999999998</v>
      </c>
      <c r="BV17" s="329">
        <v>2727.6869999999999</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1160</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3434.3780000000002</v>
      </c>
      <c r="AW19" s="238">
        <v>3434.3780000000002</v>
      </c>
      <c r="AX19" s="238">
        <v>3434.3780000000002</v>
      </c>
      <c r="AY19" s="238">
        <v>3478.0198519</v>
      </c>
      <c r="AZ19" s="238">
        <v>3495.6859629999999</v>
      </c>
      <c r="BA19" s="329">
        <v>3510.8589999999999</v>
      </c>
      <c r="BB19" s="329">
        <v>3515.8760000000002</v>
      </c>
      <c r="BC19" s="329">
        <v>3531.8110000000001</v>
      </c>
      <c r="BD19" s="329">
        <v>3551.002</v>
      </c>
      <c r="BE19" s="329">
        <v>3579.4749999999999</v>
      </c>
      <c r="BF19" s="329">
        <v>3600.6550000000002</v>
      </c>
      <c r="BG19" s="329">
        <v>3620.57</v>
      </c>
      <c r="BH19" s="329">
        <v>3640.3980000000001</v>
      </c>
      <c r="BI19" s="329">
        <v>3656.8980000000001</v>
      </c>
      <c r="BJ19" s="329">
        <v>3671.2469999999998</v>
      </c>
      <c r="BK19" s="329">
        <v>3681.7959999999998</v>
      </c>
      <c r="BL19" s="329">
        <v>3693.085</v>
      </c>
      <c r="BM19" s="329">
        <v>3703.462</v>
      </c>
      <c r="BN19" s="329">
        <v>3712.6410000000001</v>
      </c>
      <c r="BO19" s="329">
        <v>3721.4090000000001</v>
      </c>
      <c r="BP19" s="329">
        <v>3729.4810000000002</v>
      </c>
      <c r="BQ19" s="329">
        <v>3735.4589999999998</v>
      </c>
      <c r="BR19" s="329">
        <v>3743.183</v>
      </c>
      <c r="BS19" s="329">
        <v>3751.2579999999998</v>
      </c>
      <c r="BT19" s="329">
        <v>3759.319</v>
      </c>
      <c r="BU19" s="329">
        <v>3768.366</v>
      </c>
      <c r="BV19" s="329">
        <v>3778.0340000000001</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1160</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14965.6</v>
      </c>
      <c r="AT21" s="238">
        <v>15053.3</v>
      </c>
      <c r="AU21" s="238">
        <v>15108.7</v>
      </c>
      <c r="AV21" s="238">
        <v>15072.3</v>
      </c>
      <c r="AW21" s="238">
        <v>15120.1</v>
      </c>
      <c r="AX21" s="238">
        <v>15108</v>
      </c>
      <c r="AY21" s="238">
        <v>15158.083704000001</v>
      </c>
      <c r="AZ21" s="238">
        <v>15190.245926</v>
      </c>
      <c r="BA21" s="329">
        <v>15224.32</v>
      </c>
      <c r="BB21" s="329">
        <v>15270.94</v>
      </c>
      <c r="BC21" s="329">
        <v>15300.86</v>
      </c>
      <c r="BD21" s="329">
        <v>15324.73</v>
      </c>
      <c r="BE21" s="329">
        <v>15331.96</v>
      </c>
      <c r="BF21" s="329">
        <v>15351.63</v>
      </c>
      <c r="BG21" s="329">
        <v>15373.17</v>
      </c>
      <c r="BH21" s="329">
        <v>15395.37</v>
      </c>
      <c r="BI21" s="329">
        <v>15421.53</v>
      </c>
      <c r="BJ21" s="329">
        <v>15450.45</v>
      </c>
      <c r="BK21" s="329">
        <v>15489.01</v>
      </c>
      <c r="BL21" s="329">
        <v>15518.29</v>
      </c>
      <c r="BM21" s="329">
        <v>15545.18</v>
      </c>
      <c r="BN21" s="329">
        <v>15565.36</v>
      </c>
      <c r="BO21" s="329">
        <v>15590.69</v>
      </c>
      <c r="BP21" s="329">
        <v>15616.86</v>
      </c>
      <c r="BQ21" s="329">
        <v>15646.18</v>
      </c>
      <c r="BR21" s="329">
        <v>15672.28</v>
      </c>
      <c r="BS21" s="329">
        <v>15697.49</v>
      </c>
      <c r="BT21" s="329">
        <v>15718.87</v>
      </c>
      <c r="BU21" s="329">
        <v>15744.48</v>
      </c>
      <c r="BV21" s="329">
        <v>15771.39</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151.96100000000001</v>
      </c>
      <c r="AY23" s="256">
        <v>152.18600000000001</v>
      </c>
      <c r="AZ23" s="256">
        <v>152.28102963000001</v>
      </c>
      <c r="BA23" s="342">
        <v>152.4726</v>
      </c>
      <c r="BB23" s="342">
        <v>152.7543</v>
      </c>
      <c r="BC23" s="342">
        <v>152.90860000000001</v>
      </c>
      <c r="BD23" s="342">
        <v>153.0146</v>
      </c>
      <c r="BE23" s="342">
        <v>152.9984</v>
      </c>
      <c r="BF23" s="342">
        <v>153.06309999999999</v>
      </c>
      <c r="BG23" s="342">
        <v>153.13470000000001</v>
      </c>
      <c r="BH23" s="342">
        <v>153.21129999999999</v>
      </c>
      <c r="BI23" s="342">
        <v>153.29839999999999</v>
      </c>
      <c r="BJ23" s="342">
        <v>153.3939</v>
      </c>
      <c r="BK23" s="342">
        <v>153.5197</v>
      </c>
      <c r="BL23" s="342">
        <v>153.61580000000001</v>
      </c>
      <c r="BM23" s="342">
        <v>153.70410000000001</v>
      </c>
      <c r="BN23" s="342">
        <v>153.7818</v>
      </c>
      <c r="BO23" s="342">
        <v>153.8562</v>
      </c>
      <c r="BP23" s="342">
        <v>153.9246</v>
      </c>
      <c r="BQ23" s="342">
        <v>153.98400000000001</v>
      </c>
      <c r="BR23" s="342">
        <v>154.0427</v>
      </c>
      <c r="BS23" s="342">
        <v>154.0975</v>
      </c>
      <c r="BT23" s="342">
        <v>154.1414</v>
      </c>
      <c r="BU23" s="342">
        <v>154.1942</v>
      </c>
      <c r="BV23" s="342">
        <v>154.24879999999999</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3.4473512072000001</v>
      </c>
      <c r="BA25" s="342">
        <v>3.434615</v>
      </c>
      <c r="BB25" s="342">
        <v>3.445703</v>
      </c>
      <c r="BC25" s="342">
        <v>3.4358409999999999</v>
      </c>
      <c r="BD25" s="342">
        <v>3.421313</v>
      </c>
      <c r="BE25" s="342">
        <v>3.3899219999999999</v>
      </c>
      <c r="BF25" s="342">
        <v>3.375203</v>
      </c>
      <c r="BG25" s="342">
        <v>3.3649610000000001</v>
      </c>
      <c r="BH25" s="342">
        <v>3.3603740000000002</v>
      </c>
      <c r="BI25" s="342">
        <v>3.3582049999999999</v>
      </c>
      <c r="BJ25" s="342">
        <v>3.3596309999999998</v>
      </c>
      <c r="BK25" s="342">
        <v>3.3628439999999999</v>
      </c>
      <c r="BL25" s="342">
        <v>3.3728150000000001</v>
      </c>
      <c r="BM25" s="342">
        <v>3.387737</v>
      </c>
      <c r="BN25" s="342">
        <v>3.4106030000000001</v>
      </c>
      <c r="BO25" s="342">
        <v>3.4331809999999998</v>
      </c>
      <c r="BP25" s="342">
        <v>3.4584670000000002</v>
      </c>
      <c r="BQ25" s="342">
        <v>3.489865</v>
      </c>
      <c r="BR25" s="342">
        <v>3.5180069999999999</v>
      </c>
      <c r="BS25" s="342">
        <v>3.5463010000000001</v>
      </c>
      <c r="BT25" s="342">
        <v>3.5769069999999998</v>
      </c>
      <c r="BU25" s="342">
        <v>3.6038809999999999</v>
      </c>
      <c r="BV25" s="342">
        <v>3.6293839999999999</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1.34</v>
      </c>
      <c r="AW27" s="479">
        <v>1.381</v>
      </c>
      <c r="AX27" s="479">
        <v>1.6259999999999999</v>
      </c>
      <c r="AY27" s="479">
        <v>1.5669999999999999</v>
      </c>
      <c r="AZ27" s="479">
        <v>1.3649715925999999</v>
      </c>
      <c r="BA27" s="480">
        <v>1.3597140000000001</v>
      </c>
      <c r="BB27" s="480">
        <v>1.383704</v>
      </c>
      <c r="BC27" s="480">
        <v>1.3861479999999999</v>
      </c>
      <c r="BD27" s="480">
        <v>1.3855170000000001</v>
      </c>
      <c r="BE27" s="480">
        <v>1.3796379999999999</v>
      </c>
      <c r="BF27" s="480">
        <v>1.374485</v>
      </c>
      <c r="BG27" s="480">
        <v>1.3678859999999999</v>
      </c>
      <c r="BH27" s="480">
        <v>1.3582050000000001</v>
      </c>
      <c r="BI27" s="480">
        <v>1.3499380000000001</v>
      </c>
      <c r="BJ27" s="480">
        <v>1.3414520000000001</v>
      </c>
      <c r="BK27" s="480">
        <v>1.332622</v>
      </c>
      <c r="BL27" s="480">
        <v>1.323788</v>
      </c>
      <c r="BM27" s="480">
        <v>1.3148260000000001</v>
      </c>
      <c r="BN27" s="480">
        <v>1.3054920000000001</v>
      </c>
      <c r="BO27" s="480">
        <v>1.296459</v>
      </c>
      <c r="BP27" s="480">
        <v>1.28748</v>
      </c>
      <c r="BQ27" s="480">
        <v>1.2749029999999999</v>
      </c>
      <c r="BR27" s="480">
        <v>1.2687759999999999</v>
      </c>
      <c r="BS27" s="480">
        <v>1.2654449999999999</v>
      </c>
      <c r="BT27" s="480">
        <v>1.2671269999999999</v>
      </c>
      <c r="BU27" s="480">
        <v>1.267725</v>
      </c>
      <c r="BV27" s="480">
        <v>1.2694559999999999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109.48</v>
      </c>
      <c r="AV30" s="256">
        <v>109.0086</v>
      </c>
      <c r="AW30" s="256">
        <v>109.9726</v>
      </c>
      <c r="AX30" s="256">
        <v>109.5407</v>
      </c>
      <c r="AY30" s="256">
        <v>109.2026</v>
      </c>
      <c r="AZ30" s="256">
        <v>109.14869505999999</v>
      </c>
      <c r="BA30" s="342">
        <v>109.1765</v>
      </c>
      <c r="BB30" s="342">
        <v>109.3879</v>
      </c>
      <c r="BC30" s="342">
        <v>109.4701</v>
      </c>
      <c r="BD30" s="342">
        <v>109.5368</v>
      </c>
      <c r="BE30" s="342">
        <v>109.572</v>
      </c>
      <c r="BF30" s="342">
        <v>109.6198</v>
      </c>
      <c r="BG30" s="342">
        <v>109.66419999999999</v>
      </c>
      <c r="BH30" s="342">
        <v>109.6703</v>
      </c>
      <c r="BI30" s="342">
        <v>109.7341</v>
      </c>
      <c r="BJ30" s="342">
        <v>109.8206</v>
      </c>
      <c r="BK30" s="342">
        <v>109.985</v>
      </c>
      <c r="BL30" s="342">
        <v>110.0758</v>
      </c>
      <c r="BM30" s="342">
        <v>110.1482</v>
      </c>
      <c r="BN30" s="342">
        <v>110.158</v>
      </c>
      <c r="BO30" s="342">
        <v>110.2265</v>
      </c>
      <c r="BP30" s="342">
        <v>110.3096</v>
      </c>
      <c r="BQ30" s="342">
        <v>110.4045</v>
      </c>
      <c r="BR30" s="342">
        <v>110.51900000000001</v>
      </c>
      <c r="BS30" s="342">
        <v>110.6502</v>
      </c>
      <c r="BT30" s="342">
        <v>110.78189999999999</v>
      </c>
      <c r="BU30" s="342">
        <v>110.9586</v>
      </c>
      <c r="BV30" s="342">
        <v>111.1643</v>
      </c>
    </row>
    <row r="31" spans="1:74" ht="11.1" customHeight="1" x14ac:dyDescent="0.2">
      <c r="A31" s="321" t="s">
        <v>579</v>
      </c>
      <c r="B31" s="41" t="s">
        <v>939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105.65430000000001</v>
      </c>
      <c r="AV31" s="256">
        <v>105.0501</v>
      </c>
      <c r="AW31" s="256">
        <v>106.14360000000001</v>
      </c>
      <c r="AX31" s="256">
        <v>106.20740000000001</v>
      </c>
      <c r="AY31" s="256">
        <v>106.11</v>
      </c>
      <c r="AZ31" s="256">
        <v>105.64861852</v>
      </c>
      <c r="BA31" s="342">
        <v>105.6439</v>
      </c>
      <c r="BB31" s="342">
        <v>105.6139</v>
      </c>
      <c r="BC31" s="342">
        <v>105.68810000000001</v>
      </c>
      <c r="BD31" s="342">
        <v>105.8192</v>
      </c>
      <c r="BE31" s="342">
        <v>106.1412</v>
      </c>
      <c r="BF31" s="342">
        <v>106.2861</v>
      </c>
      <c r="BG31" s="342">
        <v>106.3877</v>
      </c>
      <c r="BH31" s="342">
        <v>106.3982</v>
      </c>
      <c r="BI31" s="342">
        <v>106.449</v>
      </c>
      <c r="BJ31" s="342">
        <v>106.4922</v>
      </c>
      <c r="BK31" s="342">
        <v>106.53449999999999</v>
      </c>
      <c r="BL31" s="342">
        <v>106.55759999999999</v>
      </c>
      <c r="BM31" s="342">
        <v>106.56829999999999</v>
      </c>
      <c r="BN31" s="342">
        <v>106.5151</v>
      </c>
      <c r="BO31" s="342">
        <v>106.5391</v>
      </c>
      <c r="BP31" s="342">
        <v>106.5891</v>
      </c>
      <c r="BQ31" s="342">
        <v>106.6545</v>
      </c>
      <c r="BR31" s="342">
        <v>106.76439999999999</v>
      </c>
      <c r="BS31" s="342">
        <v>106.90819999999999</v>
      </c>
      <c r="BT31" s="342">
        <v>107.0941</v>
      </c>
      <c r="BU31" s="342">
        <v>107.2997</v>
      </c>
      <c r="BV31" s="342">
        <v>107.53319999999999</v>
      </c>
    </row>
    <row r="32" spans="1:74" ht="11.1" customHeight="1" x14ac:dyDescent="0.2">
      <c r="A32" s="608" t="s">
        <v>922</v>
      </c>
      <c r="B32" s="609" t="s">
        <v>940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114.38160000000001</v>
      </c>
      <c r="AV32" s="256">
        <v>115.6446</v>
      </c>
      <c r="AW32" s="256">
        <v>115.37439999999999</v>
      </c>
      <c r="AX32" s="256">
        <v>116.703</v>
      </c>
      <c r="AY32" s="256">
        <v>116.2159</v>
      </c>
      <c r="AZ32" s="256">
        <v>116.16163457</v>
      </c>
      <c r="BA32" s="342">
        <v>116.2675</v>
      </c>
      <c r="BB32" s="342">
        <v>116.3908</v>
      </c>
      <c r="BC32" s="342">
        <v>116.5111</v>
      </c>
      <c r="BD32" s="342">
        <v>116.6358</v>
      </c>
      <c r="BE32" s="342">
        <v>116.7871</v>
      </c>
      <c r="BF32" s="342">
        <v>116.9041</v>
      </c>
      <c r="BG32" s="342">
        <v>117.009</v>
      </c>
      <c r="BH32" s="342">
        <v>117.0802</v>
      </c>
      <c r="BI32" s="342">
        <v>117.17700000000001</v>
      </c>
      <c r="BJ32" s="342">
        <v>117.2779</v>
      </c>
      <c r="BK32" s="342">
        <v>117.3779</v>
      </c>
      <c r="BL32" s="342">
        <v>117.4905</v>
      </c>
      <c r="BM32" s="342">
        <v>117.6108</v>
      </c>
      <c r="BN32" s="342">
        <v>117.74</v>
      </c>
      <c r="BO32" s="342">
        <v>117.875</v>
      </c>
      <c r="BP32" s="342">
        <v>118.0168</v>
      </c>
      <c r="BQ32" s="342">
        <v>118.1584</v>
      </c>
      <c r="BR32" s="342">
        <v>118.3194</v>
      </c>
      <c r="BS32" s="342">
        <v>118.4926</v>
      </c>
      <c r="BT32" s="342">
        <v>118.6883</v>
      </c>
      <c r="BU32" s="342">
        <v>118.87820000000001</v>
      </c>
      <c r="BV32" s="342">
        <v>119.07250000000001</v>
      </c>
    </row>
    <row r="33" spans="1:74" ht="11.1" customHeight="1" x14ac:dyDescent="0.2">
      <c r="A33" s="608" t="s">
        <v>923</v>
      </c>
      <c r="B33" s="609" t="s">
        <v>941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93.028899999999993</v>
      </c>
      <c r="AV33" s="256">
        <v>93.249700000000004</v>
      </c>
      <c r="AW33" s="256">
        <v>92.783100000000005</v>
      </c>
      <c r="AX33" s="256">
        <v>93.742500000000007</v>
      </c>
      <c r="AY33" s="256">
        <v>94.1982</v>
      </c>
      <c r="AZ33" s="256">
        <v>92.434777284000006</v>
      </c>
      <c r="BA33" s="342">
        <v>92.181330000000003</v>
      </c>
      <c r="BB33" s="342">
        <v>91.939549999999997</v>
      </c>
      <c r="BC33" s="342">
        <v>91.704849999999993</v>
      </c>
      <c r="BD33" s="342">
        <v>91.478909999999999</v>
      </c>
      <c r="BE33" s="342">
        <v>91.290869999999998</v>
      </c>
      <c r="BF33" s="342">
        <v>91.060550000000006</v>
      </c>
      <c r="BG33" s="342">
        <v>90.817120000000003</v>
      </c>
      <c r="BH33" s="342">
        <v>90.501300000000001</v>
      </c>
      <c r="BI33" s="342">
        <v>90.276079999999993</v>
      </c>
      <c r="BJ33" s="342">
        <v>90.082210000000003</v>
      </c>
      <c r="BK33" s="342">
        <v>89.955330000000004</v>
      </c>
      <c r="BL33" s="342">
        <v>89.797380000000004</v>
      </c>
      <c r="BM33" s="342">
        <v>89.644009999999994</v>
      </c>
      <c r="BN33" s="342">
        <v>89.456180000000003</v>
      </c>
      <c r="BO33" s="342">
        <v>89.341279999999998</v>
      </c>
      <c r="BP33" s="342">
        <v>89.260249999999999</v>
      </c>
      <c r="BQ33" s="342">
        <v>89.228179999999995</v>
      </c>
      <c r="BR33" s="342">
        <v>89.203609999999998</v>
      </c>
      <c r="BS33" s="342">
        <v>89.201599999999999</v>
      </c>
      <c r="BT33" s="342">
        <v>89.211849999999998</v>
      </c>
      <c r="BU33" s="342">
        <v>89.262720000000002</v>
      </c>
      <c r="BV33" s="342">
        <v>89.343890000000002</v>
      </c>
    </row>
    <row r="34" spans="1:74" ht="11.1" customHeight="1" x14ac:dyDescent="0.2">
      <c r="A34" s="608" t="s">
        <v>924</v>
      </c>
      <c r="B34" s="609" t="s">
        <v>942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106.1039</v>
      </c>
      <c r="AV34" s="256">
        <v>104.7646</v>
      </c>
      <c r="AW34" s="256">
        <v>104.1386</v>
      </c>
      <c r="AX34" s="256">
        <v>105.3644</v>
      </c>
      <c r="AY34" s="256">
        <v>107.17700000000001</v>
      </c>
      <c r="AZ34" s="256">
        <v>105.38387654</v>
      </c>
      <c r="BA34" s="342">
        <v>105.4979</v>
      </c>
      <c r="BB34" s="342">
        <v>105.5264</v>
      </c>
      <c r="BC34" s="342">
        <v>105.5806</v>
      </c>
      <c r="BD34" s="342">
        <v>105.6199</v>
      </c>
      <c r="BE34" s="342">
        <v>105.6596</v>
      </c>
      <c r="BF34" s="342">
        <v>105.658</v>
      </c>
      <c r="BG34" s="342">
        <v>105.6302</v>
      </c>
      <c r="BH34" s="342">
        <v>105.5543</v>
      </c>
      <c r="BI34" s="342">
        <v>105.4906</v>
      </c>
      <c r="BJ34" s="342">
        <v>105.4171</v>
      </c>
      <c r="BK34" s="342">
        <v>105.3365</v>
      </c>
      <c r="BL34" s="342">
        <v>105.24160000000001</v>
      </c>
      <c r="BM34" s="342">
        <v>105.13509999999999</v>
      </c>
      <c r="BN34" s="342">
        <v>104.97750000000001</v>
      </c>
      <c r="BO34" s="342">
        <v>104.87730000000001</v>
      </c>
      <c r="BP34" s="342">
        <v>104.795</v>
      </c>
      <c r="BQ34" s="342">
        <v>104.7841</v>
      </c>
      <c r="BR34" s="342">
        <v>104.69759999999999</v>
      </c>
      <c r="BS34" s="342">
        <v>104.589</v>
      </c>
      <c r="BT34" s="342">
        <v>104.3604</v>
      </c>
      <c r="BU34" s="342">
        <v>104.2807</v>
      </c>
      <c r="BV34" s="342">
        <v>104.2521</v>
      </c>
    </row>
    <row r="35" spans="1:74" ht="11.1" customHeight="1" x14ac:dyDescent="0.2">
      <c r="A35" s="608" t="s">
        <v>925</v>
      </c>
      <c r="B35" s="609" t="s">
        <v>943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100.69929999999999</v>
      </c>
      <c r="AV35" s="256">
        <v>100.5274</v>
      </c>
      <c r="AW35" s="256">
        <v>100.0966</v>
      </c>
      <c r="AX35" s="256">
        <v>100.0288</v>
      </c>
      <c r="AY35" s="256">
        <v>100.173</v>
      </c>
      <c r="AZ35" s="256">
        <v>100.57714395000001</v>
      </c>
      <c r="BA35" s="342">
        <v>100.6957</v>
      </c>
      <c r="BB35" s="342">
        <v>100.7899</v>
      </c>
      <c r="BC35" s="342">
        <v>100.9252</v>
      </c>
      <c r="BD35" s="342">
        <v>101.0778</v>
      </c>
      <c r="BE35" s="342">
        <v>101.2882</v>
      </c>
      <c r="BF35" s="342">
        <v>101.4451</v>
      </c>
      <c r="BG35" s="342">
        <v>101.5889</v>
      </c>
      <c r="BH35" s="342">
        <v>101.68</v>
      </c>
      <c r="BI35" s="342">
        <v>101.8275</v>
      </c>
      <c r="BJ35" s="342">
        <v>101.99169999999999</v>
      </c>
      <c r="BK35" s="342">
        <v>102.2003</v>
      </c>
      <c r="BL35" s="342">
        <v>102.3771</v>
      </c>
      <c r="BM35" s="342">
        <v>102.54989999999999</v>
      </c>
      <c r="BN35" s="342">
        <v>102.69759999999999</v>
      </c>
      <c r="BO35" s="342">
        <v>102.8779</v>
      </c>
      <c r="BP35" s="342">
        <v>103.0697</v>
      </c>
      <c r="BQ35" s="342">
        <v>103.2736</v>
      </c>
      <c r="BR35" s="342">
        <v>103.4883</v>
      </c>
      <c r="BS35" s="342">
        <v>103.71420000000001</v>
      </c>
      <c r="BT35" s="342">
        <v>103.9371</v>
      </c>
      <c r="BU35" s="342">
        <v>104.1962</v>
      </c>
      <c r="BV35" s="342">
        <v>104.4774</v>
      </c>
    </row>
    <row r="36" spans="1:74" ht="11.1" customHeight="1" x14ac:dyDescent="0.2">
      <c r="A36" s="608" t="s">
        <v>926</v>
      </c>
      <c r="B36" s="609" t="s">
        <v>944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120.7473</v>
      </c>
      <c r="AV36" s="256">
        <v>119.5445</v>
      </c>
      <c r="AW36" s="256">
        <v>118.03959999999999</v>
      </c>
      <c r="AX36" s="256">
        <v>119.6798</v>
      </c>
      <c r="AY36" s="256">
        <v>120.5916</v>
      </c>
      <c r="AZ36" s="256">
        <v>118.70027777999999</v>
      </c>
      <c r="BA36" s="342">
        <v>118.56019999999999</v>
      </c>
      <c r="BB36" s="342">
        <v>118.38549999999999</v>
      </c>
      <c r="BC36" s="342">
        <v>118.2573</v>
      </c>
      <c r="BD36" s="342">
        <v>118.1461</v>
      </c>
      <c r="BE36" s="342">
        <v>118.0633</v>
      </c>
      <c r="BF36" s="342">
        <v>117.97750000000001</v>
      </c>
      <c r="BG36" s="342">
        <v>117.90009999999999</v>
      </c>
      <c r="BH36" s="342">
        <v>117.8192</v>
      </c>
      <c r="BI36" s="342">
        <v>117.7675</v>
      </c>
      <c r="BJ36" s="342">
        <v>117.73309999999999</v>
      </c>
      <c r="BK36" s="342">
        <v>117.736</v>
      </c>
      <c r="BL36" s="342">
        <v>117.721</v>
      </c>
      <c r="BM36" s="342">
        <v>117.70820000000001</v>
      </c>
      <c r="BN36" s="342">
        <v>117.6801</v>
      </c>
      <c r="BO36" s="342">
        <v>117.6848</v>
      </c>
      <c r="BP36" s="342">
        <v>117.7047</v>
      </c>
      <c r="BQ36" s="342">
        <v>117.7238</v>
      </c>
      <c r="BR36" s="342">
        <v>117.7864</v>
      </c>
      <c r="BS36" s="342">
        <v>117.87649999999999</v>
      </c>
      <c r="BT36" s="342">
        <v>118.0038</v>
      </c>
      <c r="BU36" s="342">
        <v>118.1413</v>
      </c>
      <c r="BV36" s="342">
        <v>118.2988</v>
      </c>
    </row>
    <row r="37" spans="1:74" ht="11.1" customHeight="1" x14ac:dyDescent="0.2">
      <c r="A37" s="608" t="s">
        <v>927</v>
      </c>
      <c r="B37" s="609" t="s">
        <v>945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96.834599999999995</v>
      </c>
      <c r="AV37" s="256">
        <v>95.166499999999999</v>
      </c>
      <c r="AW37" s="256">
        <v>95.922499999999999</v>
      </c>
      <c r="AX37" s="256">
        <v>98.212599999999995</v>
      </c>
      <c r="AY37" s="256">
        <v>97.976100000000002</v>
      </c>
      <c r="AZ37" s="256">
        <v>95.243565926000002</v>
      </c>
      <c r="BA37" s="342">
        <v>94.868719999999996</v>
      </c>
      <c r="BB37" s="342">
        <v>94.499380000000002</v>
      </c>
      <c r="BC37" s="342">
        <v>94.148949999999999</v>
      </c>
      <c r="BD37" s="342">
        <v>93.812550000000002</v>
      </c>
      <c r="BE37" s="342">
        <v>93.60821</v>
      </c>
      <c r="BF37" s="342">
        <v>93.211380000000005</v>
      </c>
      <c r="BG37" s="342">
        <v>92.740070000000003</v>
      </c>
      <c r="BH37" s="342">
        <v>92.015619999999998</v>
      </c>
      <c r="BI37" s="342">
        <v>91.529359999999997</v>
      </c>
      <c r="BJ37" s="342">
        <v>91.102639999999994</v>
      </c>
      <c r="BK37" s="342">
        <v>90.821380000000005</v>
      </c>
      <c r="BL37" s="342">
        <v>90.449269999999999</v>
      </c>
      <c r="BM37" s="342">
        <v>90.072239999999994</v>
      </c>
      <c r="BN37" s="342">
        <v>89.549229999999994</v>
      </c>
      <c r="BO37" s="342">
        <v>89.268159999999995</v>
      </c>
      <c r="BP37" s="342">
        <v>89.087980000000002</v>
      </c>
      <c r="BQ37" s="342">
        <v>89.030010000000004</v>
      </c>
      <c r="BR37" s="342">
        <v>89.035579999999996</v>
      </c>
      <c r="BS37" s="342">
        <v>89.126040000000003</v>
      </c>
      <c r="BT37" s="342">
        <v>89.325850000000003</v>
      </c>
      <c r="BU37" s="342">
        <v>89.567710000000005</v>
      </c>
      <c r="BV37" s="342">
        <v>89.876099999999994</v>
      </c>
    </row>
    <row r="38" spans="1:74" ht="11.1" customHeight="1" x14ac:dyDescent="0.2">
      <c r="A38" s="321" t="s">
        <v>917</v>
      </c>
      <c r="B38" s="41" t="s">
        <v>946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106.37619368</v>
      </c>
      <c r="AV38" s="256">
        <v>106.020386</v>
      </c>
      <c r="AW38" s="256">
        <v>105.92480738</v>
      </c>
      <c r="AX38" s="256">
        <v>106.8954243</v>
      </c>
      <c r="AY38" s="256">
        <v>107.3324405</v>
      </c>
      <c r="AZ38" s="256">
        <v>106.10037238</v>
      </c>
      <c r="BA38" s="342">
        <v>106.0466</v>
      </c>
      <c r="BB38" s="342">
        <v>105.9588</v>
      </c>
      <c r="BC38" s="342">
        <v>105.93859999999999</v>
      </c>
      <c r="BD38" s="342">
        <v>105.9491</v>
      </c>
      <c r="BE38" s="342">
        <v>106.0654</v>
      </c>
      <c r="BF38" s="342">
        <v>106.0808</v>
      </c>
      <c r="BG38" s="342">
        <v>106.0706</v>
      </c>
      <c r="BH38" s="342">
        <v>105.9665</v>
      </c>
      <c r="BI38" s="342">
        <v>105.95610000000001</v>
      </c>
      <c r="BJ38" s="342">
        <v>105.9713</v>
      </c>
      <c r="BK38" s="342">
        <v>106.05110000000001</v>
      </c>
      <c r="BL38" s="342">
        <v>106.0882</v>
      </c>
      <c r="BM38" s="342">
        <v>106.1215</v>
      </c>
      <c r="BN38" s="342">
        <v>106.10509999999999</v>
      </c>
      <c r="BO38" s="342">
        <v>106.1653</v>
      </c>
      <c r="BP38" s="342">
        <v>106.25620000000001</v>
      </c>
      <c r="BQ38" s="342">
        <v>106.37990000000001</v>
      </c>
      <c r="BR38" s="342">
        <v>106.5305</v>
      </c>
      <c r="BS38" s="342">
        <v>106.71</v>
      </c>
      <c r="BT38" s="342">
        <v>106.9174</v>
      </c>
      <c r="BU38" s="342">
        <v>107.15600000000001</v>
      </c>
      <c r="BV38" s="342">
        <v>107.4246</v>
      </c>
    </row>
    <row r="39" spans="1:74" ht="11.1" customHeight="1" x14ac:dyDescent="0.2">
      <c r="A39" s="321" t="s">
        <v>918</v>
      </c>
      <c r="B39" s="41" t="s">
        <v>947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98.404513550000004</v>
      </c>
      <c r="AV39" s="256">
        <v>98.342019309999998</v>
      </c>
      <c r="AW39" s="256">
        <v>97.886998590000005</v>
      </c>
      <c r="AX39" s="256">
        <v>98.771083410000003</v>
      </c>
      <c r="AY39" s="256">
        <v>99.023427830000003</v>
      </c>
      <c r="AZ39" s="256">
        <v>98.139902371999995</v>
      </c>
      <c r="BA39" s="342">
        <v>98.065690000000004</v>
      </c>
      <c r="BB39" s="342">
        <v>97.961889999999997</v>
      </c>
      <c r="BC39" s="342">
        <v>97.897220000000004</v>
      </c>
      <c r="BD39" s="342">
        <v>97.846680000000006</v>
      </c>
      <c r="BE39" s="342">
        <v>97.849649999999997</v>
      </c>
      <c r="BF39" s="342">
        <v>97.79786</v>
      </c>
      <c r="BG39" s="342">
        <v>97.730689999999996</v>
      </c>
      <c r="BH39" s="342">
        <v>97.614109999999997</v>
      </c>
      <c r="BI39" s="342">
        <v>97.541679999999999</v>
      </c>
      <c r="BJ39" s="342">
        <v>97.479389999999995</v>
      </c>
      <c r="BK39" s="342">
        <v>97.443650000000005</v>
      </c>
      <c r="BL39" s="342">
        <v>97.389319999999998</v>
      </c>
      <c r="BM39" s="342">
        <v>97.332809999999995</v>
      </c>
      <c r="BN39" s="342">
        <v>97.2376</v>
      </c>
      <c r="BO39" s="342">
        <v>97.204130000000006</v>
      </c>
      <c r="BP39" s="342">
        <v>97.195869999999999</v>
      </c>
      <c r="BQ39" s="342">
        <v>97.215999999999994</v>
      </c>
      <c r="BR39" s="342">
        <v>97.255790000000005</v>
      </c>
      <c r="BS39" s="342">
        <v>97.31841</v>
      </c>
      <c r="BT39" s="342">
        <v>97.397800000000004</v>
      </c>
      <c r="BU39" s="342">
        <v>97.510639999999995</v>
      </c>
      <c r="BV39" s="342">
        <v>97.650859999999994</v>
      </c>
    </row>
    <row r="40" spans="1:74" ht="11.1" customHeight="1" x14ac:dyDescent="0.2">
      <c r="A40" s="321" t="s">
        <v>919</v>
      </c>
      <c r="B40" s="41" t="s">
        <v>948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105.75538233</v>
      </c>
      <c r="AV40" s="256">
        <v>105.19867785</v>
      </c>
      <c r="AW40" s="256">
        <v>105.65395837</v>
      </c>
      <c r="AX40" s="256">
        <v>106.55269865</v>
      </c>
      <c r="AY40" s="256">
        <v>106.87385066</v>
      </c>
      <c r="AZ40" s="256">
        <v>105.29705672999999</v>
      </c>
      <c r="BA40" s="342">
        <v>105.1892</v>
      </c>
      <c r="BB40" s="342">
        <v>105.0881</v>
      </c>
      <c r="BC40" s="342">
        <v>105.0538</v>
      </c>
      <c r="BD40" s="342">
        <v>105.0645</v>
      </c>
      <c r="BE40" s="342">
        <v>105.255</v>
      </c>
      <c r="BF40" s="342">
        <v>105.25449999999999</v>
      </c>
      <c r="BG40" s="342">
        <v>105.1978</v>
      </c>
      <c r="BH40" s="342">
        <v>104.9868</v>
      </c>
      <c r="BI40" s="342">
        <v>104.8914</v>
      </c>
      <c r="BJ40" s="342">
        <v>104.8135</v>
      </c>
      <c r="BK40" s="342">
        <v>104.77119999999999</v>
      </c>
      <c r="BL40" s="342">
        <v>104.7145</v>
      </c>
      <c r="BM40" s="342">
        <v>104.6614</v>
      </c>
      <c r="BN40" s="342">
        <v>104.5547</v>
      </c>
      <c r="BO40" s="342">
        <v>104.5522</v>
      </c>
      <c r="BP40" s="342">
        <v>104.5967</v>
      </c>
      <c r="BQ40" s="342">
        <v>104.68859999999999</v>
      </c>
      <c r="BR40" s="342">
        <v>104.8262</v>
      </c>
      <c r="BS40" s="342">
        <v>105.01009999999999</v>
      </c>
      <c r="BT40" s="342">
        <v>105.2593</v>
      </c>
      <c r="BU40" s="342">
        <v>105.5215</v>
      </c>
      <c r="BV40" s="342">
        <v>105.8158</v>
      </c>
    </row>
    <row r="41" spans="1:74" ht="11.1" customHeight="1" x14ac:dyDescent="0.2">
      <c r="A41" s="321" t="s">
        <v>920</v>
      </c>
      <c r="B41" s="41" t="s">
        <v>949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108.36485715000001</v>
      </c>
      <c r="AV41" s="256">
        <v>107.89905335</v>
      </c>
      <c r="AW41" s="256">
        <v>107.79070908</v>
      </c>
      <c r="AX41" s="256">
        <v>108.94056793999999</v>
      </c>
      <c r="AY41" s="256">
        <v>109.47631128</v>
      </c>
      <c r="AZ41" s="256">
        <v>108.08758356</v>
      </c>
      <c r="BA41" s="342">
        <v>108.05370000000001</v>
      </c>
      <c r="BB41" s="342">
        <v>107.98779999999999</v>
      </c>
      <c r="BC41" s="342">
        <v>107.98690000000001</v>
      </c>
      <c r="BD41" s="342">
        <v>108.0158</v>
      </c>
      <c r="BE41" s="342">
        <v>108.17749999999999</v>
      </c>
      <c r="BF41" s="342">
        <v>108.1888</v>
      </c>
      <c r="BG41" s="342">
        <v>108.1525</v>
      </c>
      <c r="BH41" s="342">
        <v>107.9624</v>
      </c>
      <c r="BI41" s="342">
        <v>107.9111</v>
      </c>
      <c r="BJ41" s="342">
        <v>107.8921</v>
      </c>
      <c r="BK41" s="342">
        <v>107.9473</v>
      </c>
      <c r="BL41" s="342">
        <v>107.9619</v>
      </c>
      <c r="BM41" s="342">
        <v>107.9777</v>
      </c>
      <c r="BN41" s="342">
        <v>107.9361</v>
      </c>
      <c r="BO41" s="342">
        <v>107.9982</v>
      </c>
      <c r="BP41" s="342">
        <v>108.1054</v>
      </c>
      <c r="BQ41" s="342">
        <v>108.2744</v>
      </c>
      <c r="BR41" s="342">
        <v>108.4592</v>
      </c>
      <c r="BS41" s="342">
        <v>108.67659999999999</v>
      </c>
      <c r="BT41" s="342">
        <v>108.9195</v>
      </c>
      <c r="BU41" s="342">
        <v>109.20740000000001</v>
      </c>
      <c r="BV41" s="342">
        <v>109.533</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2.5874801975000001</v>
      </c>
      <c r="BA45" s="351">
        <v>2.5901809999999998</v>
      </c>
      <c r="BB45" s="351">
        <v>2.591075</v>
      </c>
      <c r="BC45" s="351">
        <v>2.5946720000000001</v>
      </c>
      <c r="BD45" s="351">
        <v>2.5993330000000001</v>
      </c>
      <c r="BE45" s="351">
        <v>2.607199</v>
      </c>
      <c r="BF45" s="351">
        <v>2.6123789999999998</v>
      </c>
      <c r="BG45" s="351">
        <v>2.6170149999999999</v>
      </c>
      <c r="BH45" s="351">
        <v>2.6200679999999998</v>
      </c>
      <c r="BI45" s="351">
        <v>2.6243949999999998</v>
      </c>
      <c r="BJ45" s="351">
        <v>2.6289579999999999</v>
      </c>
      <c r="BK45" s="351">
        <v>2.633861</v>
      </c>
      <c r="BL45" s="351">
        <v>2.6388150000000001</v>
      </c>
      <c r="BM45" s="351">
        <v>2.6439249999999999</v>
      </c>
      <c r="BN45" s="351">
        <v>2.649699</v>
      </c>
      <c r="BO45" s="351">
        <v>2.6547399999999999</v>
      </c>
      <c r="BP45" s="351">
        <v>2.6595550000000001</v>
      </c>
      <c r="BQ45" s="351">
        <v>2.6636380000000002</v>
      </c>
      <c r="BR45" s="351">
        <v>2.6683840000000001</v>
      </c>
      <c r="BS45" s="351">
        <v>2.6732849999999999</v>
      </c>
      <c r="BT45" s="351">
        <v>2.67848</v>
      </c>
      <c r="BU45" s="351">
        <v>2.6835879999999999</v>
      </c>
      <c r="BV45" s="351">
        <v>2.6887490000000001</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2.0062316432</v>
      </c>
      <c r="AQ47" s="213">
        <v>2.0036244355999999</v>
      </c>
      <c r="AR47" s="213">
        <v>1.9996678621999999</v>
      </c>
      <c r="AS47" s="213">
        <v>1.988919689</v>
      </c>
      <c r="AT47" s="213">
        <v>1.9863460590999999</v>
      </c>
      <c r="AU47" s="213">
        <v>1.9865047387999999</v>
      </c>
      <c r="AV47" s="213">
        <v>1.9947811427</v>
      </c>
      <c r="AW47" s="213">
        <v>1.9963653803000001</v>
      </c>
      <c r="AX47" s="213">
        <v>1.9966428663</v>
      </c>
      <c r="AY47" s="213">
        <v>1.9929464067</v>
      </c>
      <c r="AZ47" s="213">
        <v>1.9926107852999999</v>
      </c>
      <c r="BA47" s="351">
        <v>1.992969</v>
      </c>
      <c r="BB47" s="351">
        <v>1.991635</v>
      </c>
      <c r="BC47" s="351">
        <v>1.995169</v>
      </c>
      <c r="BD47" s="351">
        <v>2.0011869999999998</v>
      </c>
      <c r="BE47" s="351">
        <v>2.0154580000000002</v>
      </c>
      <c r="BF47" s="351">
        <v>2.0221149999999999</v>
      </c>
      <c r="BG47" s="351">
        <v>2.0269270000000001</v>
      </c>
      <c r="BH47" s="351">
        <v>2.026745</v>
      </c>
      <c r="BI47" s="351">
        <v>2.0302310000000001</v>
      </c>
      <c r="BJ47" s="351">
        <v>2.0342359999999999</v>
      </c>
      <c r="BK47" s="351">
        <v>2.0404949999999999</v>
      </c>
      <c r="BL47" s="351">
        <v>2.0442360000000002</v>
      </c>
      <c r="BM47" s="351">
        <v>2.0471940000000002</v>
      </c>
      <c r="BN47" s="351">
        <v>2.048594</v>
      </c>
      <c r="BO47" s="351">
        <v>2.0505680000000002</v>
      </c>
      <c r="BP47" s="351">
        <v>2.0523410000000002</v>
      </c>
      <c r="BQ47" s="351">
        <v>2.0534029999999999</v>
      </c>
      <c r="BR47" s="351">
        <v>2.0551569999999999</v>
      </c>
      <c r="BS47" s="351">
        <v>2.0570930000000001</v>
      </c>
      <c r="BT47" s="351">
        <v>2.0586799999999998</v>
      </c>
      <c r="BU47" s="351">
        <v>2.0613779999999999</v>
      </c>
      <c r="BV47" s="351">
        <v>2.0646559999999998</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1.9450000000000001</v>
      </c>
      <c r="AU49" s="213">
        <v>1.925</v>
      </c>
      <c r="AV49" s="213">
        <v>1.964</v>
      </c>
      <c r="AW49" s="213">
        <v>1.9379999999999999</v>
      </c>
      <c r="AX49" s="213">
        <v>1.967679</v>
      </c>
      <c r="AY49" s="213">
        <v>1.985395</v>
      </c>
      <c r="AZ49" s="213">
        <v>1.807704</v>
      </c>
      <c r="BA49" s="351">
        <v>1.4439329999999999</v>
      </c>
      <c r="BB49" s="351">
        <v>1.3865719999999999</v>
      </c>
      <c r="BC49" s="351">
        <v>1.357551</v>
      </c>
      <c r="BD49" s="351">
        <v>1.4418120000000001</v>
      </c>
      <c r="BE49" s="351">
        <v>1.476011</v>
      </c>
      <c r="BF49" s="351">
        <v>1.471797</v>
      </c>
      <c r="BG49" s="351">
        <v>1.4714100000000001</v>
      </c>
      <c r="BH49" s="351">
        <v>1.5306470000000001</v>
      </c>
      <c r="BI49" s="351">
        <v>1.5339849999999999</v>
      </c>
      <c r="BJ49" s="351">
        <v>1.5110170000000001</v>
      </c>
      <c r="BK49" s="351">
        <v>1.433092</v>
      </c>
      <c r="BL49" s="351">
        <v>1.5102629999999999</v>
      </c>
      <c r="BM49" s="351">
        <v>1.6036159999999999</v>
      </c>
      <c r="BN49" s="351">
        <v>1.658968</v>
      </c>
      <c r="BO49" s="351">
        <v>1.706569</v>
      </c>
      <c r="BP49" s="351">
        <v>1.7282930000000001</v>
      </c>
      <c r="BQ49" s="351">
        <v>1.7297610000000001</v>
      </c>
      <c r="BR49" s="351">
        <v>1.766122</v>
      </c>
      <c r="BS49" s="351">
        <v>1.75495</v>
      </c>
      <c r="BT49" s="351">
        <v>1.766373</v>
      </c>
      <c r="BU49" s="351">
        <v>1.768805</v>
      </c>
      <c r="BV49" s="351">
        <v>1.7415179999999999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1161</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113.07599999999999</v>
      </c>
      <c r="AW51" s="256">
        <v>113.07599999999999</v>
      </c>
      <c r="AX51" s="256">
        <v>113.07599999999999</v>
      </c>
      <c r="AY51" s="256">
        <v>113.36351111</v>
      </c>
      <c r="AZ51" s="256">
        <v>113.51737778</v>
      </c>
      <c r="BA51" s="342">
        <v>113.6773</v>
      </c>
      <c r="BB51" s="342">
        <v>113.825</v>
      </c>
      <c r="BC51" s="342">
        <v>114.0108</v>
      </c>
      <c r="BD51" s="342">
        <v>114.21639999999999</v>
      </c>
      <c r="BE51" s="342">
        <v>114.4697</v>
      </c>
      <c r="BF51" s="342">
        <v>114.694</v>
      </c>
      <c r="BG51" s="342">
        <v>114.9171</v>
      </c>
      <c r="BH51" s="342">
        <v>115.13079999999999</v>
      </c>
      <c r="BI51" s="342">
        <v>115.35809999999999</v>
      </c>
      <c r="BJ51" s="342">
        <v>115.59059999999999</v>
      </c>
      <c r="BK51" s="342">
        <v>115.8359</v>
      </c>
      <c r="BL51" s="342">
        <v>116.0732</v>
      </c>
      <c r="BM51" s="342">
        <v>116.31019999999999</v>
      </c>
      <c r="BN51" s="342">
        <v>116.5562</v>
      </c>
      <c r="BO51" s="342">
        <v>116.7851</v>
      </c>
      <c r="BP51" s="342">
        <v>117.0065</v>
      </c>
      <c r="BQ51" s="342">
        <v>117.2064</v>
      </c>
      <c r="BR51" s="342">
        <v>117.42310000000001</v>
      </c>
      <c r="BS51" s="342">
        <v>117.6427</v>
      </c>
      <c r="BT51" s="342">
        <v>117.8505</v>
      </c>
      <c r="BU51" s="342">
        <v>118.0869</v>
      </c>
      <c r="BV51" s="342">
        <v>118.3374</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8012.7419355000002</v>
      </c>
      <c r="AN55" s="238">
        <v>8099.9642856999999</v>
      </c>
      <c r="AO55" s="238">
        <v>8763.4838710000004</v>
      </c>
      <c r="AP55" s="238">
        <v>9388.2000000000007</v>
      </c>
      <c r="AQ55" s="238">
        <v>9234.4838710000004</v>
      </c>
      <c r="AR55" s="238">
        <v>9378.1666667000009</v>
      </c>
      <c r="AS55" s="238">
        <v>9540.1290322999994</v>
      </c>
      <c r="AT55" s="238">
        <v>9253.4516129000003</v>
      </c>
      <c r="AU55" s="238">
        <v>9066.2000000000007</v>
      </c>
      <c r="AV55" s="238">
        <v>9167.8387096999995</v>
      </c>
      <c r="AW55" s="238">
        <v>8677.7666666999994</v>
      </c>
      <c r="AX55" s="238">
        <v>8812.85</v>
      </c>
      <c r="AY55" s="238">
        <v>8086.7129999999997</v>
      </c>
      <c r="AZ55" s="238">
        <v>8204.8160000000007</v>
      </c>
      <c r="BA55" s="329">
        <v>8858.4750000000004</v>
      </c>
      <c r="BB55" s="329">
        <v>9368.4279999999999</v>
      </c>
      <c r="BC55" s="329">
        <v>9359.3359999999993</v>
      </c>
      <c r="BD55" s="329">
        <v>9507.9680000000008</v>
      </c>
      <c r="BE55" s="329">
        <v>9591.2360000000008</v>
      </c>
      <c r="BF55" s="329">
        <v>9367.8880000000008</v>
      </c>
      <c r="BG55" s="329">
        <v>9116.0439999999999</v>
      </c>
      <c r="BH55" s="329">
        <v>9275.7559999999994</v>
      </c>
      <c r="BI55" s="329">
        <v>8853.5049999999992</v>
      </c>
      <c r="BJ55" s="329">
        <v>8916.0820000000003</v>
      </c>
      <c r="BK55" s="329">
        <v>8151.2719999999999</v>
      </c>
      <c r="BL55" s="329">
        <v>8304.7109999999993</v>
      </c>
      <c r="BM55" s="329">
        <v>8958.5789999999997</v>
      </c>
      <c r="BN55" s="329">
        <v>9437.6450000000004</v>
      </c>
      <c r="BO55" s="329">
        <v>9395.5110000000004</v>
      </c>
      <c r="BP55" s="329">
        <v>9583.9879999999994</v>
      </c>
      <c r="BQ55" s="329">
        <v>9641.0290000000005</v>
      </c>
      <c r="BR55" s="329">
        <v>9409.98</v>
      </c>
      <c r="BS55" s="329">
        <v>9167.018</v>
      </c>
      <c r="BT55" s="329">
        <v>9320.732</v>
      </c>
      <c r="BU55" s="329">
        <v>8872.7129999999997</v>
      </c>
      <c r="BV55" s="329">
        <v>8952.5910000000003</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725.07245022999996</v>
      </c>
      <c r="AT57" s="238">
        <v>719.20715452000002</v>
      </c>
      <c r="AU57" s="238">
        <v>675.60735107000005</v>
      </c>
      <c r="AV57" s="238">
        <v>690.41039796999996</v>
      </c>
      <c r="AW57" s="238">
        <v>679.03786127000001</v>
      </c>
      <c r="AX57" s="238">
        <v>677.21370000000002</v>
      </c>
      <c r="AY57" s="238">
        <v>629.71510000000001</v>
      </c>
      <c r="AZ57" s="238">
        <v>626.94140000000004</v>
      </c>
      <c r="BA57" s="329">
        <v>663.22190000000001</v>
      </c>
      <c r="BB57" s="329">
        <v>665.3528</v>
      </c>
      <c r="BC57" s="329">
        <v>665.17190000000005</v>
      </c>
      <c r="BD57" s="329">
        <v>698.48299999999995</v>
      </c>
      <c r="BE57" s="329">
        <v>704.51160000000004</v>
      </c>
      <c r="BF57" s="329">
        <v>695.6825</v>
      </c>
      <c r="BG57" s="329">
        <v>661.02149999999995</v>
      </c>
      <c r="BH57" s="329">
        <v>662.6037</v>
      </c>
      <c r="BI57" s="329">
        <v>657.56820000000005</v>
      </c>
      <c r="BJ57" s="329">
        <v>676.79250000000002</v>
      </c>
      <c r="BK57" s="329">
        <v>635.71619999999996</v>
      </c>
      <c r="BL57" s="329">
        <v>633.94579999999996</v>
      </c>
      <c r="BM57" s="329">
        <v>669.53930000000003</v>
      </c>
      <c r="BN57" s="329">
        <v>670.6</v>
      </c>
      <c r="BO57" s="329">
        <v>669.42619999999999</v>
      </c>
      <c r="BP57" s="329">
        <v>701.94949999999994</v>
      </c>
      <c r="BQ57" s="329">
        <v>707.45299999999997</v>
      </c>
      <c r="BR57" s="329">
        <v>698.25170000000003</v>
      </c>
      <c r="BS57" s="329">
        <v>663.29070000000002</v>
      </c>
      <c r="BT57" s="329">
        <v>664.56420000000003</v>
      </c>
      <c r="BU57" s="329">
        <v>659.22410000000002</v>
      </c>
      <c r="BV57" s="329">
        <v>678.15290000000005</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447.86204361</v>
      </c>
      <c r="AT59" s="238">
        <v>435.81176029</v>
      </c>
      <c r="AU59" s="238">
        <v>396.94874522999999</v>
      </c>
      <c r="AV59" s="238">
        <v>408.10207613</v>
      </c>
      <c r="AW59" s="238">
        <v>398.32026617000002</v>
      </c>
      <c r="AX59" s="238">
        <v>412.20089999999999</v>
      </c>
      <c r="AY59" s="238">
        <v>381.33390000000003</v>
      </c>
      <c r="AZ59" s="238">
        <v>383.6395</v>
      </c>
      <c r="BA59" s="329">
        <v>423.61180000000002</v>
      </c>
      <c r="BB59" s="329">
        <v>421.27960000000002</v>
      </c>
      <c r="BC59" s="329">
        <v>427.65690000000001</v>
      </c>
      <c r="BD59" s="329">
        <v>457.10550000000001</v>
      </c>
      <c r="BE59" s="329">
        <v>459.87670000000003</v>
      </c>
      <c r="BF59" s="329">
        <v>448.42399999999998</v>
      </c>
      <c r="BG59" s="329">
        <v>419.33420000000001</v>
      </c>
      <c r="BH59" s="329">
        <v>425.16430000000003</v>
      </c>
      <c r="BI59" s="329">
        <v>417.68639999999999</v>
      </c>
      <c r="BJ59" s="329">
        <v>426.15100000000001</v>
      </c>
      <c r="BK59" s="329">
        <v>391.39440000000002</v>
      </c>
      <c r="BL59" s="329">
        <v>391.1173</v>
      </c>
      <c r="BM59" s="329">
        <v>429.39920000000001</v>
      </c>
      <c r="BN59" s="329">
        <v>425.86419999999998</v>
      </c>
      <c r="BO59" s="329">
        <v>431.39620000000002</v>
      </c>
      <c r="BP59" s="329">
        <v>460.24979999999999</v>
      </c>
      <c r="BQ59" s="329">
        <v>462.6327</v>
      </c>
      <c r="BR59" s="329">
        <v>450.88909999999998</v>
      </c>
      <c r="BS59" s="329">
        <v>421.56119999999999</v>
      </c>
      <c r="BT59" s="329">
        <v>427.15570000000002</v>
      </c>
      <c r="BU59" s="329">
        <v>419.48610000000002</v>
      </c>
      <c r="BV59" s="329">
        <v>427.7996</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248.1429</v>
      </c>
      <c r="AZ61" s="256">
        <v>256.07409999999999</v>
      </c>
      <c r="BA61" s="342">
        <v>254.82759999999999</v>
      </c>
      <c r="BB61" s="342">
        <v>262.79919999999998</v>
      </c>
      <c r="BC61" s="342">
        <v>274.08350000000002</v>
      </c>
      <c r="BD61" s="342">
        <v>276.8571</v>
      </c>
      <c r="BE61" s="342">
        <v>269.68270000000001</v>
      </c>
      <c r="BF61" s="342">
        <v>261.30650000000003</v>
      </c>
      <c r="BG61" s="342">
        <v>270.78800000000001</v>
      </c>
      <c r="BH61" s="342">
        <v>279.90069999999997</v>
      </c>
      <c r="BI61" s="342">
        <v>278.70639999999997</v>
      </c>
      <c r="BJ61" s="342">
        <v>268.23610000000002</v>
      </c>
      <c r="BK61" s="342">
        <v>264.0446</v>
      </c>
      <c r="BL61" s="342">
        <v>272.95960000000002</v>
      </c>
      <c r="BM61" s="342">
        <v>272.26089999999999</v>
      </c>
      <c r="BN61" s="342">
        <v>281.79950000000002</v>
      </c>
      <c r="BO61" s="342">
        <v>294.34469999999999</v>
      </c>
      <c r="BP61" s="342">
        <v>297.45069999999998</v>
      </c>
      <c r="BQ61" s="342">
        <v>289.34350000000001</v>
      </c>
      <c r="BR61" s="342">
        <v>280.3707</v>
      </c>
      <c r="BS61" s="342">
        <v>290.65789999999998</v>
      </c>
      <c r="BT61" s="342">
        <v>300.68869999999998</v>
      </c>
      <c r="BU61" s="342">
        <v>299.47179999999997</v>
      </c>
      <c r="BV61" s="342">
        <v>288.28500000000003</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0.27183766234000001</v>
      </c>
      <c r="BA63" s="361">
        <v>0.27642640000000002</v>
      </c>
      <c r="BB63" s="361">
        <v>0.27072570000000001</v>
      </c>
      <c r="BC63" s="361">
        <v>0.27083449999999998</v>
      </c>
      <c r="BD63" s="361">
        <v>0.26951310000000001</v>
      </c>
      <c r="BE63" s="361">
        <v>0.26295819999999998</v>
      </c>
      <c r="BF63" s="361">
        <v>0.26076709999999997</v>
      </c>
      <c r="BG63" s="361">
        <v>0.25677640000000002</v>
      </c>
      <c r="BH63" s="361">
        <v>0.25641979999999998</v>
      </c>
      <c r="BI63" s="361">
        <v>0.25490069999999998</v>
      </c>
      <c r="BJ63" s="361">
        <v>0.26631690000000002</v>
      </c>
      <c r="BK63" s="361">
        <v>0.2494362</v>
      </c>
      <c r="BL63" s="361">
        <v>0.25710650000000002</v>
      </c>
      <c r="BM63" s="361">
        <v>0.26070290000000002</v>
      </c>
      <c r="BN63" s="361">
        <v>0.25432519999999997</v>
      </c>
      <c r="BO63" s="361">
        <v>0.25416610000000001</v>
      </c>
      <c r="BP63" s="361">
        <v>0.25313370000000002</v>
      </c>
      <c r="BQ63" s="361">
        <v>0.2472037</v>
      </c>
      <c r="BR63" s="361">
        <v>0.24619340000000001</v>
      </c>
      <c r="BS63" s="361">
        <v>0.2441374</v>
      </c>
      <c r="BT63" s="361">
        <v>0.24640519999999999</v>
      </c>
      <c r="BU63" s="361">
        <v>0.24772189999999999</v>
      </c>
      <c r="BV63" s="361">
        <v>0.26207449999999999</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361"/>
      <c r="BB64" s="361"/>
      <c r="BC64" s="361"/>
      <c r="BD64" s="361"/>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1163</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189.97319089999999</v>
      </c>
      <c r="D66" s="256">
        <v>185.64497539999999</v>
      </c>
      <c r="E66" s="256">
        <v>197.61943350000001</v>
      </c>
      <c r="F66" s="256">
        <v>187.68375929999999</v>
      </c>
      <c r="G66" s="256">
        <v>190.64505030000001</v>
      </c>
      <c r="H66" s="256">
        <v>189.95379220000001</v>
      </c>
      <c r="I66" s="256">
        <v>194.11055329999999</v>
      </c>
      <c r="J66" s="256">
        <v>201.3236382</v>
      </c>
      <c r="K66" s="256">
        <v>188.27593160000001</v>
      </c>
      <c r="L66" s="256">
        <v>194.33096520000001</v>
      </c>
      <c r="M66" s="256">
        <v>190.5039003</v>
      </c>
      <c r="N66" s="256">
        <v>200.50846150000001</v>
      </c>
      <c r="O66" s="256">
        <v>193.21299730000001</v>
      </c>
      <c r="P66" s="256">
        <v>172.1282937</v>
      </c>
      <c r="Q66" s="256">
        <v>199.24413480000001</v>
      </c>
      <c r="R66" s="256">
        <v>187.9976815</v>
      </c>
      <c r="S66" s="256">
        <v>199.08210890000001</v>
      </c>
      <c r="T66" s="256">
        <v>195.39060420000001</v>
      </c>
      <c r="U66" s="256">
        <v>197.87788449999999</v>
      </c>
      <c r="V66" s="256">
        <v>200.8609088</v>
      </c>
      <c r="W66" s="256">
        <v>189.18143739999999</v>
      </c>
      <c r="X66" s="256">
        <v>196.7191186</v>
      </c>
      <c r="Y66" s="256">
        <v>195.09859320000001</v>
      </c>
      <c r="Z66" s="256">
        <v>201.72786139999999</v>
      </c>
      <c r="AA66" s="256">
        <v>203.22596669999999</v>
      </c>
      <c r="AB66" s="256">
        <v>175.08664519999999</v>
      </c>
      <c r="AC66" s="256">
        <v>204.59593229999999</v>
      </c>
      <c r="AD66" s="256">
        <v>192.48196759999999</v>
      </c>
      <c r="AE66" s="256">
        <v>199.91456529999999</v>
      </c>
      <c r="AF66" s="256">
        <v>197.81169199999999</v>
      </c>
      <c r="AG66" s="256">
        <v>201.1532492</v>
      </c>
      <c r="AH66" s="256">
        <v>208.6347676</v>
      </c>
      <c r="AI66" s="256">
        <v>190.08183009999999</v>
      </c>
      <c r="AJ66" s="256">
        <v>204.33300460000001</v>
      </c>
      <c r="AK66" s="256">
        <v>197.00568029999999</v>
      </c>
      <c r="AL66" s="256">
        <v>198.93900350000001</v>
      </c>
      <c r="AM66" s="256">
        <v>199.85223730000001</v>
      </c>
      <c r="AN66" s="256">
        <v>176.0659249</v>
      </c>
      <c r="AO66" s="256">
        <v>198.82286859999999</v>
      </c>
      <c r="AP66" s="256">
        <v>190.3781754</v>
      </c>
      <c r="AQ66" s="256">
        <v>199.51572970000001</v>
      </c>
      <c r="AR66" s="256">
        <v>196.84771459999999</v>
      </c>
      <c r="AS66" s="256">
        <v>201.5176893</v>
      </c>
      <c r="AT66" s="256">
        <v>206.86005249999999</v>
      </c>
      <c r="AU66" s="256">
        <v>188.88972699999999</v>
      </c>
      <c r="AV66" s="256">
        <v>202.37171280000001</v>
      </c>
      <c r="AW66" s="256">
        <v>195.57308309999999</v>
      </c>
      <c r="AX66" s="256">
        <v>197.9659</v>
      </c>
      <c r="AY66" s="256">
        <v>191.09059999999999</v>
      </c>
      <c r="AZ66" s="256">
        <v>177.34200000000001</v>
      </c>
      <c r="BA66" s="342">
        <v>196.1541</v>
      </c>
      <c r="BB66" s="342">
        <v>187.4761</v>
      </c>
      <c r="BC66" s="342">
        <v>196.54849999999999</v>
      </c>
      <c r="BD66" s="342">
        <v>195.6061</v>
      </c>
      <c r="BE66" s="342">
        <v>201.80109999999999</v>
      </c>
      <c r="BF66" s="342">
        <v>206.6634</v>
      </c>
      <c r="BG66" s="342">
        <v>192.63900000000001</v>
      </c>
      <c r="BH66" s="342">
        <v>202.53100000000001</v>
      </c>
      <c r="BI66" s="342">
        <v>195.6593</v>
      </c>
      <c r="BJ66" s="342">
        <v>198.92099999999999</v>
      </c>
      <c r="BK66" s="342">
        <v>198.24029999999999</v>
      </c>
      <c r="BL66" s="342">
        <v>177.67930000000001</v>
      </c>
      <c r="BM66" s="342">
        <v>199.41200000000001</v>
      </c>
      <c r="BN66" s="342">
        <v>189.86019999999999</v>
      </c>
      <c r="BO66" s="342">
        <v>197.1378</v>
      </c>
      <c r="BP66" s="342">
        <v>193.92670000000001</v>
      </c>
      <c r="BQ66" s="342">
        <v>200.875</v>
      </c>
      <c r="BR66" s="342">
        <v>204.30269999999999</v>
      </c>
      <c r="BS66" s="342">
        <v>190.8365</v>
      </c>
      <c r="BT66" s="342">
        <v>200.20240000000001</v>
      </c>
      <c r="BU66" s="342">
        <v>194.28899999999999</v>
      </c>
      <c r="BV66" s="342">
        <v>197.32409999999999</v>
      </c>
    </row>
    <row r="67" spans="1:74" ht="11.1" customHeight="1" x14ac:dyDescent="0.2">
      <c r="A67" s="140" t="s">
        <v>797</v>
      </c>
      <c r="B67" s="208" t="s">
        <v>628</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158.68250649999999</v>
      </c>
      <c r="P67" s="256">
        <v>127.3111722</v>
      </c>
      <c r="Q67" s="256">
        <v>137.2552939</v>
      </c>
      <c r="R67" s="256">
        <v>104.864403</v>
      </c>
      <c r="S67" s="256">
        <v>102.6539349</v>
      </c>
      <c r="T67" s="256">
        <v>103.68603160000001</v>
      </c>
      <c r="U67" s="256">
        <v>116.3518179</v>
      </c>
      <c r="V67" s="256">
        <v>113.6966336</v>
      </c>
      <c r="W67" s="256">
        <v>104.2223764</v>
      </c>
      <c r="X67" s="256">
        <v>110.25050950000001</v>
      </c>
      <c r="Y67" s="256">
        <v>128.1071479</v>
      </c>
      <c r="Z67" s="256">
        <v>167.95975960000001</v>
      </c>
      <c r="AA67" s="256">
        <v>181.82321690000001</v>
      </c>
      <c r="AB67" s="256">
        <v>147.36451199999999</v>
      </c>
      <c r="AC67" s="256">
        <v>152.0167706</v>
      </c>
      <c r="AD67" s="256">
        <v>127.5379927</v>
      </c>
      <c r="AE67" s="256">
        <v>111.2758255</v>
      </c>
      <c r="AF67" s="256">
        <v>111.7340718</v>
      </c>
      <c r="AG67" s="256">
        <v>127.37511979999999</v>
      </c>
      <c r="AH67" s="256">
        <v>125.34759649999999</v>
      </c>
      <c r="AI67" s="256">
        <v>116.79922809999999</v>
      </c>
      <c r="AJ67" s="256">
        <v>123.7966212</v>
      </c>
      <c r="AK67" s="256">
        <v>147.46234849999999</v>
      </c>
      <c r="AL67" s="256">
        <v>162.98913049999999</v>
      </c>
      <c r="AM67" s="256">
        <v>185.3710911</v>
      </c>
      <c r="AN67" s="256">
        <v>163.38877009999999</v>
      </c>
      <c r="AO67" s="256">
        <v>157.858565</v>
      </c>
      <c r="AP67" s="256">
        <v>119.58905300000001</v>
      </c>
      <c r="AQ67" s="256">
        <v>115.251746</v>
      </c>
      <c r="AR67" s="256">
        <v>114.8683358</v>
      </c>
      <c r="AS67" s="256">
        <v>130.88890230000001</v>
      </c>
      <c r="AT67" s="256">
        <v>132.48153690000001</v>
      </c>
      <c r="AU67" s="256">
        <v>120.4593895</v>
      </c>
      <c r="AV67" s="256">
        <v>126.48805350000001</v>
      </c>
      <c r="AW67" s="256">
        <v>146.7857922</v>
      </c>
      <c r="AX67" s="256">
        <v>171.0583</v>
      </c>
      <c r="AY67" s="256">
        <v>185.6095</v>
      </c>
      <c r="AZ67" s="256">
        <v>171.24440000000001</v>
      </c>
      <c r="BA67" s="342">
        <v>164.24680000000001</v>
      </c>
      <c r="BB67" s="342">
        <v>133.13140000000001</v>
      </c>
      <c r="BC67" s="342">
        <v>124.9961</v>
      </c>
      <c r="BD67" s="342">
        <v>124.8154</v>
      </c>
      <c r="BE67" s="342">
        <v>135.43870000000001</v>
      </c>
      <c r="BF67" s="342">
        <v>132.21619999999999</v>
      </c>
      <c r="BG67" s="342">
        <v>121.32170000000001</v>
      </c>
      <c r="BH67" s="342">
        <v>128.69890000000001</v>
      </c>
      <c r="BI67" s="342">
        <v>140.8485</v>
      </c>
      <c r="BJ67" s="342">
        <v>172.09399999999999</v>
      </c>
      <c r="BK67" s="342">
        <v>189.1694</v>
      </c>
      <c r="BL67" s="342">
        <v>161.02500000000001</v>
      </c>
      <c r="BM67" s="342">
        <v>155.77699999999999</v>
      </c>
      <c r="BN67" s="342">
        <v>126.0544</v>
      </c>
      <c r="BO67" s="342">
        <v>120.5472</v>
      </c>
      <c r="BP67" s="342">
        <v>120.821</v>
      </c>
      <c r="BQ67" s="342">
        <v>132.505</v>
      </c>
      <c r="BR67" s="342">
        <v>131.27459999999999</v>
      </c>
      <c r="BS67" s="342">
        <v>119.7608</v>
      </c>
      <c r="BT67" s="342">
        <v>127.8236</v>
      </c>
      <c r="BU67" s="342">
        <v>140.87629999999999</v>
      </c>
      <c r="BV67" s="342">
        <v>171.5248</v>
      </c>
    </row>
    <row r="68" spans="1:74" ht="11.1" customHeight="1" x14ac:dyDescent="0.2">
      <c r="A68" s="140" t="s">
        <v>274</v>
      </c>
      <c r="B68" s="208" t="s">
        <v>812</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126.3096108</v>
      </c>
      <c r="AB68" s="256">
        <v>91.715092060000003</v>
      </c>
      <c r="AC68" s="256">
        <v>89.673077059999997</v>
      </c>
      <c r="AD68" s="256">
        <v>82.317856820000003</v>
      </c>
      <c r="AE68" s="256">
        <v>94.705648839999995</v>
      </c>
      <c r="AF68" s="256">
        <v>110.29337460000001</v>
      </c>
      <c r="AG68" s="256">
        <v>124.46413750000001</v>
      </c>
      <c r="AH68" s="256">
        <v>124.3459245</v>
      </c>
      <c r="AI68" s="256">
        <v>106.63224219999999</v>
      </c>
      <c r="AJ68" s="256">
        <v>96.904372289999998</v>
      </c>
      <c r="AK68" s="256">
        <v>102.81109789999999</v>
      </c>
      <c r="AL68" s="256">
        <v>110.11960190000001</v>
      </c>
      <c r="AM68" s="256">
        <v>110.1321628</v>
      </c>
      <c r="AN68" s="256">
        <v>90.385427719999996</v>
      </c>
      <c r="AO68" s="256">
        <v>89.049119200000007</v>
      </c>
      <c r="AP68" s="256">
        <v>68.960666829999994</v>
      </c>
      <c r="AQ68" s="256">
        <v>81.249908860000005</v>
      </c>
      <c r="AR68" s="256">
        <v>88.826972159999997</v>
      </c>
      <c r="AS68" s="256">
        <v>109.7959269</v>
      </c>
      <c r="AT68" s="256">
        <v>103.4857866</v>
      </c>
      <c r="AU68" s="256">
        <v>94.02821161</v>
      </c>
      <c r="AV68" s="256">
        <v>78.219214739999998</v>
      </c>
      <c r="AW68" s="256">
        <v>86.00977924</v>
      </c>
      <c r="AX68" s="256">
        <v>84.155940000000001</v>
      </c>
      <c r="AY68" s="256">
        <v>92.511279999999999</v>
      </c>
      <c r="AZ68" s="256">
        <v>76.472480000000004</v>
      </c>
      <c r="BA68" s="342">
        <v>68.420370000000005</v>
      </c>
      <c r="BB68" s="342">
        <v>52.275919999999999</v>
      </c>
      <c r="BC68" s="342">
        <v>68.216070000000002</v>
      </c>
      <c r="BD68" s="342">
        <v>78.127160000000003</v>
      </c>
      <c r="BE68" s="342">
        <v>100.121</v>
      </c>
      <c r="BF68" s="342">
        <v>98.819490000000002</v>
      </c>
      <c r="BG68" s="342">
        <v>78.133070000000004</v>
      </c>
      <c r="BH68" s="342">
        <v>72.403490000000005</v>
      </c>
      <c r="BI68" s="342">
        <v>68.269679999999994</v>
      </c>
      <c r="BJ68" s="342">
        <v>81.588139999999996</v>
      </c>
      <c r="BK68" s="342">
        <v>104.9823</v>
      </c>
      <c r="BL68" s="342">
        <v>80.105490000000003</v>
      </c>
      <c r="BM68" s="342">
        <v>77.342429999999993</v>
      </c>
      <c r="BN68" s="342">
        <v>57.192070000000001</v>
      </c>
      <c r="BO68" s="342">
        <v>66.074479999999994</v>
      </c>
      <c r="BP68" s="342">
        <v>75.422470000000004</v>
      </c>
      <c r="BQ68" s="342">
        <v>98.429479999999998</v>
      </c>
      <c r="BR68" s="342">
        <v>94.268820000000005</v>
      </c>
      <c r="BS68" s="342">
        <v>74.631680000000003</v>
      </c>
      <c r="BT68" s="342">
        <v>70.083640000000003</v>
      </c>
      <c r="BU68" s="342">
        <v>68.735389999999995</v>
      </c>
      <c r="BV68" s="342">
        <v>83.232060000000004</v>
      </c>
    </row>
    <row r="69" spans="1:74" ht="11.1" customHeight="1" x14ac:dyDescent="0.2">
      <c r="A69" s="606" t="s">
        <v>1020</v>
      </c>
      <c r="B69" s="626" t="s">
        <v>1019</v>
      </c>
      <c r="C69" s="322">
        <v>483.09163039999999</v>
      </c>
      <c r="D69" s="322">
        <v>433.76385040000002</v>
      </c>
      <c r="E69" s="322">
        <v>410.04199290000003</v>
      </c>
      <c r="F69" s="322">
        <v>382.7670956</v>
      </c>
      <c r="G69" s="322">
        <v>390.22287210000002</v>
      </c>
      <c r="H69" s="322">
        <v>424.87573550000002</v>
      </c>
      <c r="I69" s="322">
        <v>459.24302519999998</v>
      </c>
      <c r="J69" s="322">
        <v>466.73956299999998</v>
      </c>
      <c r="K69" s="322">
        <v>418.3199783</v>
      </c>
      <c r="L69" s="322">
        <v>408.98234200000002</v>
      </c>
      <c r="M69" s="322">
        <v>406.05197609999999</v>
      </c>
      <c r="N69" s="322">
        <v>486.32137139999998</v>
      </c>
      <c r="O69" s="322">
        <v>477.38777599999997</v>
      </c>
      <c r="P69" s="322">
        <v>396.69231719999999</v>
      </c>
      <c r="Q69" s="322">
        <v>435.57235300000002</v>
      </c>
      <c r="R69" s="322">
        <v>383.27557669999999</v>
      </c>
      <c r="S69" s="322">
        <v>404.26298009999999</v>
      </c>
      <c r="T69" s="322">
        <v>415.67674460000001</v>
      </c>
      <c r="U69" s="322">
        <v>451.2465358</v>
      </c>
      <c r="V69" s="322">
        <v>444.11758739999999</v>
      </c>
      <c r="W69" s="322">
        <v>402.74838210000001</v>
      </c>
      <c r="X69" s="322">
        <v>407.76414690000001</v>
      </c>
      <c r="Y69" s="322">
        <v>425.7699293</v>
      </c>
      <c r="Z69" s="322">
        <v>486.1793462</v>
      </c>
      <c r="AA69" s="322">
        <v>512.3012238</v>
      </c>
      <c r="AB69" s="322">
        <v>415.0174758</v>
      </c>
      <c r="AC69" s="322">
        <v>447.22820940000003</v>
      </c>
      <c r="AD69" s="322">
        <v>403.24984549999999</v>
      </c>
      <c r="AE69" s="322">
        <v>406.83846899999998</v>
      </c>
      <c r="AF69" s="322">
        <v>420.75116689999999</v>
      </c>
      <c r="AG69" s="322">
        <v>453.93493590000003</v>
      </c>
      <c r="AH69" s="322">
        <v>459.27071799999999</v>
      </c>
      <c r="AI69" s="322">
        <v>414.42532879999999</v>
      </c>
      <c r="AJ69" s="322">
        <v>425.9764275</v>
      </c>
      <c r="AK69" s="322">
        <v>448.1911551</v>
      </c>
      <c r="AL69" s="322">
        <v>472.9901653</v>
      </c>
      <c r="AM69" s="322">
        <v>496.2979206</v>
      </c>
      <c r="AN69" s="322">
        <v>430.69134939999998</v>
      </c>
      <c r="AO69" s="322">
        <v>446.6729823</v>
      </c>
      <c r="AP69" s="322">
        <v>379.83992369999999</v>
      </c>
      <c r="AQ69" s="322">
        <v>396.95981399999999</v>
      </c>
      <c r="AR69" s="322">
        <v>401.4550509</v>
      </c>
      <c r="AS69" s="322">
        <v>443.144948</v>
      </c>
      <c r="AT69" s="322">
        <v>443.76980550000002</v>
      </c>
      <c r="AU69" s="322">
        <v>404.28935660000002</v>
      </c>
      <c r="AV69" s="322">
        <v>408.0214105</v>
      </c>
      <c r="AW69" s="322">
        <v>429.28068359999997</v>
      </c>
      <c r="AX69" s="322">
        <v>454.12259999999998</v>
      </c>
      <c r="AY69" s="322">
        <v>470.15379999999999</v>
      </c>
      <c r="AZ69" s="322">
        <v>425.91019999999997</v>
      </c>
      <c r="BA69" s="359">
        <v>429.7636</v>
      </c>
      <c r="BB69" s="359">
        <v>373.7955</v>
      </c>
      <c r="BC69" s="359">
        <v>390.70319999999998</v>
      </c>
      <c r="BD69" s="359">
        <v>399.46069999999997</v>
      </c>
      <c r="BE69" s="359">
        <v>438.30329999999998</v>
      </c>
      <c r="BF69" s="359">
        <v>438.64150000000001</v>
      </c>
      <c r="BG69" s="359">
        <v>393.00580000000002</v>
      </c>
      <c r="BH69" s="359">
        <v>404.57580000000002</v>
      </c>
      <c r="BI69" s="359">
        <v>405.68950000000001</v>
      </c>
      <c r="BJ69" s="359">
        <v>453.5455</v>
      </c>
      <c r="BK69" s="359">
        <v>493.33440000000002</v>
      </c>
      <c r="BL69" s="359">
        <v>419.661</v>
      </c>
      <c r="BM69" s="359">
        <v>433.47390000000001</v>
      </c>
      <c r="BN69" s="359">
        <v>374.01870000000002</v>
      </c>
      <c r="BO69" s="359">
        <v>384.702</v>
      </c>
      <c r="BP69" s="359">
        <v>391.0822</v>
      </c>
      <c r="BQ69" s="359">
        <v>432.75189999999998</v>
      </c>
      <c r="BR69" s="359">
        <v>430.78859999999997</v>
      </c>
      <c r="BS69" s="359">
        <v>386.14100000000002</v>
      </c>
      <c r="BT69" s="359">
        <v>399.05200000000002</v>
      </c>
      <c r="BU69" s="359">
        <v>404.81270000000001</v>
      </c>
      <c r="BV69" s="359">
        <v>453.02339999999998</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803" t="s">
        <v>834</v>
      </c>
      <c r="C71" s="800"/>
      <c r="D71" s="800"/>
      <c r="E71" s="800"/>
      <c r="F71" s="800"/>
      <c r="G71" s="800"/>
      <c r="H71" s="800"/>
      <c r="I71" s="800"/>
      <c r="J71" s="800"/>
      <c r="K71" s="800"/>
      <c r="L71" s="800"/>
      <c r="M71" s="800"/>
      <c r="N71" s="800"/>
      <c r="O71" s="800"/>
      <c r="P71" s="800"/>
      <c r="Q71" s="800"/>
    </row>
    <row r="72" spans="1:74" ht="12" customHeight="1" x14ac:dyDescent="0.25">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67" t="s">
        <v>921</v>
      </c>
      <c r="C73" s="786"/>
      <c r="D73" s="786"/>
      <c r="E73" s="786"/>
      <c r="F73" s="786"/>
      <c r="G73" s="786"/>
      <c r="H73" s="786"/>
      <c r="I73" s="786"/>
      <c r="J73" s="786"/>
      <c r="K73" s="786"/>
      <c r="L73" s="786"/>
      <c r="M73" s="786"/>
      <c r="N73" s="786"/>
      <c r="O73" s="786"/>
      <c r="P73" s="786"/>
      <c r="Q73" s="786"/>
      <c r="AY73" s="505"/>
      <c r="AZ73" s="505"/>
      <c r="BA73" s="505"/>
      <c r="BB73" s="505"/>
      <c r="BC73" s="505"/>
      <c r="BD73" s="693"/>
      <c r="BE73" s="693"/>
      <c r="BF73" s="693"/>
      <c r="BG73" s="505"/>
      <c r="BH73" s="505"/>
      <c r="BI73" s="505"/>
      <c r="BJ73" s="505"/>
    </row>
    <row r="74" spans="1:74" s="461" customFormat="1" ht="12" customHeight="1" x14ac:dyDescent="0.25">
      <c r="A74" s="460"/>
      <c r="B74" s="868" t="s">
        <v>1</v>
      </c>
      <c r="C74" s="786"/>
      <c r="D74" s="786"/>
      <c r="E74" s="786"/>
      <c r="F74" s="786"/>
      <c r="G74" s="786"/>
      <c r="H74" s="786"/>
      <c r="I74" s="786"/>
      <c r="J74" s="786"/>
      <c r="K74" s="786"/>
      <c r="L74" s="786"/>
      <c r="M74" s="786"/>
      <c r="N74" s="786"/>
      <c r="O74" s="786"/>
      <c r="P74" s="786"/>
      <c r="Q74" s="786"/>
      <c r="AY74" s="505"/>
      <c r="AZ74" s="505"/>
      <c r="BA74" s="505"/>
      <c r="BB74" s="505"/>
      <c r="BC74" s="505"/>
      <c r="BD74" s="693"/>
      <c r="BE74" s="693"/>
      <c r="BF74" s="693"/>
      <c r="BG74" s="505"/>
      <c r="BH74" s="505"/>
      <c r="BI74" s="505"/>
      <c r="BJ74" s="505"/>
    </row>
    <row r="75" spans="1:74" s="461" customFormat="1" ht="12" customHeight="1" x14ac:dyDescent="0.25">
      <c r="A75" s="460"/>
      <c r="B75" s="867" t="s">
        <v>1021</v>
      </c>
      <c r="C75" s="786"/>
      <c r="D75" s="786"/>
      <c r="E75" s="786"/>
      <c r="F75" s="786"/>
      <c r="G75" s="786"/>
      <c r="H75" s="786"/>
      <c r="I75" s="786"/>
      <c r="J75" s="786"/>
      <c r="K75" s="786"/>
      <c r="L75" s="786"/>
      <c r="M75" s="786"/>
      <c r="N75" s="786"/>
      <c r="O75" s="786"/>
      <c r="P75" s="786"/>
      <c r="Q75" s="786"/>
      <c r="AY75" s="505"/>
      <c r="AZ75" s="505"/>
      <c r="BA75" s="505"/>
      <c r="BB75" s="505"/>
      <c r="BC75" s="505"/>
      <c r="BD75" s="693"/>
      <c r="BE75" s="693"/>
      <c r="BF75" s="693"/>
      <c r="BG75" s="505"/>
      <c r="BH75" s="505"/>
      <c r="BI75" s="505"/>
      <c r="BJ75" s="505"/>
    </row>
    <row r="76" spans="1:74" s="461" customFormat="1" ht="12" customHeight="1" x14ac:dyDescent="0.25">
      <c r="A76" s="460"/>
      <c r="B76" s="789" t="s">
        <v>859</v>
      </c>
      <c r="C76" s="790"/>
      <c r="D76" s="790"/>
      <c r="E76" s="790"/>
      <c r="F76" s="790"/>
      <c r="G76" s="790"/>
      <c r="H76" s="790"/>
      <c r="I76" s="790"/>
      <c r="J76" s="790"/>
      <c r="K76" s="790"/>
      <c r="L76" s="790"/>
      <c r="M76" s="790"/>
      <c r="N76" s="790"/>
      <c r="O76" s="790"/>
      <c r="P76" s="790"/>
      <c r="Q76" s="786"/>
      <c r="AY76" s="505"/>
      <c r="AZ76" s="505"/>
      <c r="BA76" s="505"/>
      <c r="BB76" s="505"/>
      <c r="BC76" s="505"/>
      <c r="BD76" s="693"/>
      <c r="BE76" s="693"/>
      <c r="BF76" s="693"/>
      <c r="BG76" s="505"/>
      <c r="BH76" s="505"/>
      <c r="BI76" s="505"/>
      <c r="BJ76" s="505"/>
    </row>
    <row r="77" spans="1:74" s="461" customFormat="1" ht="12" customHeight="1" x14ac:dyDescent="0.25">
      <c r="A77" s="460"/>
      <c r="B77" s="789" t="s">
        <v>2</v>
      </c>
      <c r="C77" s="790"/>
      <c r="D77" s="790"/>
      <c r="E77" s="790"/>
      <c r="F77" s="790"/>
      <c r="G77" s="790"/>
      <c r="H77" s="790"/>
      <c r="I77" s="790"/>
      <c r="J77" s="790"/>
      <c r="K77" s="790"/>
      <c r="L77" s="790"/>
      <c r="M77" s="790"/>
      <c r="N77" s="790"/>
      <c r="O77" s="790"/>
      <c r="P77" s="790"/>
      <c r="Q77" s="786"/>
      <c r="AY77" s="505"/>
      <c r="AZ77" s="505"/>
      <c r="BA77" s="505"/>
      <c r="BB77" s="505"/>
      <c r="BC77" s="505"/>
      <c r="BD77" s="693"/>
      <c r="BE77" s="693"/>
      <c r="BF77" s="693"/>
      <c r="BG77" s="505"/>
      <c r="BH77" s="505"/>
      <c r="BI77" s="505"/>
      <c r="BJ77" s="505"/>
    </row>
    <row r="78" spans="1:74" s="461" customFormat="1" ht="12" customHeight="1" x14ac:dyDescent="0.25">
      <c r="A78" s="460"/>
      <c r="B78" s="784" t="s">
        <v>3</v>
      </c>
      <c r="C78" s="785"/>
      <c r="D78" s="785"/>
      <c r="E78" s="785"/>
      <c r="F78" s="785"/>
      <c r="G78" s="785"/>
      <c r="H78" s="785"/>
      <c r="I78" s="785"/>
      <c r="J78" s="785"/>
      <c r="K78" s="785"/>
      <c r="L78" s="785"/>
      <c r="M78" s="785"/>
      <c r="N78" s="785"/>
      <c r="O78" s="785"/>
      <c r="P78" s="785"/>
      <c r="Q78" s="786"/>
      <c r="AY78" s="505"/>
      <c r="AZ78" s="505"/>
      <c r="BA78" s="505"/>
      <c r="BB78" s="505"/>
      <c r="BC78" s="505"/>
      <c r="BD78" s="693"/>
      <c r="BE78" s="693"/>
      <c r="BF78" s="693"/>
      <c r="BG78" s="505"/>
      <c r="BH78" s="505"/>
      <c r="BI78" s="505"/>
      <c r="BJ78" s="505"/>
    </row>
    <row r="79" spans="1:74" s="461" customFormat="1" ht="12" customHeight="1" x14ac:dyDescent="0.25">
      <c r="A79" s="460"/>
      <c r="B79" s="784" t="s">
        <v>863</v>
      </c>
      <c r="C79" s="785"/>
      <c r="D79" s="785"/>
      <c r="E79" s="785"/>
      <c r="F79" s="785"/>
      <c r="G79" s="785"/>
      <c r="H79" s="785"/>
      <c r="I79" s="785"/>
      <c r="J79" s="785"/>
      <c r="K79" s="785"/>
      <c r="L79" s="785"/>
      <c r="M79" s="785"/>
      <c r="N79" s="785"/>
      <c r="O79" s="785"/>
      <c r="P79" s="785"/>
      <c r="Q79" s="786"/>
      <c r="AY79" s="505"/>
      <c r="AZ79" s="505"/>
      <c r="BA79" s="505"/>
      <c r="BB79" s="505"/>
      <c r="BC79" s="505"/>
      <c r="BD79" s="693"/>
      <c r="BE79" s="693"/>
      <c r="BF79" s="693"/>
      <c r="BG79" s="505"/>
      <c r="BH79" s="505"/>
      <c r="BI79" s="505"/>
      <c r="BJ79" s="505"/>
    </row>
    <row r="80" spans="1:74" s="461" customFormat="1" ht="12" customHeight="1" x14ac:dyDescent="0.25">
      <c r="A80" s="460"/>
      <c r="B80" s="787" t="s">
        <v>1150</v>
      </c>
      <c r="C80" s="786"/>
      <c r="D80" s="786"/>
      <c r="E80" s="786"/>
      <c r="F80" s="786"/>
      <c r="G80" s="786"/>
      <c r="H80" s="786"/>
      <c r="I80" s="786"/>
      <c r="J80" s="786"/>
      <c r="K80" s="786"/>
      <c r="L80" s="786"/>
      <c r="M80" s="786"/>
      <c r="N80" s="786"/>
      <c r="O80" s="786"/>
      <c r="P80" s="786"/>
      <c r="Q80" s="786"/>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Z6" sqref="AZ6:AZ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2" t="s">
        <v>817</v>
      </c>
      <c r="B1" s="869" t="s">
        <v>247</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163"/>
    </row>
    <row r="2" spans="1:74" s="165" customFormat="1"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1002.6333153</v>
      </c>
      <c r="AT6" s="238">
        <v>1004.4041173000001</v>
      </c>
      <c r="AU6" s="238">
        <v>1006.1767819</v>
      </c>
      <c r="AV6" s="238">
        <v>1007.8136581</v>
      </c>
      <c r="AW6" s="238">
        <v>1009.6932861</v>
      </c>
      <c r="AX6" s="238">
        <v>1011.678015</v>
      </c>
      <c r="AY6" s="238">
        <v>1013.86476</v>
      </c>
      <c r="AZ6" s="238">
        <v>1015.9870039</v>
      </c>
      <c r="BA6" s="329">
        <v>1018.1420000000001</v>
      </c>
      <c r="BB6" s="329">
        <v>1020.819</v>
      </c>
      <c r="BC6" s="329">
        <v>1022.671</v>
      </c>
      <c r="BD6" s="329">
        <v>1024.1869999999999</v>
      </c>
      <c r="BE6" s="329">
        <v>1024.865</v>
      </c>
      <c r="BF6" s="329">
        <v>1026.087</v>
      </c>
      <c r="BG6" s="329">
        <v>1027.3499999999999</v>
      </c>
      <c r="BH6" s="329">
        <v>1028.722</v>
      </c>
      <c r="BI6" s="329">
        <v>1030.0170000000001</v>
      </c>
      <c r="BJ6" s="329">
        <v>1031.3009999999999</v>
      </c>
      <c r="BK6" s="329">
        <v>1032.7760000000001</v>
      </c>
      <c r="BL6" s="329">
        <v>1033.8910000000001</v>
      </c>
      <c r="BM6" s="329">
        <v>1034.846</v>
      </c>
      <c r="BN6" s="329">
        <v>1035.251</v>
      </c>
      <c r="BO6" s="329">
        <v>1036.18</v>
      </c>
      <c r="BP6" s="329">
        <v>1037.2429999999999</v>
      </c>
      <c r="BQ6" s="329">
        <v>1038.556</v>
      </c>
      <c r="BR6" s="329">
        <v>1039.799</v>
      </c>
      <c r="BS6" s="329">
        <v>1041.0889999999999</v>
      </c>
      <c r="BT6" s="329">
        <v>1042.425</v>
      </c>
      <c r="BU6" s="329">
        <v>1043.807</v>
      </c>
      <c r="BV6" s="329">
        <v>1045.2360000000001</v>
      </c>
    </row>
    <row r="7" spans="1:74" ht="11.1" customHeight="1" x14ac:dyDescent="0.2">
      <c r="A7" s="148" t="s">
        <v>709</v>
      </c>
      <c r="B7" s="209" t="s">
        <v>480</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2787.6091747</v>
      </c>
      <c r="AT7" s="238">
        <v>2791.1052829999999</v>
      </c>
      <c r="AU7" s="238">
        <v>2795.1008806</v>
      </c>
      <c r="AV7" s="238">
        <v>2799.9474710999998</v>
      </c>
      <c r="AW7" s="238">
        <v>2804.6784192</v>
      </c>
      <c r="AX7" s="238">
        <v>2809.6452287000002</v>
      </c>
      <c r="AY7" s="238">
        <v>2814.9673038999999</v>
      </c>
      <c r="AZ7" s="238">
        <v>2820.3162825999998</v>
      </c>
      <c r="BA7" s="329">
        <v>2825.8119999999999</v>
      </c>
      <c r="BB7" s="329">
        <v>2832.9720000000002</v>
      </c>
      <c r="BC7" s="329">
        <v>2837.6210000000001</v>
      </c>
      <c r="BD7" s="329">
        <v>2841.277</v>
      </c>
      <c r="BE7" s="329">
        <v>2842.5210000000002</v>
      </c>
      <c r="BF7" s="329">
        <v>2845.2570000000001</v>
      </c>
      <c r="BG7" s="329">
        <v>2848.067</v>
      </c>
      <c r="BH7" s="329">
        <v>2851.2</v>
      </c>
      <c r="BI7" s="329">
        <v>2853.9679999999998</v>
      </c>
      <c r="BJ7" s="329">
        <v>2856.623</v>
      </c>
      <c r="BK7" s="329">
        <v>2859.654</v>
      </c>
      <c r="BL7" s="329">
        <v>2861.7130000000002</v>
      </c>
      <c r="BM7" s="329">
        <v>2863.2910000000002</v>
      </c>
      <c r="BN7" s="329">
        <v>2863.1869999999999</v>
      </c>
      <c r="BO7" s="329">
        <v>2864.701</v>
      </c>
      <c r="BP7" s="329">
        <v>2866.634</v>
      </c>
      <c r="BQ7" s="329">
        <v>2869.2689999999998</v>
      </c>
      <c r="BR7" s="329">
        <v>2871.8240000000001</v>
      </c>
      <c r="BS7" s="329">
        <v>2874.585</v>
      </c>
      <c r="BT7" s="329">
        <v>2877.55</v>
      </c>
      <c r="BU7" s="329">
        <v>2880.72</v>
      </c>
      <c r="BV7" s="329">
        <v>2884.0940000000001</v>
      </c>
    </row>
    <row r="8" spans="1:74" ht="11.1" customHeight="1" x14ac:dyDescent="0.2">
      <c r="A8" s="148" t="s">
        <v>710</v>
      </c>
      <c r="B8" s="209" t="s">
        <v>448</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2542.4490366999999</v>
      </c>
      <c r="AT8" s="238">
        <v>2545.4830622999998</v>
      </c>
      <c r="AU8" s="238">
        <v>2548.1337935000001</v>
      </c>
      <c r="AV8" s="238">
        <v>2548.161537</v>
      </c>
      <c r="AW8" s="238">
        <v>2551.7254496</v>
      </c>
      <c r="AX8" s="238">
        <v>2556.5858379000001</v>
      </c>
      <c r="AY8" s="238">
        <v>2565.3342133000001</v>
      </c>
      <c r="AZ8" s="238">
        <v>2570.8439195000001</v>
      </c>
      <c r="BA8" s="329">
        <v>2575.7060000000001</v>
      </c>
      <c r="BB8" s="329">
        <v>2579.835</v>
      </c>
      <c r="BC8" s="329">
        <v>2583.4679999999998</v>
      </c>
      <c r="BD8" s="329">
        <v>2586.52</v>
      </c>
      <c r="BE8" s="329">
        <v>2587.8200000000002</v>
      </c>
      <c r="BF8" s="329">
        <v>2590.5859999999998</v>
      </c>
      <c r="BG8" s="329">
        <v>2593.6489999999999</v>
      </c>
      <c r="BH8" s="329">
        <v>2597.8180000000002</v>
      </c>
      <c r="BI8" s="329">
        <v>2600.864</v>
      </c>
      <c r="BJ8" s="329">
        <v>2603.5990000000002</v>
      </c>
      <c r="BK8" s="329">
        <v>2606.2040000000002</v>
      </c>
      <c r="BL8" s="329">
        <v>2608.1790000000001</v>
      </c>
      <c r="BM8" s="329">
        <v>2609.7069999999999</v>
      </c>
      <c r="BN8" s="329">
        <v>2609.7220000000002</v>
      </c>
      <c r="BO8" s="329">
        <v>2611.1509999999998</v>
      </c>
      <c r="BP8" s="329">
        <v>2612.9290000000001</v>
      </c>
      <c r="BQ8" s="329">
        <v>2615.1610000000001</v>
      </c>
      <c r="BR8" s="329">
        <v>2617.5610000000001</v>
      </c>
      <c r="BS8" s="329">
        <v>2620.2330000000002</v>
      </c>
      <c r="BT8" s="329">
        <v>2623.1759999999999</v>
      </c>
      <c r="BU8" s="329">
        <v>2626.3919999999998</v>
      </c>
      <c r="BV8" s="329">
        <v>2629.8789999999999</v>
      </c>
    </row>
    <row r="9" spans="1:74" ht="11.1" customHeight="1" x14ac:dyDescent="0.2">
      <c r="A9" s="148" t="s">
        <v>711</v>
      </c>
      <c r="B9" s="209" t="s">
        <v>449</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1191.0659135999999</v>
      </c>
      <c r="AT9" s="238">
        <v>1192.8750634</v>
      </c>
      <c r="AU9" s="238">
        <v>1194.529104</v>
      </c>
      <c r="AV9" s="238">
        <v>1195.7067936000001</v>
      </c>
      <c r="AW9" s="238">
        <v>1197.291547</v>
      </c>
      <c r="AX9" s="238">
        <v>1198.9621222999999</v>
      </c>
      <c r="AY9" s="238">
        <v>1200.6865097</v>
      </c>
      <c r="AZ9" s="238">
        <v>1202.5527365</v>
      </c>
      <c r="BA9" s="329">
        <v>1204.529</v>
      </c>
      <c r="BB9" s="329">
        <v>1206.904</v>
      </c>
      <c r="BC9" s="329">
        <v>1208.883</v>
      </c>
      <c r="BD9" s="329">
        <v>1210.7550000000001</v>
      </c>
      <c r="BE9" s="329">
        <v>1212.374</v>
      </c>
      <c r="BF9" s="329">
        <v>1214.1420000000001</v>
      </c>
      <c r="BG9" s="329">
        <v>1215.912</v>
      </c>
      <c r="BH9" s="329">
        <v>1217.7449999999999</v>
      </c>
      <c r="BI9" s="329">
        <v>1219.4739999999999</v>
      </c>
      <c r="BJ9" s="329">
        <v>1221.1600000000001</v>
      </c>
      <c r="BK9" s="329">
        <v>1222.9369999999999</v>
      </c>
      <c r="BL9" s="329">
        <v>1224.434</v>
      </c>
      <c r="BM9" s="329">
        <v>1225.7850000000001</v>
      </c>
      <c r="BN9" s="329">
        <v>1226.5640000000001</v>
      </c>
      <c r="BO9" s="329">
        <v>1227.9449999999999</v>
      </c>
      <c r="BP9" s="329">
        <v>1229.5</v>
      </c>
      <c r="BQ9" s="329">
        <v>1231.412</v>
      </c>
      <c r="BR9" s="329">
        <v>1233.18</v>
      </c>
      <c r="BS9" s="329">
        <v>1234.9870000000001</v>
      </c>
      <c r="BT9" s="329">
        <v>1236.8309999999999</v>
      </c>
      <c r="BU9" s="329">
        <v>1238.713</v>
      </c>
      <c r="BV9" s="329">
        <v>1240.633</v>
      </c>
    </row>
    <row r="10" spans="1:74" ht="11.1" customHeight="1" x14ac:dyDescent="0.2">
      <c r="A10" s="148" t="s">
        <v>712</v>
      </c>
      <c r="B10" s="209" t="s">
        <v>450</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3376.9688285000002</v>
      </c>
      <c r="AT10" s="238">
        <v>3382.6507689</v>
      </c>
      <c r="AU10" s="238">
        <v>3388.7127068</v>
      </c>
      <c r="AV10" s="238">
        <v>3395.9297369999999</v>
      </c>
      <c r="AW10" s="238">
        <v>3402.1703493</v>
      </c>
      <c r="AX10" s="238">
        <v>3408.2096382999998</v>
      </c>
      <c r="AY10" s="238">
        <v>3412.6566432999998</v>
      </c>
      <c r="AZ10" s="238">
        <v>3419.3365063000001</v>
      </c>
      <c r="BA10" s="329">
        <v>3426.8580000000002</v>
      </c>
      <c r="BB10" s="329">
        <v>3436.68</v>
      </c>
      <c r="BC10" s="329">
        <v>3444.7919999999999</v>
      </c>
      <c r="BD10" s="329">
        <v>3452.6529999999998</v>
      </c>
      <c r="BE10" s="329">
        <v>3460.0590000000002</v>
      </c>
      <c r="BF10" s="329">
        <v>3467.57</v>
      </c>
      <c r="BG10" s="329">
        <v>3474.9830000000002</v>
      </c>
      <c r="BH10" s="329">
        <v>3482.4369999999999</v>
      </c>
      <c r="BI10" s="329">
        <v>3489.5479999999998</v>
      </c>
      <c r="BJ10" s="329">
        <v>3496.4560000000001</v>
      </c>
      <c r="BK10" s="329">
        <v>3503.913</v>
      </c>
      <c r="BL10" s="329">
        <v>3509.8490000000002</v>
      </c>
      <c r="BM10" s="329">
        <v>3515.0160000000001</v>
      </c>
      <c r="BN10" s="329">
        <v>3517.9209999999998</v>
      </c>
      <c r="BO10" s="329">
        <v>3522.672</v>
      </c>
      <c r="BP10" s="329">
        <v>3527.7759999999998</v>
      </c>
      <c r="BQ10" s="329">
        <v>3533.5219999999999</v>
      </c>
      <c r="BR10" s="329">
        <v>3539.1129999999998</v>
      </c>
      <c r="BS10" s="329">
        <v>3544.8389999999999</v>
      </c>
      <c r="BT10" s="329">
        <v>3550.701</v>
      </c>
      <c r="BU10" s="329">
        <v>3556.6970000000001</v>
      </c>
      <c r="BV10" s="329">
        <v>3562.8290000000002</v>
      </c>
    </row>
    <row r="11" spans="1:74" ht="11.1" customHeight="1" x14ac:dyDescent="0.2">
      <c r="A11" s="148" t="s">
        <v>713</v>
      </c>
      <c r="B11" s="209" t="s">
        <v>451</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838.31236704000003</v>
      </c>
      <c r="AT11" s="238">
        <v>839.55680022000001</v>
      </c>
      <c r="AU11" s="238">
        <v>840.67533983999999</v>
      </c>
      <c r="AV11" s="238">
        <v>841.33731353999997</v>
      </c>
      <c r="AW11" s="238">
        <v>842.45207030999995</v>
      </c>
      <c r="AX11" s="238">
        <v>843.68893778999995</v>
      </c>
      <c r="AY11" s="238">
        <v>845.13357194000002</v>
      </c>
      <c r="AZ11" s="238">
        <v>846.55041888000005</v>
      </c>
      <c r="BA11" s="329">
        <v>848.02509999999995</v>
      </c>
      <c r="BB11" s="329">
        <v>849.76189999999997</v>
      </c>
      <c r="BC11" s="329">
        <v>851.19920000000002</v>
      </c>
      <c r="BD11" s="329">
        <v>852.5412</v>
      </c>
      <c r="BE11" s="329">
        <v>853.54610000000002</v>
      </c>
      <c r="BF11" s="329">
        <v>854.87879999999996</v>
      </c>
      <c r="BG11" s="329">
        <v>856.29759999999999</v>
      </c>
      <c r="BH11" s="329">
        <v>858.00649999999996</v>
      </c>
      <c r="BI11" s="329">
        <v>859.44449999999995</v>
      </c>
      <c r="BJ11" s="329">
        <v>860.81560000000002</v>
      </c>
      <c r="BK11" s="329">
        <v>862.27909999999997</v>
      </c>
      <c r="BL11" s="329">
        <v>863.39710000000002</v>
      </c>
      <c r="BM11" s="329">
        <v>864.32870000000003</v>
      </c>
      <c r="BN11" s="329">
        <v>864.71569999999997</v>
      </c>
      <c r="BO11" s="329">
        <v>865.54340000000002</v>
      </c>
      <c r="BP11" s="329">
        <v>866.45339999999999</v>
      </c>
      <c r="BQ11" s="329">
        <v>867.5145</v>
      </c>
      <c r="BR11" s="329">
        <v>868.53779999999995</v>
      </c>
      <c r="BS11" s="329">
        <v>869.59190000000001</v>
      </c>
      <c r="BT11" s="329">
        <v>870.67690000000005</v>
      </c>
      <c r="BU11" s="329">
        <v>871.79269999999997</v>
      </c>
      <c r="BV11" s="329">
        <v>872.93939999999998</v>
      </c>
    </row>
    <row r="12" spans="1:74" ht="11.1" customHeight="1" x14ac:dyDescent="0.2">
      <c r="A12" s="148" t="s">
        <v>714</v>
      </c>
      <c r="B12" s="209" t="s">
        <v>452</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2385.4516881999998</v>
      </c>
      <c r="AT12" s="238">
        <v>2391.7796515</v>
      </c>
      <c r="AU12" s="238">
        <v>2397.3760132000002</v>
      </c>
      <c r="AV12" s="238">
        <v>2401.3008507999998</v>
      </c>
      <c r="AW12" s="238">
        <v>2406.1389512000001</v>
      </c>
      <c r="AX12" s="238">
        <v>2410.9503918999999</v>
      </c>
      <c r="AY12" s="238">
        <v>2416.2205104999998</v>
      </c>
      <c r="AZ12" s="238">
        <v>2420.6146285</v>
      </c>
      <c r="BA12" s="329">
        <v>2424.6179999999999</v>
      </c>
      <c r="BB12" s="329">
        <v>2428.4380000000001</v>
      </c>
      <c r="BC12" s="329">
        <v>2431.5050000000001</v>
      </c>
      <c r="BD12" s="329">
        <v>2434.0250000000001</v>
      </c>
      <c r="BE12" s="329">
        <v>2435.1779999999999</v>
      </c>
      <c r="BF12" s="329">
        <v>2437.2220000000002</v>
      </c>
      <c r="BG12" s="329">
        <v>2439.3359999999998</v>
      </c>
      <c r="BH12" s="329">
        <v>2441.357</v>
      </c>
      <c r="BI12" s="329">
        <v>2443.732</v>
      </c>
      <c r="BJ12" s="329">
        <v>2446.2979999999998</v>
      </c>
      <c r="BK12" s="329">
        <v>2448.1729999999998</v>
      </c>
      <c r="BL12" s="329">
        <v>2451.7820000000002</v>
      </c>
      <c r="BM12" s="329">
        <v>2456.2440000000001</v>
      </c>
      <c r="BN12" s="329">
        <v>2462.9589999999998</v>
      </c>
      <c r="BO12" s="329">
        <v>2468.0749999999998</v>
      </c>
      <c r="BP12" s="329">
        <v>2472.9940000000001</v>
      </c>
      <c r="BQ12" s="329">
        <v>2477.8560000000002</v>
      </c>
      <c r="BR12" s="329">
        <v>2482.2730000000001</v>
      </c>
      <c r="BS12" s="329">
        <v>2486.3870000000002</v>
      </c>
      <c r="BT12" s="329">
        <v>2490.1979999999999</v>
      </c>
      <c r="BU12" s="329">
        <v>2493.7049999999999</v>
      </c>
      <c r="BV12" s="329">
        <v>2496.9090000000001</v>
      </c>
    </row>
    <row r="13" spans="1:74" ht="11.1" customHeight="1" x14ac:dyDescent="0.2">
      <c r="A13" s="148" t="s">
        <v>715</v>
      </c>
      <c r="B13" s="209" t="s">
        <v>453</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1265.9908395</v>
      </c>
      <c r="AT13" s="238">
        <v>1268.5758363</v>
      </c>
      <c r="AU13" s="238">
        <v>1271.1351440000001</v>
      </c>
      <c r="AV13" s="238">
        <v>1273.5245258</v>
      </c>
      <c r="AW13" s="238">
        <v>1276.1406327</v>
      </c>
      <c r="AX13" s="238">
        <v>1278.8392279</v>
      </c>
      <c r="AY13" s="238">
        <v>1281.5913022</v>
      </c>
      <c r="AZ13" s="238">
        <v>1284.476631</v>
      </c>
      <c r="BA13" s="329">
        <v>1287.4659999999999</v>
      </c>
      <c r="BB13" s="329">
        <v>1291.009</v>
      </c>
      <c r="BC13" s="329">
        <v>1293.8699999999999</v>
      </c>
      <c r="BD13" s="329">
        <v>1296.499</v>
      </c>
      <c r="BE13" s="329">
        <v>1298.51</v>
      </c>
      <c r="BF13" s="329">
        <v>1300.963</v>
      </c>
      <c r="BG13" s="329">
        <v>1303.471</v>
      </c>
      <c r="BH13" s="329">
        <v>1306.2470000000001</v>
      </c>
      <c r="BI13" s="329">
        <v>1308.71</v>
      </c>
      <c r="BJ13" s="329">
        <v>1311.0730000000001</v>
      </c>
      <c r="BK13" s="329">
        <v>1313.2059999999999</v>
      </c>
      <c r="BL13" s="329">
        <v>1315.46</v>
      </c>
      <c r="BM13" s="329">
        <v>1317.7090000000001</v>
      </c>
      <c r="BN13" s="329">
        <v>1319.9590000000001</v>
      </c>
      <c r="BO13" s="329">
        <v>1322.1880000000001</v>
      </c>
      <c r="BP13" s="329">
        <v>1324.405</v>
      </c>
      <c r="BQ13" s="329">
        <v>1326.683</v>
      </c>
      <c r="BR13" s="329">
        <v>1328.82</v>
      </c>
      <c r="BS13" s="329">
        <v>1330.8910000000001</v>
      </c>
      <c r="BT13" s="329">
        <v>1332.894</v>
      </c>
      <c r="BU13" s="329">
        <v>1334.8309999999999</v>
      </c>
      <c r="BV13" s="329">
        <v>1336.701</v>
      </c>
    </row>
    <row r="14" spans="1:74" ht="11.1" customHeight="1" x14ac:dyDescent="0.2">
      <c r="A14" s="148" t="s">
        <v>716</v>
      </c>
      <c r="B14" s="209" t="s">
        <v>454</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3731.9691892999999</v>
      </c>
      <c r="AT14" s="238">
        <v>3739.0968257</v>
      </c>
      <c r="AU14" s="238">
        <v>3746.6982478</v>
      </c>
      <c r="AV14" s="238">
        <v>3758.0311317000001</v>
      </c>
      <c r="AW14" s="238">
        <v>3764.1368686000001</v>
      </c>
      <c r="AX14" s="238">
        <v>3768.2731345000002</v>
      </c>
      <c r="AY14" s="238">
        <v>3766.7188999</v>
      </c>
      <c r="AZ14" s="238">
        <v>3769.7069956</v>
      </c>
      <c r="BA14" s="329">
        <v>3773.5160000000001</v>
      </c>
      <c r="BB14" s="329">
        <v>3774.998</v>
      </c>
      <c r="BC14" s="329">
        <v>3782.8119999999999</v>
      </c>
      <c r="BD14" s="329">
        <v>3793.8090000000002</v>
      </c>
      <c r="BE14" s="329">
        <v>3814.1570000000002</v>
      </c>
      <c r="BF14" s="329">
        <v>3826.895</v>
      </c>
      <c r="BG14" s="329">
        <v>3838.19</v>
      </c>
      <c r="BH14" s="329">
        <v>3847.248</v>
      </c>
      <c r="BI14" s="329">
        <v>3856.2550000000001</v>
      </c>
      <c r="BJ14" s="329">
        <v>3864.4160000000002</v>
      </c>
      <c r="BK14" s="329">
        <v>3871.8649999999998</v>
      </c>
      <c r="BL14" s="329">
        <v>3878.232</v>
      </c>
      <c r="BM14" s="329">
        <v>3883.6509999999998</v>
      </c>
      <c r="BN14" s="329">
        <v>3886.826</v>
      </c>
      <c r="BO14" s="329">
        <v>3891.3209999999999</v>
      </c>
      <c r="BP14" s="329">
        <v>3895.84</v>
      </c>
      <c r="BQ14" s="329">
        <v>3899.7289999999998</v>
      </c>
      <c r="BR14" s="329">
        <v>3904.7860000000001</v>
      </c>
      <c r="BS14" s="329">
        <v>3910.3560000000002</v>
      </c>
      <c r="BT14" s="329">
        <v>3916.44</v>
      </c>
      <c r="BU14" s="329">
        <v>3923.0369999999998</v>
      </c>
      <c r="BV14" s="329">
        <v>3930.1489999999999</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96.884271103000003</v>
      </c>
      <c r="D16" s="256">
        <v>96.728996115000001</v>
      </c>
      <c r="E16" s="256">
        <v>96.542129994000007</v>
      </c>
      <c r="F16" s="256">
        <v>96.156922894000004</v>
      </c>
      <c r="G16" s="256">
        <v>96.031936893999998</v>
      </c>
      <c r="H16" s="256">
        <v>96.000422146999995</v>
      </c>
      <c r="I16" s="256">
        <v>96.150857220999995</v>
      </c>
      <c r="J16" s="256">
        <v>96.239926053000005</v>
      </c>
      <c r="K16" s="256">
        <v>96.356107211999998</v>
      </c>
      <c r="L16" s="256">
        <v>96.507900761000002</v>
      </c>
      <c r="M16" s="256">
        <v>96.671931525999995</v>
      </c>
      <c r="N16" s="256">
        <v>96.856699570000004</v>
      </c>
      <c r="O16" s="256">
        <v>97.082476599000003</v>
      </c>
      <c r="P16" s="256">
        <v>97.293515421999999</v>
      </c>
      <c r="Q16" s="256">
        <v>97.510087744000003</v>
      </c>
      <c r="R16" s="256">
        <v>97.894903025999994</v>
      </c>
      <c r="S16" s="256">
        <v>98.000510251999998</v>
      </c>
      <c r="T16" s="256">
        <v>97.989618882000002</v>
      </c>
      <c r="U16" s="256">
        <v>97.497715788999997</v>
      </c>
      <c r="V16" s="256">
        <v>97.527212074000005</v>
      </c>
      <c r="W16" s="256">
        <v>97.713594610000001</v>
      </c>
      <c r="X16" s="256">
        <v>98.39229813</v>
      </c>
      <c r="Y16" s="256">
        <v>98.640877115999999</v>
      </c>
      <c r="Z16" s="256">
        <v>98.794766300999996</v>
      </c>
      <c r="AA16" s="256">
        <v>98.697653940999999</v>
      </c>
      <c r="AB16" s="256">
        <v>98.779397333999995</v>
      </c>
      <c r="AC16" s="256">
        <v>98.883684736999996</v>
      </c>
      <c r="AD16" s="256">
        <v>99.009604523999997</v>
      </c>
      <c r="AE16" s="256">
        <v>99.159663660999996</v>
      </c>
      <c r="AF16" s="256">
        <v>99.332950522999994</v>
      </c>
      <c r="AG16" s="256">
        <v>99.681219768999995</v>
      </c>
      <c r="AH16" s="256">
        <v>99.787146090999997</v>
      </c>
      <c r="AI16" s="256">
        <v>99.802484145999998</v>
      </c>
      <c r="AJ16" s="256">
        <v>99.669613584000004</v>
      </c>
      <c r="AK16" s="256">
        <v>99.546990367999996</v>
      </c>
      <c r="AL16" s="256">
        <v>99.376994146000001</v>
      </c>
      <c r="AM16" s="256">
        <v>99.179996138000007</v>
      </c>
      <c r="AN16" s="256">
        <v>98.899975492999999</v>
      </c>
      <c r="AO16" s="256">
        <v>98.557303427999997</v>
      </c>
      <c r="AP16" s="256">
        <v>97.900193338999998</v>
      </c>
      <c r="AQ16" s="256">
        <v>97.621058390000002</v>
      </c>
      <c r="AR16" s="256">
        <v>97.468111976000003</v>
      </c>
      <c r="AS16" s="256">
        <v>97.673903670000001</v>
      </c>
      <c r="AT16" s="256">
        <v>97.598922146999996</v>
      </c>
      <c r="AU16" s="256">
        <v>97.475716978999998</v>
      </c>
      <c r="AV16" s="256">
        <v>97.200402354000005</v>
      </c>
      <c r="AW16" s="256">
        <v>97.058664254999997</v>
      </c>
      <c r="AX16" s="256">
        <v>96.946616871000003</v>
      </c>
      <c r="AY16" s="256">
        <v>96.887717545000001</v>
      </c>
      <c r="AZ16" s="256">
        <v>96.817458579000004</v>
      </c>
      <c r="BA16" s="342">
        <v>96.759299999999996</v>
      </c>
      <c r="BB16" s="342">
        <v>96.670370000000005</v>
      </c>
      <c r="BC16" s="342">
        <v>96.668549999999996</v>
      </c>
      <c r="BD16" s="342">
        <v>96.710970000000003</v>
      </c>
      <c r="BE16" s="342">
        <v>96.902100000000004</v>
      </c>
      <c r="BF16" s="342">
        <v>96.954660000000004</v>
      </c>
      <c r="BG16" s="342">
        <v>96.973110000000005</v>
      </c>
      <c r="BH16" s="342">
        <v>96.903930000000003</v>
      </c>
      <c r="BI16" s="342">
        <v>96.894300000000001</v>
      </c>
      <c r="BJ16" s="342">
        <v>96.890699999999995</v>
      </c>
      <c r="BK16" s="342">
        <v>96.913669999999996</v>
      </c>
      <c r="BL16" s="342">
        <v>96.906739999999999</v>
      </c>
      <c r="BM16" s="342">
        <v>96.890460000000004</v>
      </c>
      <c r="BN16" s="342">
        <v>96.820549999999997</v>
      </c>
      <c r="BO16" s="342">
        <v>96.818740000000005</v>
      </c>
      <c r="BP16" s="342">
        <v>96.840770000000006</v>
      </c>
      <c r="BQ16" s="342">
        <v>96.877499999999998</v>
      </c>
      <c r="BR16" s="342">
        <v>96.954070000000002</v>
      </c>
      <c r="BS16" s="342">
        <v>97.061329999999998</v>
      </c>
      <c r="BT16" s="342">
        <v>97.199290000000005</v>
      </c>
      <c r="BU16" s="342">
        <v>97.367940000000004</v>
      </c>
      <c r="BV16" s="342">
        <v>97.567279999999997</v>
      </c>
    </row>
    <row r="17" spans="1:74" ht="11.1" customHeight="1" x14ac:dyDescent="0.2">
      <c r="A17" s="148" t="s">
        <v>718</v>
      </c>
      <c r="B17" s="209" t="s">
        <v>480</v>
      </c>
      <c r="C17" s="256">
        <v>97.519164985000003</v>
      </c>
      <c r="D17" s="256">
        <v>97.381567832000002</v>
      </c>
      <c r="E17" s="256">
        <v>97.176017449</v>
      </c>
      <c r="F17" s="256">
        <v>96.680837447000002</v>
      </c>
      <c r="G17" s="256">
        <v>96.505637891000006</v>
      </c>
      <c r="H17" s="256">
        <v>96.428742395</v>
      </c>
      <c r="I17" s="256">
        <v>96.514424348999995</v>
      </c>
      <c r="J17" s="256">
        <v>96.585931927999994</v>
      </c>
      <c r="K17" s="256">
        <v>96.707538522999997</v>
      </c>
      <c r="L17" s="256">
        <v>96.958790773000004</v>
      </c>
      <c r="M17" s="256">
        <v>97.120935422000002</v>
      </c>
      <c r="N17" s="256">
        <v>97.273519109000006</v>
      </c>
      <c r="O17" s="256">
        <v>97.372257938000004</v>
      </c>
      <c r="P17" s="256">
        <v>97.538932621000001</v>
      </c>
      <c r="Q17" s="256">
        <v>97.729259263000003</v>
      </c>
      <c r="R17" s="256">
        <v>98.175338072000002</v>
      </c>
      <c r="S17" s="256">
        <v>98.238893476000001</v>
      </c>
      <c r="T17" s="256">
        <v>98.152025682000001</v>
      </c>
      <c r="U17" s="256">
        <v>97.457912610999998</v>
      </c>
      <c r="V17" s="256">
        <v>97.412814982</v>
      </c>
      <c r="W17" s="256">
        <v>97.559910716000005</v>
      </c>
      <c r="X17" s="256">
        <v>98.284931795999995</v>
      </c>
      <c r="Y17" s="256">
        <v>98.527115268000003</v>
      </c>
      <c r="Z17" s="256">
        <v>98.672193116000003</v>
      </c>
      <c r="AA17" s="256">
        <v>98.556621081000003</v>
      </c>
      <c r="AB17" s="256">
        <v>98.630145873999993</v>
      </c>
      <c r="AC17" s="256">
        <v>98.729223236999999</v>
      </c>
      <c r="AD17" s="256">
        <v>98.848898895999994</v>
      </c>
      <c r="AE17" s="256">
        <v>99.002797102000002</v>
      </c>
      <c r="AF17" s="256">
        <v>99.185963583000003</v>
      </c>
      <c r="AG17" s="256">
        <v>99.513032339999995</v>
      </c>
      <c r="AH17" s="256">
        <v>99.668759867999995</v>
      </c>
      <c r="AI17" s="256">
        <v>99.767780169999995</v>
      </c>
      <c r="AJ17" s="256">
        <v>99.895177525999998</v>
      </c>
      <c r="AK17" s="256">
        <v>99.816970162999993</v>
      </c>
      <c r="AL17" s="256">
        <v>99.618242362999993</v>
      </c>
      <c r="AM17" s="256">
        <v>99.196614991999994</v>
      </c>
      <c r="AN17" s="256">
        <v>98.833630665000001</v>
      </c>
      <c r="AO17" s="256">
        <v>98.426910249000002</v>
      </c>
      <c r="AP17" s="256">
        <v>97.750474075</v>
      </c>
      <c r="AQ17" s="256">
        <v>97.425766233000004</v>
      </c>
      <c r="AR17" s="256">
        <v>97.226807054999995</v>
      </c>
      <c r="AS17" s="256">
        <v>97.326974569000001</v>
      </c>
      <c r="AT17" s="256">
        <v>97.249479195999996</v>
      </c>
      <c r="AU17" s="256">
        <v>97.167698963999996</v>
      </c>
      <c r="AV17" s="256">
        <v>97.040731231999999</v>
      </c>
      <c r="AW17" s="256">
        <v>96.981058263999998</v>
      </c>
      <c r="AX17" s="256">
        <v>96.947777419000005</v>
      </c>
      <c r="AY17" s="256">
        <v>96.986036072000005</v>
      </c>
      <c r="AZ17" s="256">
        <v>96.971678940999993</v>
      </c>
      <c r="BA17" s="342">
        <v>96.949849999999998</v>
      </c>
      <c r="BB17" s="342">
        <v>96.858059999999995</v>
      </c>
      <c r="BC17" s="342">
        <v>96.868170000000006</v>
      </c>
      <c r="BD17" s="342">
        <v>96.917689999999993</v>
      </c>
      <c r="BE17" s="342">
        <v>97.109319999999997</v>
      </c>
      <c r="BF17" s="342">
        <v>97.160629999999998</v>
      </c>
      <c r="BG17" s="342">
        <v>97.174319999999994</v>
      </c>
      <c r="BH17" s="342">
        <v>97.097660000000005</v>
      </c>
      <c r="BI17" s="342">
        <v>97.075640000000007</v>
      </c>
      <c r="BJ17" s="342">
        <v>97.055539999999993</v>
      </c>
      <c r="BK17" s="342">
        <v>97.043599999999998</v>
      </c>
      <c r="BL17" s="342">
        <v>97.022660000000002</v>
      </c>
      <c r="BM17" s="342">
        <v>96.998959999999997</v>
      </c>
      <c r="BN17" s="342">
        <v>96.944400000000002</v>
      </c>
      <c r="BO17" s="342">
        <v>96.936250000000001</v>
      </c>
      <c r="BP17" s="342">
        <v>96.946420000000003</v>
      </c>
      <c r="BQ17" s="342">
        <v>96.954689999999999</v>
      </c>
      <c r="BR17" s="342">
        <v>97.016660000000002</v>
      </c>
      <c r="BS17" s="342">
        <v>97.112120000000004</v>
      </c>
      <c r="BT17" s="342">
        <v>97.241060000000004</v>
      </c>
      <c r="BU17" s="342">
        <v>97.403480000000002</v>
      </c>
      <c r="BV17" s="342">
        <v>97.59939</v>
      </c>
    </row>
    <row r="18" spans="1:74" ht="11.1" customHeight="1" x14ac:dyDescent="0.2">
      <c r="A18" s="148" t="s">
        <v>719</v>
      </c>
      <c r="B18" s="209" t="s">
        <v>448</v>
      </c>
      <c r="C18" s="256">
        <v>103.67718078</v>
      </c>
      <c r="D18" s="256">
        <v>103.61271265000001</v>
      </c>
      <c r="E18" s="256">
        <v>103.5017881</v>
      </c>
      <c r="F18" s="256">
        <v>103.16029508</v>
      </c>
      <c r="G18" s="256">
        <v>103.09454169</v>
      </c>
      <c r="H18" s="256">
        <v>103.1204159</v>
      </c>
      <c r="I18" s="256">
        <v>103.30637695</v>
      </c>
      <c r="J18" s="256">
        <v>103.46416193</v>
      </c>
      <c r="K18" s="256">
        <v>103.66223008</v>
      </c>
      <c r="L18" s="256">
        <v>103.95122342000001</v>
      </c>
      <c r="M18" s="256">
        <v>104.1918764</v>
      </c>
      <c r="N18" s="256">
        <v>104.43483103</v>
      </c>
      <c r="O18" s="256">
        <v>104.66613327</v>
      </c>
      <c r="P18" s="256">
        <v>104.92415674</v>
      </c>
      <c r="Q18" s="256">
        <v>105.19494741</v>
      </c>
      <c r="R18" s="256">
        <v>105.69662919</v>
      </c>
      <c r="S18" s="256">
        <v>105.8293613</v>
      </c>
      <c r="T18" s="256">
        <v>105.81126765</v>
      </c>
      <c r="U18" s="256">
        <v>105.12133455</v>
      </c>
      <c r="V18" s="256">
        <v>105.19234966</v>
      </c>
      <c r="W18" s="256">
        <v>105.50329929</v>
      </c>
      <c r="X18" s="256">
        <v>106.5142627</v>
      </c>
      <c r="Y18" s="256">
        <v>106.9600219</v>
      </c>
      <c r="Z18" s="256">
        <v>107.30065617</v>
      </c>
      <c r="AA18" s="256">
        <v>107.40847535</v>
      </c>
      <c r="AB18" s="256">
        <v>107.63462737</v>
      </c>
      <c r="AC18" s="256">
        <v>107.85142207</v>
      </c>
      <c r="AD18" s="256">
        <v>107.99885260000001</v>
      </c>
      <c r="AE18" s="256">
        <v>108.24193781</v>
      </c>
      <c r="AF18" s="256">
        <v>108.52067083</v>
      </c>
      <c r="AG18" s="256">
        <v>109.00979667</v>
      </c>
      <c r="AH18" s="256">
        <v>109.22876658</v>
      </c>
      <c r="AI18" s="256">
        <v>109.35232558</v>
      </c>
      <c r="AJ18" s="256">
        <v>109.35720236</v>
      </c>
      <c r="AK18" s="256">
        <v>109.30739297</v>
      </c>
      <c r="AL18" s="256">
        <v>109.17962609999999</v>
      </c>
      <c r="AM18" s="256">
        <v>108.95884624</v>
      </c>
      <c r="AN18" s="256">
        <v>108.6864561</v>
      </c>
      <c r="AO18" s="256">
        <v>108.34740016000001</v>
      </c>
      <c r="AP18" s="256">
        <v>107.72489195</v>
      </c>
      <c r="AQ18" s="256">
        <v>107.41509422999999</v>
      </c>
      <c r="AR18" s="256">
        <v>107.20122053999999</v>
      </c>
      <c r="AS18" s="256">
        <v>107.33949843000001</v>
      </c>
      <c r="AT18" s="256">
        <v>107.12530212999999</v>
      </c>
      <c r="AU18" s="256">
        <v>106.8148592</v>
      </c>
      <c r="AV18" s="256">
        <v>106.05898111</v>
      </c>
      <c r="AW18" s="256">
        <v>105.81793630999999</v>
      </c>
      <c r="AX18" s="256">
        <v>105.74253628</v>
      </c>
      <c r="AY18" s="256">
        <v>106.14974617</v>
      </c>
      <c r="AZ18" s="256">
        <v>106.1679118</v>
      </c>
      <c r="BA18" s="342">
        <v>106.114</v>
      </c>
      <c r="BB18" s="342">
        <v>105.74420000000001</v>
      </c>
      <c r="BC18" s="342">
        <v>105.729</v>
      </c>
      <c r="BD18" s="342">
        <v>105.8245</v>
      </c>
      <c r="BE18" s="342">
        <v>106.24079999999999</v>
      </c>
      <c r="BF18" s="342">
        <v>106.4002</v>
      </c>
      <c r="BG18" s="342">
        <v>106.5128</v>
      </c>
      <c r="BH18" s="342">
        <v>106.5596</v>
      </c>
      <c r="BI18" s="342">
        <v>106.5928</v>
      </c>
      <c r="BJ18" s="342">
        <v>106.5936</v>
      </c>
      <c r="BK18" s="342">
        <v>106.53319999999999</v>
      </c>
      <c r="BL18" s="342">
        <v>106.4902</v>
      </c>
      <c r="BM18" s="342">
        <v>106.4361</v>
      </c>
      <c r="BN18" s="342">
        <v>106.3082</v>
      </c>
      <c r="BO18" s="342">
        <v>106.27889999999999</v>
      </c>
      <c r="BP18" s="342">
        <v>106.2855</v>
      </c>
      <c r="BQ18" s="342">
        <v>106.3103</v>
      </c>
      <c r="BR18" s="342">
        <v>106.40219999999999</v>
      </c>
      <c r="BS18" s="342">
        <v>106.54340000000001</v>
      </c>
      <c r="BT18" s="342">
        <v>106.73390000000001</v>
      </c>
      <c r="BU18" s="342">
        <v>106.9738</v>
      </c>
      <c r="BV18" s="342">
        <v>107.2629</v>
      </c>
    </row>
    <row r="19" spans="1:74" ht="11.1" customHeight="1" x14ac:dyDescent="0.2">
      <c r="A19" s="148" t="s">
        <v>720</v>
      </c>
      <c r="B19" s="209" t="s">
        <v>449</v>
      </c>
      <c r="C19" s="256">
        <v>101.06418314</v>
      </c>
      <c r="D19" s="256">
        <v>100.97707712</v>
      </c>
      <c r="E19" s="256">
        <v>100.80704574000001</v>
      </c>
      <c r="F19" s="256">
        <v>100.28914347</v>
      </c>
      <c r="G19" s="256">
        <v>100.15197044999999</v>
      </c>
      <c r="H19" s="256">
        <v>100.13058117</v>
      </c>
      <c r="I19" s="256">
        <v>100.34509048</v>
      </c>
      <c r="J19" s="256">
        <v>100.46518257</v>
      </c>
      <c r="K19" s="256">
        <v>100.61097228</v>
      </c>
      <c r="L19" s="256">
        <v>100.79242511</v>
      </c>
      <c r="M19" s="256">
        <v>100.98213594000001</v>
      </c>
      <c r="N19" s="256">
        <v>101.19007027000001</v>
      </c>
      <c r="O19" s="256">
        <v>101.39577136</v>
      </c>
      <c r="P19" s="256">
        <v>101.65549523</v>
      </c>
      <c r="Q19" s="256">
        <v>101.94878516</v>
      </c>
      <c r="R19" s="256">
        <v>102.5116767</v>
      </c>
      <c r="S19" s="256">
        <v>102.69507206999999</v>
      </c>
      <c r="T19" s="256">
        <v>102.73500683</v>
      </c>
      <c r="U19" s="256">
        <v>102.18308541</v>
      </c>
      <c r="V19" s="256">
        <v>102.27239561</v>
      </c>
      <c r="W19" s="256">
        <v>102.55454188</v>
      </c>
      <c r="X19" s="256">
        <v>103.42655359</v>
      </c>
      <c r="Y19" s="256">
        <v>103.79659993999999</v>
      </c>
      <c r="Z19" s="256">
        <v>104.06171028999999</v>
      </c>
      <c r="AA19" s="256">
        <v>104.05458573999999</v>
      </c>
      <c r="AB19" s="256">
        <v>104.23529833000001</v>
      </c>
      <c r="AC19" s="256">
        <v>104.43654913</v>
      </c>
      <c r="AD19" s="256">
        <v>104.58716862</v>
      </c>
      <c r="AE19" s="256">
        <v>104.882873</v>
      </c>
      <c r="AF19" s="256">
        <v>105.25249273</v>
      </c>
      <c r="AG19" s="256">
        <v>105.92628783000001</v>
      </c>
      <c r="AH19" s="256">
        <v>106.27104327000001</v>
      </c>
      <c r="AI19" s="256">
        <v>106.51701905</v>
      </c>
      <c r="AJ19" s="256">
        <v>106.67980795</v>
      </c>
      <c r="AK19" s="256">
        <v>106.71652985</v>
      </c>
      <c r="AL19" s="256">
        <v>106.64277751</v>
      </c>
      <c r="AM19" s="256">
        <v>106.38111109</v>
      </c>
      <c r="AN19" s="256">
        <v>106.14449016</v>
      </c>
      <c r="AO19" s="256">
        <v>105.85547489</v>
      </c>
      <c r="AP19" s="256">
        <v>105.28264933</v>
      </c>
      <c r="AQ19" s="256">
        <v>105.0624073</v>
      </c>
      <c r="AR19" s="256">
        <v>104.96333287</v>
      </c>
      <c r="AS19" s="256">
        <v>105.20960786000001</v>
      </c>
      <c r="AT19" s="256">
        <v>105.18473224</v>
      </c>
      <c r="AU19" s="256">
        <v>105.11288784</v>
      </c>
      <c r="AV19" s="256">
        <v>104.89550740999999</v>
      </c>
      <c r="AW19" s="256">
        <v>104.80365091</v>
      </c>
      <c r="AX19" s="256">
        <v>104.73875108</v>
      </c>
      <c r="AY19" s="256">
        <v>104.75863235999999</v>
      </c>
      <c r="AZ19" s="256">
        <v>104.70427753</v>
      </c>
      <c r="BA19" s="342">
        <v>104.6335</v>
      </c>
      <c r="BB19" s="342">
        <v>104.3686</v>
      </c>
      <c r="BC19" s="342">
        <v>104.39830000000001</v>
      </c>
      <c r="BD19" s="342">
        <v>104.5449</v>
      </c>
      <c r="BE19" s="342">
        <v>105.03959999999999</v>
      </c>
      <c r="BF19" s="342">
        <v>105.2465</v>
      </c>
      <c r="BG19" s="342">
        <v>105.3969</v>
      </c>
      <c r="BH19" s="342">
        <v>105.4297</v>
      </c>
      <c r="BI19" s="342">
        <v>105.5128</v>
      </c>
      <c r="BJ19" s="342">
        <v>105.5853</v>
      </c>
      <c r="BK19" s="342">
        <v>105.6498</v>
      </c>
      <c r="BL19" s="342">
        <v>105.69880000000001</v>
      </c>
      <c r="BM19" s="342">
        <v>105.7349</v>
      </c>
      <c r="BN19" s="342">
        <v>105.70480000000001</v>
      </c>
      <c r="BO19" s="342">
        <v>105.75539999999999</v>
      </c>
      <c r="BP19" s="342">
        <v>105.8331</v>
      </c>
      <c r="BQ19" s="342">
        <v>105.9335</v>
      </c>
      <c r="BR19" s="342">
        <v>106.0692</v>
      </c>
      <c r="BS19" s="342">
        <v>106.23560000000001</v>
      </c>
      <c r="BT19" s="342">
        <v>106.4327</v>
      </c>
      <c r="BU19" s="342">
        <v>106.6605</v>
      </c>
      <c r="BV19" s="342">
        <v>106.919</v>
      </c>
    </row>
    <row r="20" spans="1:74" ht="11.1" customHeight="1" x14ac:dyDescent="0.2">
      <c r="A20" s="148" t="s">
        <v>721</v>
      </c>
      <c r="B20" s="209" t="s">
        <v>450</v>
      </c>
      <c r="C20" s="256">
        <v>103.93938666</v>
      </c>
      <c r="D20" s="256">
        <v>103.94009616</v>
      </c>
      <c r="E20" s="256">
        <v>103.88929238</v>
      </c>
      <c r="F20" s="256">
        <v>103.57123081</v>
      </c>
      <c r="G20" s="256">
        <v>103.57920885999999</v>
      </c>
      <c r="H20" s="256">
        <v>103.69748202</v>
      </c>
      <c r="I20" s="256">
        <v>104.04154294999999</v>
      </c>
      <c r="J20" s="256">
        <v>104.29378684</v>
      </c>
      <c r="K20" s="256">
        <v>104.56970634</v>
      </c>
      <c r="L20" s="256">
        <v>104.87956452</v>
      </c>
      <c r="M20" s="256">
        <v>105.19513796</v>
      </c>
      <c r="N20" s="256">
        <v>105.52668971999999</v>
      </c>
      <c r="O20" s="256">
        <v>105.90178607999999</v>
      </c>
      <c r="P20" s="256">
        <v>106.24461977999999</v>
      </c>
      <c r="Q20" s="256">
        <v>106.58275709</v>
      </c>
      <c r="R20" s="256">
        <v>107.13543251999999</v>
      </c>
      <c r="S20" s="256">
        <v>107.29975118</v>
      </c>
      <c r="T20" s="256">
        <v>107.29494758</v>
      </c>
      <c r="U20" s="256">
        <v>106.59278596</v>
      </c>
      <c r="V20" s="256">
        <v>106.64591464999999</v>
      </c>
      <c r="W20" s="256">
        <v>106.92609788999999</v>
      </c>
      <c r="X20" s="256">
        <v>107.87278901000001</v>
      </c>
      <c r="Y20" s="256">
        <v>108.27749138</v>
      </c>
      <c r="Z20" s="256">
        <v>108.57965831999999</v>
      </c>
      <c r="AA20" s="256">
        <v>108.60915461</v>
      </c>
      <c r="AB20" s="256">
        <v>108.8338521</v>
      </c>
      <c r="AC20" s="256">
        <v>109.08361556</v>
      </c>
      <c r="AD20" s="256">
        <v>109.35761242</v>
      </c>
      <c r="AE20" s="256">
        <v>109.65813227</v>
      </c>
      <c r="AF20" s="256">
        <v>109.98434253000001</v>
      </c>
      <c r="AG20" s="256">
        <v>110.50603207</v>
      </c>
      <c r="AH20" s="256">
        <v>110.75628150999999</v>
      </c>
      <c r="AI20" s="256">
        <v>110.90487972</v>
      </c>
      <c r="AJ20" s="256">
        <v>110.88302609</v>
      </c>
      <c r="AK20" s="256">
        <v>110.87992229</v>
      </c>
      <c r="AL20" s="256">
        <v>110.82676769</v>
      </c>
      <c r="AM20" s="256">
        <v>110.71063803</v>
      </c>
      <c r="AN20" s="256">
        <v>110.56707509</v>
      </c>
      <c r="AO20" s="256">
        <v>110.38315458</v>
      </c>
      <c r="AP20" s="256">
        <v>109.98792889000001</v>
      </c>
      <c r="AQ20" s="256">
        <v>109.85150397</v>
      </c>
      <c r="AR20" s="256">
        <v>109.80293219000001</v>
      </c>
      <c r="AS20" s="256">
        <v>109.94086143</v>
      </c>
      <c r="AT20" s="256">
        <v>109.99401005999999</v>
      </c>
      <c r="AU20" s="256">
        <v>110.06102593999999</v>
      </c>
      <c r="AV20" s="256">
        <v>110.19588564</v>
      </c>
      <c r="AW20" s="256">
        <v>110.25015359</v>
      </c>
      <c r="AX20" s="256">
        <v>110.27780635000001</v>
      </c>
      <c r="AY20" s="256">
        <v>110.25621744</v>
      </c>
      <c r="AZ20" s="256">
        <v>110.24760971000001</v>
      </c>
      <c r="BA20" s="342">
        <v>110.2294</v>
      </c>
      <c r="BB20" s="342">
        <v>110.09829999999999</v>
      </c>
      <c r="BC20" s="342">
        <v>110.13809999999999</v>
      </c>
      <c r="BD20" s="342">
        <v>110.2457</v>
      </c>
      <c r="BE20" s="342">
        <v>110.571</v>
      </c>
      <c r="BF20" s="342">
        <v>110.7017</v>
      </c>
      <c r="BG20" s="342">
        <v>110.7877</v>
      </c>
      <c r="BH20" s="342">
        <v>110.78319999999999</v>
      </c>
      <c r="BI20" s="342">
        <v>110.8141</v>
      </c>
      <c r="BJ20" s="342">
        <v>110.83459999999999</v>
      </c>
      <c r="BK20" s="342">
        <v>110.8412</v>
      </c>
      <c r="BL20" s="342">
        <v>110.8438</v>
      </c>
      <c r="BM20" s="342">
        <v>110.83880000000001</v>
      </c>
      <c r="BN20" s="342">
        <v>110.7851</v>
      </c>
      <c r="BO20" s="342">
        <v>110.7957</v>
      </c>
      <c r="BP20" s="342">
        <v>110.8296</v>
      </c>
      <c r="BQ20" s="342">
        <v>110.8704</v>
      </c>
      <c r="BR20" s="342">
        <v>110.96299999999999</v>
      </c>
      <c r="BS20" s="342">
        <v>111.0911</v>
      </c>
      <c r="BT20" s="342">
        <v>111.2546</v>
      </c>
      <c r="BU20" s="342">
        <v>111.45359999999999</v>
      </c>
      <c r="BV20" s="342">
        <v>111.68810000000001</v>
      </c>
    </row>
    <row r="21" spans="1:74" ht="11.1" customHeight="1" x14ac:dyDescent="0.2">
      <c r="A21" s="148" t="s">
        <v>722</v>
      </c>
      <c r="B21" s="209" t="s">
        <v>451</v>
      </c>
      <c r="C21" s="256">
        <v>105.62886568</v>
      </c>
      <c r="D21" s="256">
        <v>105.76858634</v>
      </c>
      <c r="E21" s="256">
        <v>105.85126146</v>
      </c>
      <c r="F21" s="256">
        <v>105.68101482</v>
      </c>
      <c r="G21" s="256">
        <v>105.79650607000001</v>
      </c>
      <c r="H21" s="256">
        <v>106.00185897</v>
      </c>
      <c r="I21" s="256">
        <v>106.43997693999999</v>
      </c>
      <c r="J21" s="256">
        <v>106.71787558</v>
      </c>
      <c r="K21" s="256">
        <v>106.97845830999999</v>
      </c>
      <c r="L21" s="256">
        <v>107.18020738</v>
      </c>
      <c r="M21" s="256">
        <v>107.43729661</v>
      </c>
      <c r="N21" s="256">
        <v>107.70820824</v>
      </c>
      <c r="O21" s="256">
        <v>108.01830692</v>
      </c>
      <c r="P21" s="256">
        <v>108.29783988</v>
      </c>
      <c r="Q21" s="256">
        <v>108.57217178000001</v>
      </c>
      <c r="R21" s="256">
        <v>109.06599335999999</v>
      </c>
      <c r="S21" s="256">
        <v>109.16140504000001</v>
      </c>
      <c r="T21" s="256">
        <v>109.08309757000001</v>
      </c>
      <c r="U21" s="256">
        <v>108.3096484</v>
      </c>
      <c r="V21" s="256">
        <v>108.27496954999999</v>
      </c>
      <c r="W21" s="256">
        <v>108.45763847000001</v>
      </c>
      <c r="X21" s="256">
        <v>109.2874625</v>
      </c>
      <c r="Y21" s="256">
        <v>109.58247145</v>
      </c>
      <c r="Z21" s="256">
        <v>109.77247267</v>
      </c>
      <c r="AA21" s="256">
        <v>109.69634856</v>
      </c>
      <c r="AB21" s="256">
        <v>109.7971725</v>
      </c>
      <c r="AC21" s="256">
        <v>109.91382689</v>
      </c>
      <c r="AD21" s="256">
        <v>109.97830663000001</v>
      </c>
      <c r="AE21" s="256">
        <v>110.17762576</v>
      </c>
      <c r="AF21" s="256">
        <v>110.44377916000001</v>
      </c>
      <c r="AG21" s="256">
        <v>110.93432276</v>
      </c>
      <c r="AH21" s="256">
        <v>111.21597778</v>
      </c>
      <c r="AI21" s="256">
        <v>111.44630014000001</v>
      </c>
      <c r="AJ21" s="256">
        <v>111.68904842000001</v>
      </c>
      <c r="AK21" s="256">
        <v>111.76888653</v>
      </c>
      <c r="AL21" s="256">
        <v>111.74957304</v>
      </c>
      <c r="AM21" s="256">
        <v>111.58534132</v>
      </c>
      <c r="AN21" s="256">
        <v>111.40204962999999</v>
      </c>
      <c r="AO21" s="256">
        <v>111.15393132</v>
      </c>
      <c r="AP21" s="256">
        <v>110.56054191</v>
      </c>
      <c r="AQ21" s="256">
        <v>110.39310374</v>
      </c>
      <c r="AR21" s="256">
        <v>110.37117231000001</v>
      </c>
      <c r="AS21" s="256">
        <v>110.78313507999999</v>
      </c>
      <c r="AT21" s="256">
        <v>110.83592657</v>
      </c>
      <c r="AU21" s="256">
        <v>110.81793421</v>
      </c>
      <c r="AV21" s="256">
        <v>110.59772458</v>
      </c>
      <c r="AW21" s="256">
        <v>110.53673962000001</v>
      </c>
      <c r="AX21" s="256">
        <v>110.50354590000001</v>
      </c>
      <c r="AY21" s="256">
        <v>110.54991167</v>
      </c>
      <c r="AZ21" s="256">
        <v>110.53347423</v>
      </c>
      <c r="BA21" s="342">
        <v>110.506</v>
      </c>
      <c r="BB21" s="342">
        <v>110.34520000000001</v>
      </c>
      <c r="BC21" s="342">
        <v>110.3874</v>
      </c>
      <c r="BD21" s="342">
        <v>110.5102</v>
      </c>
      <c r="BE21" s="342">
        <v>110.87139999999999</v>
      </c>
      <c r="BF21" s="342">
        <v>111.0373</v>
      </c>
      <c r="BG21" s="342">
        <v>111.1657</v>
      </c>
      <c r="BH21" s="342">
        <v>111.23139999999999</v>
      </c>
      <c r="BI21" s="342">
        <v>111.3035</v>
      </c>
      <c r="BJ21" s="342">
        <v>111.357</v>
      </c>
      <c r="BK21" s="342">
        <v>111.3948</v>
      </c>
      <c r="BL21" s="342">
        <v>111.4088</v>
      </c>
      <c r="BM21" s="342">
        <v>111.4019</v>
      </c>
      <c r="BN21" s="342">
        <v>111.3074</v>
      </c>
      <c r="BO21" s="342">
        <v>111.3087</v>
      </c>
      <c r="BP21" s="342">
        <v>111.3391</v>
      </c>
      <c r="BQ21" s="342">
        <v>111.3935</v>
      </c>
      <c r="BR21" s="342">
        <v>111.4859</v>
      </c>
      <c r="BS21" s="342">
        <v>111.6112</v>
      </c>
      <c r="BT21" s="342">
        <v>111.7693</v>
      </c>
      <c r="BU21" s="342">
        <v>111.9603</v>
      </c>
      <c r="BV21" s="342">
        <v>112.18429999999999</v>
      </c>
    </row>
    <row r="22" spans="1:74" ht="11.1" customHeight="1" x14ac:dyDescent="0.2">
      <c r="A22" s="148" t="s">
        <v>723</v>
      </c>
      <c r="B22" s="209" t="s">
        <v>452</v>
      </c>
      <c r="C22" s="256">
        <v>96.747104075999999</v>
      </c>
      <c r="D22" s="256">
        <v>96.368598582000004</v>
      </c>
      <c r="E22" s="256">
        <v>95.933841221999998</v>
      </c>
      <c r="F22" s="256">
        <v>95.191721017999996</v>
      </c>
      <c r="G22" s="256">
        <v>94.832793159999994</v>
      </c>
      <c r="H22" s="256">
        <v>94.605946669000005</v>
      </c>
      <c r="I22" s="256">
        <v>94.606182476000001</v>
      </c>
      <c r="J22" s="256">
        <v>94.572248020999993</v>
      </c>
      <c r="K22" s="256">
        <v>94.599144236000001</v>
      </c>
      <c r="L22" s="256">
        <v>94.702528690999998</v>
      </c>
      <c r="M22" s="256">
        <v>94.839343067000001</v>
      </c>
      <c r="N22" s="256">
        <v>95.025244936000007</v>
      </c>
      <c r="O22" s="256">
        <v>95.257442549000004</v>
      </c>
      <c r="P22" s="256">
        <v>95.543613210999993</v>
      </c>
      <c r="Q22" s="256">
        <v>95.880965176000004</v>
      </c>
      <c r="R22" s="256">
        <v>96.520698420000002</v>
      </c>
      <c r="S22" s="256">
        <v>96.772013006999998</v>
      </c>
      <c r="T22" s="256">
        <v>96.886108914000005</v>
      </c>
      <c r="U22" s="256">
        <v>96.452448665999995</v>
      </c>
      <c r="V22" s="256">
        <v>96.600010319999996</v>
      </c>
      <c r="W22" s="256">
        <v>96.918256400999994</v>
      </c>
      <c r="X22" s="256">
        <v>97.767237406000007</v>
      </c>
      <c r="Y22" s="256">
        <v>98.156814464999997</v>
      </c>
      <c r="Z22" s="256">
        <v>98.447038077000002</v>
      </c>
      <c r="AA22" s="256">
        <v>98.445117975000002</v>
      </c>
      <c r="AB22" s="256">
        <v>98.681227390999993</v>
      </c>
      <c r="AC22" s="256">
        <v>98.962576059</v>
      </c>
      <c r="AD22" s="256">
        <v>99.309611449000002</v>
      </c>
      <c r="AE22" s="256">
        <v>99.666103016999998</v>
      </c>
      <c r="AF22" s="256">
        <v>100.05249824000001</v>
      </c>
      <c r="AG22" s="256">
        <v>100.59433518</v>
      </c>
      <c r="AH22" s="256">
        <v>100.94638414000001</v>
      </c>
      <c r="AI22" s="256">
        <v>101.23418318</v>
      </c>
      <c r="AJ22" s="256">
        <v>101.48537521</v>
      </c>
      <c r="AK22" s="256">
        <v>101.62394226000001</v>
      </c>
      <c r="AL22" s="256">
        <v>101.67752724</v>
      </c>
      <c r="AM22" s="256">
        <v>101.64647375</v>
      </c>
      <c r="AN22" s="256">
        <v>101.52983685</v>
      </c>
      <c r="AO22" s="256">
        <v>101.32796016</v>
      </c>
      <c r="AP22" s="256">
        <v>100.711764</v>
      </c>
      <c r="AQ22" s="256">
        <v>100.58621749</v>
      </c>
      <c r="AR22" s="256">
        <v>100.62224095000001</v>
      </c>
      <c r="AS22" s="256">
        <v>100.99903206</v>
      </c>
      <c r="AT22" s="256">
        <v>101.22379719</v>
      </c>
      <c r="AU22" s="256">
        <v>101.47573403</v>
      </c>
      <c r="AV22" s="256">
        <v>101.90328157</v>
      </c>
      <c r="AW22" s="256">
        <v>102.09823258</v>
      </c>
      <c r="AX22" s="256">
        <v>102.20902606</v>
      </c>
      <c r="AY22" s="256">
        <v>102.15804953</v>
      </c>
      <c r="AZ22" s="256">
        <v>102.15873728</v>
      </c>
      <c r="BA22" s="342">
        <v>102.1335</v>
      </c>
      <c r="BB22" s="342">
        <v>101.9692</v>
      </c>
      <c r="BC22" s="342">
        <v>101.9768</v>
      </c>
      <c r="BD22" s="342">
        <v>102.04340000000001</v>
      </c>
      <c r="BE22" s="342">
        <v>102.29470000000001</v>
      </c>
      <c r="BF22" s="342">
        <v>102.38460000000001</v>
      </c>
      <c r="BG22" s="342">
        <v>102.43899999999999</v>
      </c>
      <c r="BH22" s="342">
        <v>102.40300000000001</v>
      </c>
      <c r="BI22" s="342">
        <v>102.4276</v>
      </c>
      <c r="BJ22" s="342">
        <v>102.4577</v>
      </c>
      <c r="BK22" s="342">
        <v>102.5145</v>
      </c>
      <c r="BL22" s="342">
        <v>102.5402</v>
      </c>
      <c r="BM22" s="342">
        <v>102.5558</v>
      </c>
      <c r="BN22" s="342">
        <v>102.5059</v>
      </c>
      <c r="BO22" s="342">
        <v>102.5428</v>
      </c>
      <c r="BP22" s="342">
        <v>102.611</v>
      </c>
      <c r="BQ22" s="342">
        <v>102.7124</v>
      </c>
      <c r="BR22" s="342">
        <v>102.842</v>
      </c>
      <c r="BS22" s="342">
        <v>103.0016</v>
      </c>
      <c r="BT22" s="342">
        <v>103.1913</v>
      </c>
      <c r="BU22" s="342">
        <v>103.4109</v>
      </c>
      <c r="BV22" s="342">
        <v>103.6606</v>
      </c>
    </row>
    <row r="23" spans="1:74" ht="11.1" customHeight="1" x14ac:dyDescent="0.2">
      <c r="A23" s="148" t="s">
        <v>724</v>
      </c>
      <c r="B23" s="209" t="s">
        <v>453</v>
      </c>
      <c r="C23" s="256">
        <v>104.55732568000001</v>
      </c>
      <c r="D23" s="256">
        <v>104.54465052</v>
      </c>
      <c r="E23" s="256">
        <v>104.45557037</v>
      </c>
      <c r="F23" s="256">
        <v>104.0147161</v>
      </c>
      <c r="G23" s="256">
        <v>103.97935284</v>
      </c>
      <c r="H23" s="256">
        <v>104.07411144</v>
      </c>
      <c r="I23" s="256">
        <v>104.44152909</v>
      </c>
      <c r="J23" s="256">
        <v>104.68962854999999</v>
      </c>
      <c r="K23" s="256">
        <v>104.960947</v>
      </c>
      <c r="L23" s="256">
        <v>105.21161554</v>
      </c>
      <c r="M23" s="256">
        <v>105.56227364999999</v>
      </c>
      <c r="N23" s="256">
        <v>105.96905241</v>
      </c>
      <c r="O23" s="256">
        <v>106.49873966</v>
      </c>
      <c r="P23" s="256">
        <v>106.96766886</v>
      </c>
      <c r="Q23" s="256">
        <v>107.44262786</v>
      </c>
      <c r="R23" s="256">
        <v>108.08135381</v>
      </c>
      <c r="S23" s="256">
        <v>108.45006951000001</v>
      </c>
      <c r="T23" s="256">
        <v>108.70651212</v>
      </c>
      <c r="U23" s="256">
        <v>108.46461403000001</v>
      </c>
      <c r="V23" s="256">
        <v>108.78606119</v>
      </c>
      <c r="W23" s="256">
        <v>109.28478597</v>
      </c>
      <c r="X23" s="256">
        <v>110.3067109</v>
      </c>
      <c r="Y23" s="256">
        <v>110.90054905</v>
      </c>
      <c r="Z23" s="256">
        <v>111.41222294000001</v>
      </c>
      <c r="AA23" s="256">
        <v>111.73082718000001</v>
      </c>
      <c r="AB23" s="256">
        <v>112.16135158</v>
      </c>
      <c r="AC23" s="256">
        <v>112.59289075</v>
      </c>
      <c r="AD23" s="256">
        <v>112.94760976000001</v>
      </c>
      <c r="AE23" s="256">
        <v>113.43955468999999</v>
      </c>
      <c r="AF23" s="256">
        <v>113.99089060999999</v>
      </c>
      <c r="AG23" s="256">
        <v>114.79236116</v>
      </c>
      <c r="AH23" s="256">
        <v>115.31942131</v>
      </c>
      <c r="AI23" s="256">
        <v>115.76281471</v>
      </c>
      <c r="AJ23" s="256">
        <v>116.20606469000001</v>
      </c>
      <c r="AK23" s="256">
        <v>116.41948209</v>
      </c>
      <c r="AL23" s="256">
        <v>116.48659023</v>
      </c>
      <c r="AM23" s="256">
        <v>116.14643838000001</v>
      </c>
      <c r="AN23" s="256">
        <v>116.11664107999999</v>
      </c>
      <c r="AO23" s="256">
        <v>116.13624756999999</v>
      </c>
      <c r="AP23" s="256">
        <v>116.11370703</v>
      </c>
      <c r="AQ23" s="256">
        <v>116.30078426</v>
      </c>
      <c r="AR23" s="256">
        <v>116.60592844</v>
      </c>
      <c r="AS23" s="256">
        <v>117.40205992999999</v>
      </c>
      <c r="AT23" s="256">
        <v>117.66364769</v>
      </c>
      <c r="AU23" s="256">
        <v>117.7636121</v>
      </c>
      <c r="AV23" s="256">
        <v>117.43658060999999</v>
      </c>
      <c r="AW23" s="256">
        <v>117.41232773999999</v>
      </c>
      <c r="AX23" s="256">
        <v>117.42548094</v>
      </c>
      <c r="AY23" s="256">
        <v>117.50766679</v>
      </c>
      <c r="AZ23" s="256">
        <v>117.57191218</v>
      </c>
      <c r="BA23" s="342">
        <v>117.6498</v>
      </c>
      <c r="BB23" s="342">
        <v>117.6721</v>
      </c>
      <c r="BC23" s="342">
        <v>117.82940000000001</v>
      </c>
      <c r="BD23" s="342">
        <v>118.05240000000001</v>
      </c>
      <c r="BE23" s="342">
        <v>118.495</v>
      </c>
      <c r="BF23" s="342">
        <v>118.7338</v>
      </c>
      <c r="BG23" s="342">
        <v>118.9229</v>
      </c>
      <c r="BH23" s="342">
        <v>119.0072</v>
      </c>
      <c r="BI23" s="342">
        <v>119.1379</v>
      </c>
      <c r="BJ23" s="342">
        <v>119.26009999999999</v>
      </c>
      <c r="BK23" s="342">
        <v>119.38979999999999</v>
      </c>
      <c r="BL23" s="342">
        <v>119.48269999999999</v>
      </c>
      <c r="BM23" s="342">
        <v>119.5548</v>
      </c>
      <c r="BN23" s="342">
        <v>119.5483</v>
      </c>
      <c r="BO23" s="342">
        <v>119.6225</v>
      </c>
      <c r="BP23" s="342">
        <v>119.7196</v>
      </c>
      <c r="BQ23" s="342">
        <v>119.82810000000001</v>
      </c>
      <c r="BR23" s="342">
        <v>119.97929999999999</v>
      </c>
      <c r="BS23" s="342">
        <v>120.1618</v>
      </c>
      <c r="BT23" s="342">
        <v>120.37560000000001</v>
      </c>
      <c r="BU23" s="342">
        <v>120.6208</v>
      </c>
      <c r="BV23" s="342">
        <v>120.8972</v>
      </c>
    </row>
    <row r="24" spans="1:74" ht="11.1" customHeight="1" x14ac:dyDescent="0.2">
      <c r="A24" s="148" t="s">
        <v>725</v>
      </c>
      <c r="B24" s="209" t="s">
        <v>454</v>
      </c>
      <c r="C24" s="256">
        <v>102.63361938</v>
      </c>
      <c r="D24" s="256">
        <v>102.58889465</v>
      </c>
      <c r="E24" s="256">
        <v>102.47411122</v>
      </c>
      <c r="F24" s="256">
        <v>102.10796646</v>
      </c>
      <c r="G24" s="256">
        <v>101.98904262000001</v>
      </c>
      <c r="H24" s="256">
        <v>101.93603705</v>
      </c>
      <c r="I24" s="256">
        <v>101.97873602</v>
      </c>
      <c r="J24" s="256">
        <v>102.03522731</v>
      </c>
      <c r="K24" s="256">
        <v>102.13529719</v>
      </c>
      <c r="L24" s="256">
        <v>102.34055687999999</v>
      </c>
      <c r="M24" s="256">
        <v>102.48157549</v>
      </c>
      <c r="N24" s="256">
        <v>102.61996426</v>
      </c>
      <c r="O24" s="256">
        <v>102.72183339999999</v>
      </c>
      <c r="P24" s="256">
        <v>102.8803798</v>
      </c>
      <c r="Q24" s="256">
        <v>103.06171367</v>
      </c>
      <c r="R24" s="256">
        <v>103.49318337</v>
      </c>
      <c r="S24" s="256">
        <v>103.54958096</v>
      </c>
      <c r="T24" s="256">
        <v>103.45825477</v>
      </c>
      <c r="U24" s="256">
        <v>102.71423308</v>
      </c>
      <c r="V24" s="256">
        <v>102.70618813999999</v>
      </c>
      <c r="W24" s="256">
        <v>102.92914822</v>
      </c>
      <c r="X24" s="256">
        <v>103.84802657</v>
      </c>
      <c r="Y24" s="256">
        <v>104.18431176</v>
      </c>
      <c r="Z24" s="256">
        <v>104.40291703</v>
      </c>
      <c r="AA24" s="256">
        <v>104.30017912</v>
      </c>
      <c r="AB24" s="256">
        <v>104.43617202</v>
      </c>
      <c r="AC24" s="256">
        <v>104.60723245</v>
      </c>
      <c r="AD24" s="256">
        <v>104.85288271</v>
      </c>
      <c r="AE24" s="256">
        <v>105.06443650999999</v>
      </c>
      <c r="AF24" s="256">
        <v>105.28141613</v>
      </c>
      <c r="AG24" s="256">
        <v>105.50864357</v>
      </c>
      <c r="AH24" s="256">
        <v>105.73285837</v>
      </c>
      <c r="AI24" s="256">
        <v>105.9588825</v>
      </c>
      <c r="AJ24" s="256">
        <v>106.35957356</v>
      </c>
      <c r="AK24" s="256">
        <v>106.45957318000001</v>
      </c>
      <c r="AL24" s="256">
        <v>106.43173895</v>
      </c>
      <c r="AM24" s="256">
        <v>106.15278524</v>
      </c>
      <c r="AN24" s="256">
        <v>105.96174753</v>
      </c>
      <c r="AO24" s="256">
        <v>105.73534017999999</v>
      </c>
      <c r="AP24" s="256">
        <v>105.26050309</v>
      </c>
      <c r="AQ24" s="256">
        <v>105.12315155</v>
      </c>
      <c r="AR24" s="256">
        <v>105.11022547</v>
      </c>
      <c r="AS24" s="256">
        <v>105.33187876</v>
      </c>
      <c r="AT24" s="256">
        <v>105.48518813</v>
      </c>
      <c r="AU24" s="256">
        <v>105.6803075</v>
      </c>
      <c r="AV24" s="256">
        <v>106.08865944</v>
      </c>
      <c r="AW24" s="256">
        <v>106.23883189</v>
      </c>
      <c r="AX24" s="256">
        <v>106.30224742</v>
      </c>
      <c r="AY24" s="256">
        <v>106.15451160000001</v>
      </c>
      <c r="AZ24" s="256">
        <v>106.13770911</v>
      </c>
      <c r="BA24" s="342">
        <v>106.12739999999999</v>
      </c>
      <c r="BB24" s="342">
        <v>106.0474</v>
      </c>
      <c r="BC24" s="342">
        <v>106.1075</v>
      </c>
      <c r="BD24" s="342">
        <v>106.2313</v>
      </c>
      <c r="BE24" s="342">
        <v>106.5628</v>
      </c>
      <c r="BF24" s="342">
        <v>106.70610000000001</v>
      </c>
      <c r="BG24" s="342">
        <v>106.8052</v>
      </c>
      <c r="BH24" s="342">
        <v>106.79600000000001</v>
      </c>
      <c r="BI24" s="342">
        <v>106.85469999999999</v>
      </c>
      <c r="BJ24" s="342">
        <v>106.9171</v>
      </c>
      <c r="BK24" s="342">
        <v>107.00579999999999</v>
      </c>
      <c r="BL24" s="342">
        <v>107.05889999999999</v>
      </c>
      <c r="BM24" s="342">
        <v>107.09910000000001</v>
      </c>
      <c r="BN24" s="342">
        <v>107.0757</v>
      </c>
      <c r="BO24" s="342">
        <v>107.1275</v>
      </c>
      <c r="BP24" s="342">
        <v>107.2041</v>
      </c>
      <c r="BQ24" s="342">
        <v>107.29430000000001</v>
      </c>
      <c r="BR24" s="342">
        <v>107.429</v>
      </c>
      <c r="BS24" s="342">
        <v>107.59690000000001</v>
      </c>
      <c r="BT24" s="342">
        <v>107.79819999999999</v>
      </c>
      <c r="BU24" s="342">
        <v>108.03270000000001</v>
      </c>
      <c r="BV24" s="342">
        <v>108.3004</v>
      </c>
    </row>
    <row r="25" spans="1:74" ht="11.1" customHeight="1" x14ac:dyDescent="0.2">
      <c r="A25" s="148"/>
      <c r="B25" s="168" t="s">
        <v>1167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883.09864043000005</v>
      </c>
      <c r="AK26" s="238">
        <v>885.64114620999999</v>
      </c>
      <c r="AL26" s="238">
        <v>889.86011553000003</v>
      </c>
      <c r="AM26" s="238">
        <v>900.61145266000005</v>
      </c>
      <c r="AN26" s="238">
        <v>904.54142085000001</v>
      </c>
      <c r="AO26" s="238">
        <v>906.50592439000002</v>
      </c>
      <c r="AP26" s="238">
        <v>903.51148106000005</v>
      </c>
      <c r="AQ26" s="238">
        <v>903.79016693999995</v>
      </c>
      <c r="AR26" s="238">
        <v>904.34849982000003</v>
      </c>
      <c r="AS26" s="238">
        <v>905.35708810000006</v>
      </c>
      <c r="AT26" s="238">
        <v>906.34675867999999</v>
      </c>
      <c r="AU26" s="238">
        <v>907.48811996999996</v>
      </c>
      <c r="AV26" s="238">
        <v>908.52534989000003</v>
      </c>
      <c r="AW26" s="238">
        <v>910.16195912000001</v>
      </c>
      <c r="AX26" s="238">
        <v>912.14212559999999</v>
      </c>
      <c r="AY26" s="238">
        <v>914.99660573000006</v>
      </c>
      <c r="AZ26" s="238">
        <v>917.26581939000005</v>
      </c>
      <c r="BA26" s="329">
        <v>919.48050000000001</v>
      </c>
      <c r="BB26" s="329">
        <v>922.19219999999996</v>
      </c>
      <c r="BC26" s="329">
        <v>923.88430000000005</v>
      </c>
      <c r="BD26" s="329">
        <v>925.10829999999999</v>
      </c>
      <c r="BE26" s="329">
        <v>925.11810000000003</v>
      </c>
      <c r="BF26" s="329">
        <v>925.96540000000005</v>
      </c>
      <c r="BG26" s="329">
        <v>926.90419999999995</v>
      </c>
      <c r="BH26" s="329">
        <v>927.88660000000004</v>
      </c>
      <c r="BI26" s="329">
        <v>929.04399999999998</v>
      </c>
      <c r="BJ26" s="329">
        <v>930.32860000000005</v>
      </c>
      <c r="BK26" s="329">
        <v>932.04129999999998</v>
      </c>
      <c r="BL26" s="329">
        <v>933.35479999999995</v>
      </c>
      <c r="BM26" s="329">
        <v>934.56989999999996</v>
      </c>
      <c r="BN26" s="329">
        <v>935.52</v>
      </c>
      <c r="BO26" s="329">
        <v>936.6635</v>
      </c>
      <c r="BP26" s="329">
        <v>937.8338</v>
      </c>
      <c r="BQ26" s="329">
        <v>939.11</v>
      </c>
      <c r="BR26" s="329">
        <v>940.27430000000004</v>
      </c>
      <c r="BS26" s="329">
        <v>941.40599999999995</v>
      </c>
      <c r="BT26" s="329">
        <v>942.505</v>
      </c>
      <c r="BU26" s="329">
        <v>943.57129999999995</v>
      </c>
      <c r="BV26" s="329">
        <v>944.60500000000002</v>
      </c>
    </row>
    <row r="27" spans="1:74" ht="11.1" customHeight="1" x14ac:dyDescent="0.2">
      <c r="A27" s="148" t="s">
        <v>727</v>
      </c>
      <c r="B27" s="209" t="s">
        <v>480</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2260.0721432999999</v>
      </c>
      <c r="AK27" s="238">
        <v>2263.4128583000002</v>
      </c>
      <c r="AL27" s="238">
        <v>2271.2253274999998</v>
      </c>
      <c r="AM27" s="238">
        <v>2292.8945769000002</v>
      </c>
      <c r="AN27" s="238">
        <v>2302.6117850999999</v>
      </c>
      <c r="AO27" s="238">
        <v>2309.7619782000002</v>
      </c>
      <c r="AP27" s="238">
        <v>2312.2449986000001</v>
      </c>
      <c r="AQ27" s="238">
        <v>2315.8362793000001</v>
      </c>
      <c r="AR27" s="238">
        <v>2318.4356628999999</v>
      </c>
      <c r="AS27" s="238">
        <v>2318.1641285000001</v>
      </c>
      <c r="AT27" s="238">
        <v>2320.1889835000002</v>
      </c>
      <c r="AU27" s="238">
        <v>2322.6312071000002</v>
      </c>
      <c r="AV27" s="238">
        <v>2324.7426786000001</v>
      </c>
      <c r="AW27" s="238">
        <v>2328.5807298</v>
      </c>
      <c r="AX27" s="238">
        <v>2333.3972399999998</v>
      </c>
      <c r="AY27" s="238">
        <v>2340.8963766000002</v>
      </c>
      <c r="AZ27" s="238">
        <v>2346.3916794000002</v>
      </c>
      <c r="BA27" s="329">
        <v>2351.587</v>
      </c>
      <c r="BB27" s="329">
        <v>2357.585</v>
      </c>
      <c r="BC27" s="329">
        <v>2361.355</v>
      </c>
      <c r="BD27" s="329">
        <v>2363.9989999999998</v>
      </c>
      <c r="BE27" s="329">
        <v>2363.66</v>
      </c>
      <c r="BF27" s="329">
        <v>2365.4470000000001</v>
      </c>
      <c r="BG27" s="329">
        <v>2367.5010000000002</v>
      </c>
      <c r="BH27" s="329">
        <v>2369.8049999999998</v>
      </c>
      <c r="BI27" s="329">
        <v>2372.4070000000002</v>
      </c>
      <c r="BJ27" s="329">
        <v>2375.29</v>
      </c>
      <c r="BK27" s="329">
        <v>2379.2199999999998</v>
      </c>
      <c r="BL27" s="329">
        <v>2382.0889999999999</v>
      </c>
      <c r="BM27" s="329">
        <v>2384.6619999999998</v>
      </c>
      <c r="BN27" s="329">
        <v>2386.4459999999999</v>
      </c>
      <c r="BO27" s="329">
        <v>2388.799</v>
      </c>
      <c r="BP27" s="329">
        <v>2391.2280000000001</v>
      </c>
      <c r="BQ27" s="329">
        <v>2394.0169999999998</v>
      </c>
      <c r="BR27" s="329">
        <v>2396.3820000000001</v>
      </c>
      <c r="BS27" s="329">
        <v>2398.607</v>
      </c>
      <c r="BT27" s="329">
        <v>2400.6930000000002</v>
      </c>
      <c r="BU27" s="329">
        <v>2402.64</v>
      </c>
      <c r="BV27" s="329">
        <v>2404.4479999999999</v>
      </c>
    </row>
    <row r="28" spans="1:74" ht="11.1" customHeight="1" x14ac:dyDescent="0.2">
      <c r="A28" s="148" t="s">
        <v>728</v>
      </c>
      <c r="B28" s="209" t="s">
        <v>448</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2398.2233729999998</v>
      </c>
      <c r="AK28" s="238">
        <v>2403.2254856</v>
      </c>
      <c r="AL28" s="238">
        <v>2409.7460738999998</v>
      </c>
      <c r="AM28" s="238">
        <v>2422.7524466</v>
      </c>
      <c r="AN28" s="238">
        <v>2428.5845049999998</v>
      </c>
      <c r="AO28" s="238">
        <v>2432.2095579000002</v>
      </c>
      <c r="AP28" s="238">
        <v>2429.116998</v>
      </c>
      <c r="AQ28" s="238">
        <v>2431.7109948000002</v>
      </c>
      <c r="AR28" s="238">
        <v>2435.4809412</v>
      </c>
      <c r="AS28" s="238">
        <v>2443.5901481000001</v>
      </c>
      <c r="AT28" s="238">
        <v>2447.3395105</v>
      </c>
      <c r="AU28" s="238">
        <v>2449.8923393</v>
      </c>
      <c r="AV28" s="238">
        <v>2447.8560750000001</v>
      </c>
      <c r="AW28" s="238">
        <v>2450.5602561999999</v>
      </c>
      <c r="AX28" s="238">
        <v>2454.6123235</v>
      </c>
      <c r="AY28" s="238">
        <v>2462.0442548000001</v>
      </c>
      <c r="AZ28" s="238">
        <v>2467.2681103999998</v>
      </c>
      <c r="BA28" s="329">
        <v>2472.3159999999998</v>
      </c>
      <c r="BB28" s="329">
        <v>2478.2249999999999</v>
      </c>
      <c r="BC28" s="329">
        <v>2482.1419999999998</v>
      </c>
      <c r="BD28" s="329">
        <v>2485.1060000000002</v>
      </c>
      <c r="BE28" s="329">
        <v>2485.4870000000001</v>
      </c>
      <c r="BF28" s="329">
        <v>2487.7640000000001</v>
      </c>
      <c r="BG28" s="329">
        <v>2490.3069999999998</v>
      </c>
      <c r="BH28" s="329">
        <v>2493.1619999999998</v>
      </c>
      <c r="BI28" s="329">
        <v>2496.2049999999999</v>
      </c>
      <c r="BJ28" s="329">
        <v>2499.4810000000002</v>
      </c>
      <c r="BK28" s="329">
        <v>2503.694</v>
      </c>
      <c r="BL28" s="329">
        <v>2506.9079999999999</v>
      </c>
      <c r="BM28" s="329">
        <v>2509.826</v>
      </c>
      <c r="BN28" s="329">
        <v>2511.87</v>
      </c>
      <c r="BO28" s="329">
        <v>2514.6329999999998</v>
      </c>
      <c r="BP28" s="329">
        <v>2517.5349999999999</v>
      </c>
      <c r="BQ28" s="329">
        <v>2520.8180000000002</v>
      </c>
      <c r="BR28" s="329">
        <v>2523.819</v>
      </c>
      <c r="BS28" s="329">
        <v>2526.779</v>
      </c>
      <c r="BT28" s="329">
        <v>2529.6979999999999</v>
      </c>
      <c r="BU28" s="329">
        <v>2532.576</v>
      </c>
      <c r="BV28" s="329">
        <v>2535.413</v>
      </c>
    </row>
    <row r="29" spans="1:74" ht="11.1" customHeight="1" x14ac:dyDescent="0.2">
      <c r="A29" s="148" t="s">
        <v>729</v>
      </c>
      <c r="B29" s="209" t="s">
        <v>449</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1136.9517344999999</v>
      </c>
      <c r="AK29" s="238">
        <v>1140.6615532000001</v>
      </c>
      <c r="AL29" s="238">
        <v>1143.3847668999999</v>
      </c>
      <c r="AM29" s="238">
        <v>1144.3460983</v>
      </c>
      <c r="AN29" s="238">
        <v>1145.6775600000001</v>
      </c>
      <c r="AO29" s="238">
        <v>1146.6038747</v>
      </c>
      <c r="AP29" s="238">
        <v>1144.5056116000001</v>
      </c>
      <c r="AQ29" s="238">
        <v>1146.5862055</v>
      </c>
      <c r="AR29" s="238">
        <v>1150.2262254</v>
      </c>
      <c r="AS29" s="238">
        <v>1159.8135204</v>
      </c>
      <c r="AT29" s="238">
        <v>1163.2815059</v>
      </c>
      <c r="AU29" s="238">
        <v>1165.0180309</v>
      </c>
      <c r="AV29" s="238">
        <v>1162.2638955</v>
      </c>
      <c r="AW29" s="238">
        <v>1162.6068991</v>
      </c>
      <c r="AX29" s="238">
        <v>1163.287842</v>
      </c>
      <c r="AY29" s="238">
        <v>1164.0616075</v>
      </c>
      <c r="AZ29" s="238">
        <v>1165.6022663000001</v>
      </c>
      <c r="BA29" s="329">
        <v>1167.665</v>
      </c>
      <c r="BB29" s="329">
        <v>1171.5820000000001</v>
      </c>
      <c r="BC29" s="329">
        <v>1173.6880000000001</v>
      </c>
      <c r="BD29" s="329">
        <v>1175.316</v>
      </c>
      <c r="BE29" s="329">
        <v>1175.529</v>
      </c>
      <c r="BF29" s="329">
        <v>1176.904</v>
      </c>
      <c r="BG29" s="329">
        <v>1178.5050000000001</v>
      </c>
      <c r="BH29" s="329">
        <v>1180.366</v>
      </c>
      <c r="BI29" s="329">
        <v>1182.3889999999999</v>
      </c>
      <c r="BJ29" s="329">
        <v>1184.6099999999999</v>
      </c>
      <c r="BK29" s="329">
        <v>1187.3869999999999</v>
      </c>
      <c r="BL29" s="329">
        <v>1189.7339999999999</v>
      </c>
      <c r="BM29" s="329">
        <v>1192.009</v>
      </c>
      <c r="BN29" s="329">
        <v>1194.02</v>
      </c>
      <c r="BO29" s="329">
        <v>1196.297</v>
      </c>
      <c r="BP29" s="329">
        <v>1198.6479999999999</v>
      </c>
      <c r="BQ29" s="329">
        <v>1201.258</v>
      </c>
      <c r="BR29" s="329">
        <v>1203.616</v>
      </c>
      <c r="BS29" s="329">
        <v>1205.9069999999999</v>
      </c>
      <c r="BT29" s="329">
        <v>1208.1310000000001</v>
      </c>
      <c r="BU29" s="329">
        <v>1210.289</v>
      </c>
      <c r="BV29" s="329">
        <v>1212.3800000000001</v>
      </c>
    </row>
    <row r="30" spans="1:74" ht="11.1" customHeight="1" x14ac:dyDescent="0.2">
      <c r="A30" s="148" t="s">
        <v>730</v>
      </c>
      <c r="B30" s="209" t="s">
        <v>450</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3159.7215999999999</v>
      </c>
      <c r="AK30" s="238">
        <v>3168.3859238999999</v>
      </c>
      <c r="AL30" s="238">
        <v>3180.1691445000001</v>
      </c>
      <c r="AM30" s="238">
        <v>3203.1950872000002</v>
      </c>
      <c r="AN30" s="238">
        <v>3215.1232325000001</v>
      </c>
      <c r="AO30" s="238">
        <v>3224.0774058000002</v>
      </c>
      <c r="AP30" s="238">
        <v>3226.7304748000001</v>
      </c>
      <c r="AQ30" s="238">
        <v>3232.2320528999999</v>
      </c>
      <c r="AR30" s="238">
        <v>3237.2550078999998</v>
      </c>
      <c r="AS30" s="238">
        <v>3240.4052590000001</v>
      </c>
      <c r="AT30" s="238">
        <v>3245.5165286000001</v>
      </c>
      <c r="AU30" s="238">
        <v>3251.1947359999999</v>
      </c>
      <c r="AV30" s="238">
        <v>3256.9993494999999</v>
      </c>
      <c r="AW30" s="238">
        <v>3264.1418309000001</v>
      </c>
      <c r="AX30" s="238">
        <v>3272.1816484999999</v>
      </c>
      <c r="AY30" s="238">
        <v>3282.0520090999999</v>
      </c>
      <c r="AZ30" s="238">
        <v>3291.1865945</v>
      </c>
      <c r="BA30" s="329">
        <v>3300.5189999999998</v>
      </c>
      <c r="BB30" s="329">
        <v>3312.42</v>
      </c>
      <c r="BC30" s="329">
        <v>3320.3679999999999</v>
      </c>
      <c r="BD30" s="329">
        <v>3326.7339999999999</v>
      </c>
      <c r="BE30" s="329">
        <v>3328.866</v>
      </c>
      <c r="BF30" s="329">
        <v>3334.058</v>
      </c>
      <c r="BG30" s="329">
        <v>3339.6559999999999</v>
      </c>
      <c r="BH30" s="329">
        <v>3345.4789999999998</v>
      </c>
      <c r="BI30" s="329">
        <v>3352.029</v>
      </c>
      <c r="BJ30" s="329">
        <v>3359.123</v>
      </c>
      <c r="BK30" s="329">
        <v>3368.14</v>
      </c>
      <c r="BL30" s="329">
        <v>3375.288</v>
      </c>
      <c r="BM30" s="329">
        <v>3381.9459999999999</v>
      </c>
      <c r="BN30" s="329">
        <v>3387.203</v>
      </c>
      <c r="BO30" s="329">
        <v>3393.5650000000001</v>
      </c>
      <c r="BP30" s="329">
        <v>3400.1219999999998</v>
      </c>
      <c r="BQ30" s="329">
        <v>3407.5</v>
      </c>
      <c r="BR30" s="329">
        <v>3413.9749999999999</v>
      </c>
      <c r="BS30" s="329">
        <v>3420.1729999999998</v>
      </c>
      <c r="BT30" s="329">
        <v>3426.0949999999998</v>
      </c>
      <c r="BU30" s="329">
        <v>3431.741</v>
      </c>
      <c r="BV30" s="329">
        <v>3437.1109999999999</v>
      </c>
    </row>
    <row r="31" spans="1:74" ht="11.1" customHeight="1" x14ac:dyDescent="0.2">
      <c r="A31" s="148" t="s">
        <v>731</v>
      </c>
      <c r="B31" s="209" t="s">
        <v>451</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872.57928685000002</v>
      </c>
      <c r="AK31" s="238">
        <v>874.85125473000005</v>
      </c>
      <c r="AL31" s="238">
        <v>878.05185607999999</v>
      </c>
      <c r="AM31" s="238">
        <v>884.90703080000003</v>
      </c>
      <c r="AN31" s="238">
        <v>887.92044410999995</v>
      </c>
      <c r="AO31" s="238">
        <v>889.81803592999995</v>
      </c>
      <c r="AP31" s="238">
        <v>888.70888786</v>
      </c>
      <c r="AQ31" s="238">
        <v>889.7930255</v>
      </c>
      <c r="AR31" s="238">
        <v>891.17953046000002</v>
      </c>
      <c r="AS31" s="238">
        <v>893.45880218000002</v>
      </c>
      <c r="AT31" s="238">
        <v>895.00724216000003</v>
      </c>
      <c r="AU31" s="238">
        <v>896.41524985000001</v>
      </c>
      <c r="AV31" s="238">
        <v>897.39161488000002</v>
      </c>
      <c r="AW31" s="238">
        <v>898.73716577000005</v>
      </c>
      <c r="AX31" s="238">
        <v>900.16069215000005</v>
      </c>
      <c r="AY31" s="238">
        <v>901.58303138999997</v>
      </c>
      <c r="AZ31" s="238">
        <v>903.22188072999995</v>
      </c>
      <c r="BA31" s="329">
        <v>904.99810000000002</v>
      </c>
      <c r="BB31" s="329">
        <v>907.4973</v>
      </c>
      <c r="BC31" s="329">
        <v>909.10889999999995</v>
      </c>
      <c r="BD31" s="329">
        <v>910.41859999999997</v>
      </c>
      <c r="BE31" s="329">
        <v>910.93</v>
      </c>
      <c r="BF31" s="329">
        <v>912.00810000000001</v>
      </c>
      <c r="BG31" s="329">
        <v>913.15650000000005</v>
      </c>
      <c r="BH31" s="329">
        <v>914.25540000000001</v>
      </c>
      <c r="BI31" s="329">
        <v>915.63419999999996</v>
      </c>
      <c r="BJ31" s="329">
        <v>917.17319999999995</v>
      </c>
      <c r="BK31" s="329">
        <v>919.3374</v>
      </c>
      <c r="BL31" s="329">
        <v>920.84770000000003</v>
      </c>
      <c r="BM31" s="329">
        <v>922.16920000000005</v>
      </c>
      <c r="BN31" s="329">
        <v>923.01930000000004</v>
      </c>
      <c r="BO31" s="329">
        <v>924.17529999999999</v>
      </c>
      <c r="BP31" s="329">
        <v>925.35450000000003</v>
      </c>
      <c r="BQ31" s="329">
        <v>926.57929999999999</v>
      </c>
      <c r="BR31" s="329">
        <v>927.78830000000005</v>
      </c>
      <c r="BS31" s="329">
        <v>929.00390000000004</v>
      </c>
      <c r="BT31" s="329">
        <v>930.22590000000002</v>
      </c>
      <c r="BU31" s="329">
        <v>931.45450000000005</v>
      </c>
      <c r="BV31" s="329">
        <v>932.68960000000004</v>
      </c>
    </row>
    <row r="32" spans="1:74" ht="11.1" customHeight="1" x14ac:dyDescent="0.2">
      <c r="A32" s="148" t="s">
        <v>732</v>
      </c>
      <c r="B32" s="209" t="s">
        <v>452</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1944.9252263000001</v>
      </c>
      <c r="AK32" s="238">
        <v>1951.3314174</v>
      </c>
      <c r="AL32" s="238">
        <v>1959.9178970999999</v>
      </c>
      <c r="AM32" s="238">
        <v>1977.2164146</v>
      </c>
      <c r="AN32" s="238">
        <v>1985.2646597</v>
      </c>
      <c r="AO32" s="238">
        <v>1990.5943815999999</v>
      </c>
      <c r="AP32" s="238">
        <v>1989.0291337000001</v>
      </c>
      <c r="AQ32" s="238">
        <v>1992.0541441</v>
      </c>
      <c r="AR32" s="238">
        <v>1995.4929662</v>
      </c>
      <c r="AS32" s="238">
        <v>1999.8446231</v>
      </c>
      <c r="AT32" s="238">
        <v>2003.7368014000001</v>
      </c>
      <c r="AU32" s="238">
        <v>2007.6685242999999</v>
      </c>
      <c r="AV32" s="238">
        <v>2011.1170130999999</v>
      </c>
      <c r="AW32" s="238">
        <v>2015.5199087999999</v>
      </c>
      <c r="AX32" s="238">
        <v>2020.3544328</v>
      </c>
      <c r="AY32" s="238">
        <v>2025.9240774</v>
      </c>
      <c r="AZ32" s="238">
        <v>2031.3942388999999</v>
      </c>
      <c r="BA32" s="329">
        <v>2037.068</v>
      </c>
      <c r="BB32" s="329">
        <v>2044.55</v>
      </c>
      <c r="BC32" s="329">
        <v>2049.4299999999998</v>
      </c>
      <c r="BD32" s="329">
        <v>2053.31</v>
      </c>
      <c r="BE32" s="329">
        <v>2054.5129999999999</v>
      </c>
      <c r="BF32" s="329">
        <v>2057.6559999999999</v>
      </c>
      <c r="BG32" s="329">
        <v>2061.058</v>
      </c>
      <c r="BH32" s="329">
        <v>2064.556</v>
      </c>
      <c r="BI32" s="329">
        <v>2068.6019999999999</v>
      </c>
      <c r="BJ32" s="329">
        <v>2073.0320000000002</v>
      </c>
      <c r="BK32" s="329">
        <v>2078.9279999999999</v>
      </c>
      <c r="BL32" s="329">
        <v>2083.3119999999999</v>
      </c>
      <c r="BM32" s="329">
        <v>2087.2669999999998</v>
      </c>
      <c r="BN32" s="329">
        <v>2090.194</v>
      </c>
      <c r="BO32" s="329">
        <v>2093.739</v>
      </c>
      <c r="BP32" s="329">
        <v>2097.3040000000001</v>
      </c>
      <c r="BQ32" s="329">
        <v>2100.9540000000002</v>
      </c>
      <c r="BR32" s="329">
        <v>2104.511</v>
      </c>
      <c r="BS32" s="329">
        <v>2108.0390000000002</v>
      </c>
      <c r="BT32" s="329">
        <v>2111.538</v>
      </c>
      <c r="BU32" s="329">
        <v>2115.009</v>
      </c>
      <c r="BV32" s="329">
        <v>2118.451</v>
      </c>
    </row>
    <row r="33" spans="1:74" s="163" customFormat="1" ht="11.1" customHeight="1" x14ac:dyDescent="0.2">
      <c r="A33" s="148" t="s">
        <v>733</v>
      </c>
      <c r="B33" s="209" t="s">
        <v>453</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1143.2186586</v>
      </c>
      <c r="AK33" s="238">
        <v>1147.557599</v>
      </c>
      <c r="AL33" s="238">
        <v>1153.0714920999999</v>
      </c>
      <c r="AM33" s="238">
        <v>1163.0034551000001</v>
      </c>
      <c r="AN33" s="238">
        <v>1168.4349159000001</v>
      </c>
      <c r="AO33" s="238">
        <v>1172.6089916000001</v>
      </c>
      <c r="AP33" s="238">
        <v>1174.4772002</v>
      </c>
      <c r="AQ33" s="238">
        <v>1176.9228671000001</v>
      </c>
      <c r="AR33" s="238">
        <v>1178.8975105</v>
      </c>
      <c r="AS33" s="238">
        <v>1179.5632504</v>
      </c>
      <c r="AT33" s="238">
        <v>1181.2242564000001</v>
      </c>
      <c r="AU33" s="238">
        <v>1183.0426485</v>
      </c>
      <c r="AV33" s="238">
        <v>1184.6574699</v>
      </c>
      <c r="AW33" s="238">
        <v>1187.0613523</v>
      </c>
      <c r="AX33" s="238">
        <v>1189.8933386000001</v>
      </c>
      <c r="AY33" s="238">
        <v>1193.3793877000001</v>
      </c>
      <c r="AZ33" s="238">
        <v>1196.8981128</v>
      </c>
      <c r="BA33" s="329">
        <v>1200.675</v>
      </c>
      <c r="BB33" s="329">
        <v>1205.9390000000001</v>
      </c>
      <c r="BC33" s="329">
        <v>1209.3130000000001</v>
      </c>
      <c r="BD33" s="329">
        <v>1212.0250000000001</v>
      </c>
      <c r="BE33" s="329">
        <v>1212.991</v>
      </c>
      <c r="BF33" s="329">
        <v>1215.194</v>
      </c>
      <c r="BG33" s="329">
        <v>1217.55</v>
      </c>
      <c r="BH33" s="329">
        <v>1220.1130000000001</v>
      </c>
      <c r="BI33" s="329">
        <v>1222.7329999999999</v>
      </c>
      <c r="BJ33" s="329">
        <v>1225.4639999999999</v>
      </c>
      <c r="BK33" s="329">
        <v>1228.606</v>
      </c>
      <c r="BL33" s="329">
        <v>1231.336</v>
      </c>
      <c r="BM33" s="329">
        <v>1233.952</v>
      </c>
      <c r="BN33" s="329">
        <v>1236.269</v>
      </c>
      <c r="BO33" s="329">
        <v>1238.8</v>
      </c>
      <c r="BP33" s="329">
        <v>1241.3579999999999</v>
      </c>
      <c r="BQ33" s="329">
        <v>1244.0609999999999</v>
      </c>
      <c r="BR33" s="329">
        <v>1246.585</v>
      </c>
      <c r="BS33" s="329">
        <v>1249.048</v>
      </c>
      <c r="BT33" s="329">
        <v>1251.45</v>
      </c>
      <c r="BU33" s="329">
        <v>1253.7909999999999</v>
      </c>
      <c r="BV33" s="329">
        <v>1256.0709999999999</v>
      </c>
    </row>
    <row r="34" spans="1:74" s="163" customFormat="1" ht="11.1" customHeight="1" x14ac:dyDescent="0.2">
      <c r="A34" s="148" t="s">
        <v>734</v>
      </c>
      <c r="B34" s="209" t="s">
        <v>454</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2757.1491621</v>
      </c>
      <c r="AK34" s="238">
        <v>2766.2141256</v>
      </c>
      <c r="AL34" s="238">
        <v>2777.4780090999998</v>
      </c>
      <c r="AM34" s="238">
        <v>2795.7784191000001</v>
      </c>
      <c r="AN34" s="238">
        <v>2807.8119379999998</v>
      </c>
      <c r="AO34" s="238">
        <v>2818.4161721</v>
      </c>
      <c r="AP34" s="238">
        <v>2827.8569357000001</v>
      </c>
      <c r="AQ34" s="238">
        <v>2835.4032397999999</v>
      </c>
      <c r="AR34" s="238">
        <v>2841.3208986999998</v>
      </c>
      <c r="AS34" s="238">
        <v>2843.5571881999999</v>
      </c>
      <c r="AT34" s="238">
        <v>2847.7570996999998</v>
      </c>
      <c r="AU34" s="238">
        <v>2851.8679090000001</v>
      </c>
      <c r="AV34" s="238">
        <v>2854.4720225999999</v>
      </c>
      <c r="AW34" s="238">
        <v>2859.4678227999998</v>
      </c>
      <c r="AX34" s="238">
        <v>2865.4377159999999</v>
      </c>
      <c r="AY34" s="238">
        <v>2872.8542905999998</v>
      </c>
      <c r="AZ34" s="238">
        <v>2880.4179284000002</v>
      </c>
      <c r="BA34" s="329">
        <v>2888.6010000000001</v>
      </c>
      <c r="BB34" s="329">
        <v>2900.355</v>
      </c>
      <c r="BC34" s="329">
        <v>2907.5639999999999</v>
      </c>
      <c r="BD34" s="329">
        <v>2913.181</v>
      </c>
      <c r="BE34" s="329">
        <v>2914.9609999999998</v>
      </c>
      <c r="BF34" s="329">
        <v>2919.0720000000001</v>
      </c>
      <c r="BG34" s="329">
        <v>2923.2710000000002</v>
      </c>
      <c r="BH34" s="329">
        <v>2927.4009999999998</v>
      </c>
      <c r="BI34" s="329">
        <v>2931.8939999999998</v>
      </c>
      <c r="BJ34" s="329">
        <v>2936.5920000000001</v>
      </c>
      <c r="BK34" s="329">
        <v>2941.8919999999998</v>
      </c>
      <c r="BL34" s="329">
        <v>2946.7040000000002</v>
      </c>
      <c r="BM34" s="329">
        <v>2951.422</v>
      </c>
      <c r="BN34" s="329">
        <v>2955.5549999999998</v>
      </c>
      <c r="BO34" s="329">
        <v>2960.4589999999998</v>
      </c>
      <c r="BP34" s="329">
        <v>2965.6410000000001</v>
      </c>
      <c r="BQ34" s="329">
        <v>2971.877</v>
      </c>
      <c r="BR34" s="329">
        <v>2977.03</v>
      </c>
      <c r="BS34" s="329">
        <v>2981.877</v>
      </c>
      <c r="BT34" s="329">
        <v>2986.4189999999999</v>
      </c>
      <c r="BU34" s="329">
        <v>2990.654</v>
      </c>
      <c r="BV34" s="329">
        <v>2994.5839999999998</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5872.7347793999998</v>
      </c>
      <c r="T36" s="238">
        <v>5877.5746845000003</v>
      </c>
      <c r="U36" s="238">
        <v>5882.2532811000001</v>
      </c>
      <c r="V36" s="238">
        <v>5886.7342022000003</v>
      </c>
      <c r="W36" s="238">
        <v>5891.1358788999996</v>
      </c>
      <c r="X36" s="238">
        <v>5895.5646108999999</v>
      </c>
      <c r="Y36" s="238">
        <v>5900.0781712999997</v>
      </c>
      <c r="Z36" s="238">
        <v>5904.7222020999998</v>
      </c>
      <c r="AA36" s="238">
        <v>5909.4845832999999</v>
      </c>
      <c r="AB36" s="238">
        <v>5914.1221495</v>
      </c>
      <c r="AC36" s="238">
        <v>5918.3339736999997</v>
      </c>
      <c r="AD36" s="238">
        <v>5921.8650266000004</v>
      </c>
      <c r="AE36" s="238">
        <v>5924.6438694999997</v>
      </c>
      <c r="AF36" s="238">
        <v>5926.6449611999997</v>
      </c>
      <c r="AG36" s="238">
        <v>5927.9051694</v>
      </c>
      <c r="AH36" s="238">
        <v>5928.7109976000002</v>
      </c>
      <c r="AI36" s="238">
        <v>5929.4113582999998</v>
      </c>
      <c r="AJ36" s="238">
        <v>5930.2842006999999</v>
      </c>
      <c r="AK36" s="238">
        <v>5931.3236219999999</v>
      </c>
      <c r="AL36" s="238">
        <v>5932.4527558</v>
      </c>
      <c r="AM36" s="238">
        <v>5933.6005358000002</v>
      </c>
      <c r="AN36" s="238">
        <v>5934.7190934</v>
      </c>
      <c r="AO36" s="238">
        <v>5935.7663595000004</v>
      </c>
      <c r="AP36" s="238">
        <v>5936.8258563999998</v>
      </c>
      <c r="AQ36" s="238">
        <v>5938.4834699000003</v>
      </c>
      <c r="AR36" s="238">
        <v>5941.4506774000001</v>
      </c>
      <c r="AS36" s="238">
        <v>5946.1197840000004</v>
      </c>
      <c r="AT36" s="238">
        <v>5951.6064077999999</v>
      </c>
      <c r="AU36" s="238">
        <v>5956.7069948999997</v>
      </c>
      <c r="AV36" s="238">
        <v>5960.5180025</v>
      </c>
      <c r="AW36" s="238">
        <v>5963.3359318000003</v>
      </c>
      <c r="AX36" s="238">
        <v>5965.7572951000002</v>
      </c>
      <c r="AY36" s="238">
        <v>5968.2509608</v>
      </c>
      <c r="AZ36" s="238">
        <v>5970.7752227999999</v>
      </c>
      <c r="BA36" s="329">
        <v>5973.1610000000001</v>
      </c>
      <c r="BB36" s="329">
        <v>5975.2969999999996</v>
      </c>
      <c r="BC36" s="329">
        <v>5977.3119999999999</v>
      </c>
      <c r="BD36" s="329">
        <v>5979.39</v>
      </c>
      <c r="BE36" s="329">
        <v>5981.67</v>
      </c>
      <c r="BF36" s="329">
        <v>5984.0959999999995</v>
      </c>
      <c r="BG36" s="329">
        <v>5986.567</v>
      </c>
      <c r="BH36" s="329">
        <v>5988.9989999999998</v>
      </c>
      <c r="BI36" s="329">
        <v>5991.3950000000004</v>
      </c>
      <c r="BJ36" s="329">
        <v>5993.78</v>
      </c>
      <c r="BK36" s="329">
        <v>5996.174</v>
      </c>
      <c r="BL36" s="329">
        <v>5998.5879999999997</v>
      </c>
      <c r="BM36" s="329">
        <v>6001.0290000000005</v>
      </c>
      <c r="BN36" s="329">
        <v>6003.5079999999998</v>
      </c>
      <c r="BO36" s="329">
        <v>6006.0379999999996</v>
      </c>
      <c r="BP36" s="329">
        <v>6008.634</v>
      </c>
      <c r="BQ36" s="329">
        <v>6011.2929999999997</v>
      </c>
      <c r="BR36" s="329">
        <v>6013.9440000000004</v>
      </c>
      <c r="BS36" s="329">
        <v>6016.4970000000003</v>
      </c>
      <c r="BT36" s="329">
        <v>6018.8860000000004</v>
      </c>
      <c r="BU36" s="329">
        <v>6021.1509999999998</v>
      </c>
      <c r="BV36" s="329">
        <v>6023.3519999999999</v>
      </c>
    </row>
    <row r="37" spans="1:74" s="163" customFormat="1" ht="11.1" customHeight="1" x14ac:dyDescent="0.2">
      <c r="A37" s="148" t="s">
        <v>736</v>
      </c>
      <c r="B37" s="209" t="s">
        <v>480</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15991.128500999999</v>
      </c>
      <c r="Q37" s="238">
        <v>16001.67326</v>
      </c>
      <c r="R37" s="238">
        <v>16017.751075</v>
      </c>
      <c r="S37" s="238">
        <v>16036.673659</v>
      </c>
      <c r="T37" s="238">
        <v>16054.698743000001</v>
      </c>
      <c r="U37" s="238">
        <v>16069.024337000001</v>
      </c>
      <c r="V37" s="238">
        <v>16080.609564</v>
      </c>
      <c r="W37" s="238">
        <v>16091.353826</v>
      </c>
      <c r="X37" s="238">
        <v>16102.803464000001</v>
      </c>
      <c r="Y37" s="238">
        <v>16115.092581000001</v>
      </c>
      <c r="Z37" s="238">
        <v>16128.002221999999</v>
      </c>
      <c r="AA37" s="238">
        <v>16141.179322</v>
      </c>
      <c r="AB37" s="238">
        <v>16153.734382000001</v>
      </c>
      <c r="AC37" s="238">
        <v>16164.643796</v>
      </c>
      <c r="AD37" s="238">
        <v>16173.234640999999</v>
      </c>
      <c r="AE37" s="238">
        <v>16180.236746</v>
      </c>
      <c r="AF37" s="238">
        <v>16186.730624</v>
      </c>
      <c r="AG37" s="238">
        <v>16193.557731000001</v>
      </c>
      <c r="AH37" s="238">
        <v>16200.603282</v>
      </c>
      <c r="AI37" s="238">
        <v>16207.513437</v>
      </c>
      <c r="AJ37" s="238">
        <v>16214.016815000001</v>
      </c>
      <c r="AK37" s="238">
        <v>16220.171896</v>
      </c>
      <c r="AL37" s="238">
        <v>16226.119621</v>
      </c>
      <c r="AM37" s="238">
        <v>16231.942338000001</v>
      </c>
      <c r="AN37" s="238">
        <v>16237.488015999999</v>
      </c>
      <c r="AO37" s="238">
        <v>16242.54603</v>
      </c>
      <c r="AP37" s="238">
        <v>16247.270635000001</v>
      </c>
      <c r="AQ37" s="238">
        <v>16253.275613</v>
      </c>
      <c r="AR37" s="238">
        <v>16262.539623999999</v>
      </c>
      <c r="AS37" s="238">
        <v>16276.144560000001</v>
      </c>
      <c r="AT37" s="238">
        <v>16291.585236999999</v>
      </c>
      <c r="AU37" s="238">
        <v>16305.459699999999</v>
      </c>
      <c r="AV37" s="238">
        <v>16315.255053999999</v>
      </c>
      <c r="AW37" s="238">
        <v>16322.014638000001</v>
      </c>
      <c r="AX37" s="238">
        <v>16327.670846999999</v>
      </c>
      <c r="AY37" s="238">
        <v>16333.724158999999</v>
      </c>
      <c r="AZ37" s="238">
        <v>16339.947388000001</v>
      </c>
      <c r="BA37" s="329">
        <v>16345.68</v>
      </c>
      <c r="BB37" s="329">
        <v>16350.5</v>
      </c>
      <c r="BC37" s="329">
        <v>16354.87</v>
      </c>
      <c r="BD37" s="329">
        <v>16359.51</v>
      </c>
      <c r="BE37" s="329">
        <v>16364.95</v>
      </c>
      <c r="BF37" s="329">
        <v>16370.97</v>
      </c>
      <c r="BG37" s="329">
        <v>16377.17</v>
      </c>
      <c r="BH37" s="329">
        <v>16383.25</v>
      </c>
      <c r="BI37" s="329">
        <v>16389.240000000002</v>
      </c>
      <c r="BJ37" s="329">
        <v>16395.240000000002</v>
      </c>
      <c r="BK37" s="329">
        <v>16401.349999999999</v>
      </c>
      <c r="BL37" s="329">
        <v>16407.509999999998</v>
      </c>
      <c r="BM37" s="329">
        <v>16413.669999999998</v>
      </c>
      <c r="BN37" s="329">
        <v>16419.77</v>
      </c>
      <c r="BO37" s="329">
        <v>16425.900000000001</v>
      </c>
      <c r="BP37" s="329">
        <v>16432.14</v>
      </c>
      <c r="BQ37" s="329">
        <v>16438.560000000001</v>
      </c>
      <c r="BR37" s="329">
        <v>16445.07</v>
      </c>
      <c r="BS37" s="329">
        <v>16451.57</v>
      </c>
      <c r="BT37" s="329">
        <v>16457.97</v>
      </c>
      <c r="BU37" s="329">
        <v>16464.28</v>
      </c>
      <c r="BV37" s="329">
        <v>16470.55</v>
      </c>
    </row>
    <row r="38" spans="1:74" s="163" customFormat="1" ht="11.1" customHeight="1" x14ac:dyDescent="0.2">
      <c r="A38" s="148" t="s">
        <v>737</v>
      </c>
      <c r="B38" s="209" t="s">
        <v>448</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18894.423139999999</v>
      </c>
      <c r="V38" s="238">
        <v>18907.12946</v>
      </c>
      <c r="W38" s="238">
        <v>18919.464453000001</v>
      </c>
      <c r="X38" s="238">
        <v>18931.894271000001</v>
      </c>
      <c r="Y38" s="238">
        <v>18944.694030999999</v>
      </c>
      <c r="Z38" s="238">
        <v>18958.091087000001</v>
      </c>
      <c r="AA38" s="238">
        <v>18972.037672999999</v>
      </c>
      <c r="AB38" s="238">
        <v>18985.385539999999</v>
      </c>
      <c r="AC38" s="238">
        <v>18996.711318000001</v>
      </c>
      <c r="AD38" s="238">
        <v>19005.106819000001</v>
      </c>
      <c r="AE38" s="238">
        <v>19011.724596</v>
      </c>
      <c r="AF38" s="238">
        <v>19018.232386</v>
      </c>
      <c r="AG38" s="238">
        <v>19025.893748999999</v>
      </c>
      <c r="AH38" s="238">
        <v>19034.35554</v>
      </c>
      <c r="AI38" s="238">
        <v>19042.860436999999</v>
      </c>
      <c r="AJ38" s="238">
        <v>19050.820468999998</v>
      </c>
      <c r="AK38" s="238">
        <v>19058.325062</v>
      </c>
      <c r="AL38" s="238">
        <v>19065.632989000002</v>
      </c>
      <c r="AM38" s="238">
        <v>19072.913347999998</v>
      </c>
      <c r="AN38" s="238">
        <v>19079.976514999998</v>
      </c>
      <c r="AO38" s="238">
        <v>19086.543189</v>
      </c>
      <c r="AP38" s="238">
        <v>19092.773776000002</v>
      </c>
      <c r="AQ38" s="238">
        <v>19100.587516</v>
      </c>
      <c r="AR38" s="238">
        <v>19112.343357000002</v>
      </c>
      <c r="AS38" s="238">
        <v>19129.345654000001</v>
      </c>
      <c r="AT38" s="238">
        <v>19148.680400000001</v>
      </c>
      <c r="AU38" s="238">
        <v>19166.378995999999</v>
      </c>
      <c r="AV38" s="238">
        <v>19179.483063</v>
      </c>
      <c r="AW38" s="238">
        <v>19189.075107000001</v>
      </c>
      <c r="AX38" s="238">
        <v>19197.247855000001</v>
      </c>
      <c r="AY38" s="238">
        <v>19205.71357</v>
      </c>
      <c r="AZ38" s="238">
        <v>19214.662660000002</v>
      </c>
      <c r="BA38" s="329">
        <v>19223.91</v>
      </c>
      <c r="BB38" s="329">
        <v>19233.3</v>
      </c>
      <c r="BC38" s="329">
        <v>19242.88</v>
      </c>
      <c r="BD38" s="329">
        <v>19252.740000000002</v>
      </c>
      <c r="BE38" s="329">
        <v>19262.93</v>
      </c>
      <c r="BF38" s="329">
        <v>19273.349999999999</v>
      </c>
      <c r="BG38" s="329">
        <v>19283.87</v>
      </c>
      <c r="BH38" s="329">
        <v>19294.37</v>
      </c>
      <c r="BI38" s="329">
        <v>19304.849999999999</v>
      </c>
      <c r="BJ38" s="329">
        <v>19315.32</v>
      </c>
      <c r="BK38" s="329">
        <v>19325.78</v>
      </c>
      <c r="BL38" s="329">
        <v>19336.080000000002</v>
      </c>
      <c r="BM38" s="329">
        <v>19346.05</v>
      </c>
      <c r="BN38" s="329">
        <v>19355.599999999999</v>
      </c>
      <c r="BO38" s="329">
        <v>19364.919999999998</v>
      </c>
      <c r="BP38" s="329">
        <v>19374.29</v>
      </c>
      <c r="BQ38" s="329">
        <v>19383.900000000001</v>
      </c>
      <c r="BR38" s="329">
        <v>19393.59</v>
      </c>
      <c r="BS38" s="329">
        <v>19403.11</v>
      </c>
      <c r="BT38" s="329">
        <v>19412.29</v>
      </c>
      <c r="BU38" s="329">
        <v>19421.189999999999</v>
      </c>
      <c r="BV38" s="329">
        <v>19429.95</v>
      </c>
    </row>
    <row r="39" spans="1:74" s="163" customFormat="1" ht="11.1" customHeight="1" x14ac:dyDescent="0.2">
      <c r="A39" s="148" t="s">
        <v>738</v>
      </c>
      <c r="B39" s="209" t="s">
        <v>449</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8505.4470760999993</v>
      </c>
      <c r="N39" s="238">
        <v>8506.4328736000007</v>
      </c>
      <c r="O39" s="238">
        <v>8507.0352856000009</v>
      </c>
      <c r="P39" s="238">
        <v>8508.1851071000001</v>
      </c>
      <c r="Q39" s="238">
        <v>8511.0052366</v>
      </c>
      <c r="R39" s="238">
        <v>8516.2951176999995</v>
      </c>
      <c r="S39" s="238">
        <v>8523.5603740000006</v>
      </c>
      <c r="T39" s="238">
        <v>8531.9831742000006</v>
      </c>
      <c r="U39" s="238">
        <v>8540.8523239999995</v>
      </c>
      <c r="V39" s="238">
        <v>8549.8831769000008</v>
      </c>
      <c r="W39" s="238">
        <v>8558.8977235999992</v>
      </c>
      <c r="X39" s="238">
        <v>8567.7824949000005</v>
      </c>
      <c r="Y39" s="238">
        <v>8576.6821822000002</v>
      </c>
      <c r="Z39" s="238">
        <v>8585.8060175999999</v>
      </c>
      <c r="AA39" s="238">
        <v>8595.2185389000006</v>
      </c>
      <c r="AB39" s="238">
        <v>8604.4055086000008</v>
      </c>
      <c r="AC39" s="238">
        <v>8612.7079950999996</v>
      </c>
      <c r="AD39" s="238">
        <v>8619.6939746000007</v>
      </c>
      <c r="AE39" s="238">
        <v>8625.8390526000003</v>
      </c>
      <c r="AF39" s="238">
        <v>8631.8457421000003</v>
      </c>
      <c r="AG39" s="238">
        <v>8638.2507446</v>
      </c>
      <c r="AH39" s="238">
        <v>8644.9275152999999</v>
      </c>
      <c r="AI39" s="238">
        <v>8651.5836980999993</v>
      </c>
      <c r="AJ39" s="238">
        <v>8657.9931641999992</v>
      </c>
      <c r="AK39" s="238">
        <v>8664.1946951000009</v>
      </c>
      <c r="AL39" s="238">
        <v>8670.2932996</v>
      </c>
      <c r="AM39" s="238">
        <v>8676.3548503999991</v>
      </c>
      <c r="AN39" s="238">
        <v>8682.2886748000001</v>
      </c>
      <c r="AO39" s="238">
        <v>8687.9649635000005</v>
      </c>
      <c r="AP39" s="238">
        <v>8693.4582974999994</v>
      </c>
      <c r="AQ39" s="238">
        <v>8699.6608175000001</v>
      </c>
      <c r="AR39" s="238">
        <v>8707.6690541000007</v>
      </c>
      <c r="AS39" s="238">
        <v>8718.0761543000008</v>
      </c>
      <c r="AT39" s="238">
        <v>8729.4617300000009</v>
      </c>
      <c r="AU39" s="238">
        <v>8739.9020091000002</v>
      </c>
      <c r="AV39" s="238">
        <v>8747.9780986999995</v>
      </c>
      <c r="AW39" s="238">
        <v>8754.2906218999997</v>
      </c>
      <c r="AX39" s="238">
        <v>8759.9450809999998</v>
      </c>
      <c r="AY39" s="238">
        <v>8765.8048589999999</v>
      </c>
      <c r="AZ39" s="238">
        <v>8771.7648625000002</v>
      </c>
      <c r="BA39" s="329">
        <v>8777.4779999999992</v>
      </c>
      <c r="BB39" s="329">
        <v>8782.7189999999991</v>
      </c>
      <c r="BC39" s="329">
        <v>8787.7489999999998</v>
      </c>
      <c r="BD39" s="329">
        <v>8792.9519999999993</v>
      </c>
      <c r="BE39" s="329">
        <v>8798.6110000000008</v>
      </c>
      <c r="BF39" s="329">
        <v>8804.6059999999998</v>
      </c>
      <c r="BG39" s="329">
        <v>8810.7160000000003</v>
      </c>
      <c r="BH39" s="329">
        <v>8816.7510000000002</v>
      </c>
      <c r="BI39" s="329">
        <v>8822.6360000000004</v>
      </c>
      <c r="BJ39" s="329">
        <v>8828.33</v>
      </c>
      <c r="BK39" s="329">
        <v>8833.8230000000003</v>
      </c>
      <c r="BL39" s="329">
        <v>8839.259</v>
      </c>
      <c r="BM39" s="329">
        <v>8844.8130000000001</v>
      </c>
      <c r="BN39" s="329">
        <v>8850.616</v>
      </c>
      <c r="BO39" s="329">
        <v>8856.6090000000004</v>
      </c>
      <c r="BP39" s="329">
        <v>8862.6859999999997</v>
      </c>
      <c r="BQ39" s="329">
        <v>8868.7479999999996</v>
      </c>
      <c r="BR39" s="329">
        <v>8874.7219999999998</v>
      </c>
      <c r="BS39" s="329">
        <v>8880.5450000000001</v>
      </c>
      <c r="BT39" s="329">
        <v>8886.1740000000009</v>
      </c>
      <c r="BU39" s="329">
        <v>8891.66</v>
      </c>
      <c r="BV39" s="329">
        <v>8897.0740000000005</v>
      </c>
    </row>
    <row r="40" spans="1:74" s="163" customFormat="1" ht="11.1" customHeight="1" x14ac:dyDescent="0.2">
      <c r="A40" s="148" t="s">
        <v>739</v>
      </c>
      <c r="B40" s="209" t="s">
        <v>450</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25222.900826000001</v>
      </c>
      <c r="V40" s="238">
        <v>25251.293599000001</v>
      </c>
      <c r="W40" s="238">
        <v>25279.284379000001</v>
      </c>
      <c r="X40" s="238">
        <v>25307.346034999999</v>
      </c>
      <c r="Y40" s="238">
        <v>25335.805076000001</v>
      </c>
      <c r="Z40" s="238">
        <v>25364.951423999999</v>
      </c>
      <c r="AA40" s="238">
        <v>25394.748481999999</v>
      </c>
      <c r="AB40" s="238">
        <v>25423.853588999998</v>
      </c>
      <c r="AC40" s="238">
        <v>25450.597567000001</v>
      </c>
      <c r="AD40" s="238">
        <v>25473.804633</v>
      </c>
      <c r="AE40" s="238">
        <v>25494.272585999999</v>
      </c>
      <c r="AF40" s="238">
        <v>25513.292621000001</v>
      </c>
      <c r="AG40" s="238">
        <v>25531.967874999998</v>
      </c>
      <c r="AH40" s="238">
        <v>25550.649256000001</v>
      </c>
      <c r="AI40" s="238">
        <v>25569.499615000001</v>
      </c>
      <c r="AJ40" s="238">
        <v>25588.660789000001</v>
      </c>
      <c r="AK40" s="238">
        <v>25608.190548999999</v>
      </c>
      <c r="AL40" s="238">
        <v>25628.125651999999</v>
      </c>
      <c r="AM40" s="238">
        <v>25648.445706999999</v>
      </c>
      <c r="AN40" s="238">
        <v>25668.901739000001</v>
      </c>
      <c r="AO40" s="238">
        <v>25689.187624999999</v>
      </c>
      <c r="AP40" s="238">
        <v>25709.584296000001</v>
      </c>
      <c r="AQ40" s="238">
        <v>25732.720881000001</v>
      </c>
      <c r="AR40" s="238">
        <v>25761.813563</v>
      </c>
      <c r="AS40" s="238">
        <v>25798.613836</v>
      </c>
      <c r="AT40" s="238">
        <v>25839.014442</v>
      </c>
      <c r="AU40" s="238">
        <v>25877.443432</v>
      </c>
      <c r="AV40" s="238">
        <v>25909.791115</v>
      </c>
      <c r="AW40" s="238">
        <v>25937.796813000001</v>
      </c>
      <c r="AX40" s="238">
        <v>25964.662103999999</v>
      </c>
      <c r="AY40" s="238">
        <v>25992.843227000001</v>
      </c>
      <c r="AZ40" s="238">
        <v>26021.815054999999</v>
      </c>
      <c r="BA40" s="329">
        <v>26050.31</v>
      </c>
      <c r="BB40" s="329">
        <v>26077.43</v>
      </c>
      <c r="BC40" s="329">
        <v>26103.82</v>
      </c>
      <c r="BD40" s="329">
        <v>26130.48</v>
      </c>
      <c r="BE40" s="329">
        <v>26158.19</v>
      </c>
      <c r="BF40" s="329">
        <v>26186.68</v>
      </c>
      <c r="BG40" s="329">
        <v>26215.439999999999</v>
      </c>
      <c r="BH40" s="329">
        <v>26244.04</v>
      </c>
      <c r="BI40" s="329">
        <v>26272.38</v>
      </c>
      <c r="BJ40" s="329">
        <v>26300.43</v>
      </c>
      <c r="BK40" s="329">
        <v>26328.240000000002</v>
      </c>
      <c r="BL40" s="329">
        <v>26356.19</v>
      </c>
      <c r="BM40" s="329">
        <v>26384.73</v>
      </c>
      <c r="BN40" s="329">
        <v>26414.12</v>
      </c>
      <c r="BO40" s="329">
        <v>26443.83</v>
      </c>
      <c r="BP40" s="329">
        <v>26473.15</v>
      </c>
      <c r="BQ40" s="329">
        <v>26501.55</v>
      </c>
      <c r="BR40" s="329">
        <v>26529.27</v>
      </c>
      <c r="BS40" s="329">
        <v>26556.75</v>
      </c>
      <c r="BT40" s="329">
        <v>26584.32</v>
      </c>
      <c r="BU40" s="329">
        <v>26612.02</v>
      </c>
      <c r="BV40" s="329">
        <v>26639.77</v>
      </c>
    </row>
    <row r="41" spans="1:74" s="163" customFormat="1" ht="11.1" customHeight="1" x14ac:dyDescent="0.2">
      <c r="A41" s="148" t="s">
        <v>740</v>
      </c>
      <c r="B41" s="209" t="s">
        <v>451</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7575.4451984999996</v>
      </c>
      <c r="S41" s="238">
        <v>7579.0008596999996</v>
      </c>
      <c r="T41" s="238">
        <v>7583.2600038999999</v>
      </c>
      <c r="U41" s="238">
        <v>7587.4074644000002</v>
      </c>
      <c r="V41" s="238">
        <v>7591.3530436000001</v>
      </c>
      <c r="W41" s="238">
        <v>7595.1877863</v>
      </c>
      <c r="X41" s="238">
        <v>7599.0092899000001</v>
      </c>
      <c r="Y41" s="238">
        <v>7602.9413629999999</v>
      </c>
      <c r="Z41" s="238">
        <v>7607.1143671999998</v>
      </c>
      <c r="AA41" s="238">
        <v>7611.5348524999999</v>
      </c>
      <c r="AB41" s="238">
        <v>7615.7141240000001</v>
      </c>
      <c r="AC41" s="238">
        <v>7619.0396753000005</v>
      </c>
      <c r="AD41" s="238">
        <v>7621.1339090000001</v>
      </c>
      <c r="AE41" s="238">
        <v>7622.5588635000004</v>
      </c>
      <c r="AF41" s="238">
        <v>7624.1114862000004</v>
      </c>
      <c r="AG41" s="238">
        <v>7626.3951010999999</v>
      </c>
      <c r="AH41" s="238">
        <v>7629.2385372999997</v>
      </c>
      <c r="AI41" s="238">
        <v>7632.2770001999997</v>
      </c>
      <c r="AJ41" s="238">
        <v>7635.2266128000001</v>
      </c>
      <c r="AK41" s="238">
        <v>7638.1271678000003</v>
      </c>
      <c r="AL41" s="238">
        <v>7641.0993753000002</v>
      </c>
      <c r="AM41" s="238">
        <v>7644.2242569999999</v>
      </c>
      <c r="AN41" s="238">
        <v>7647.4240812999997</v>
      </c>
      <c r="AO41" s="238">
        <v>7650.5814283999998</v>
      </c>
      <c r="AP41" s="238">
        <v>7653.7571096000001</v>
      </c>
      <c r="AQ41" s="238">
        <v>7657.7248625000002</v>
      </c>
      <c r="AR41" s="238">
        <v>7663.4366560999997</v>
      </c>
      <c r="AS41" s="238">
        <v>7671.4120368000004</v>
      </c>
      <c r="AT41" s="238">
        <v>7680.4408614000004</v>
      </c>
      <c r="AU41" s="238">
        <v>7688.8805640999999</v>
      </c>
      <c r="AV41" s="238">
        <v>7695.5133740000001</v>
      </c>
      <c r="AW41" s="238">
        <v>7700.8206983999999</v>
      </c>
      <c r="AX41" s="238">
        <v>7705.7087395999997</v>
      </c>
      <c r="AY41" s="238">
        <v>7710.8728198999997</v>
      </c>
      <c r="AZ41" s="238">
        <v>7716.1647432999998</v>
      </c>
      <c r="BA41" s="329">
        <v>7721.2250000000004</v>
      </c>
      <c r="BB41" s="329">
        <v>7725.8190000000004</v>
      </c>
      <c r="BC41" s="329">
        <v>7730.2060000000001</v>
      </c>
      <c r="BD41" s="329">
        <v>7734.7669999999998</v>
      </c>
      <c r="BE41" s="329">
        <v>7739.7839999999997</v>
      </c>
      <c r="BF41" s="329">
        <v>7745.1319999999996</v>
      </c>
      <c r="BG41" s="329">
        <v>7750.5839999999998</v>
      </c>
      <c r="BH41" s="329">
        <v>7755.96</v>
      </c>
      <c r="BI41" s="329">
        <v>7761.2610000000004</v>
      </c>
      <c r="BJ41" s="329">
        <v>7766.5330000000004</v>
      </c>
      <c r="BK41" s="329">
        <v>7771.81</v>
      </c>
      <c r="BL41" s="329">
        <v>7777.0789999999997</v>
      </c>
      <c r="BM41" s="329">
        <v>7782.3109999999997</v>
      </c>
      <c r="BN41" s="329">
        <v>7787.5010000000002</v>
      </c>
      <c r="BO41" s="329">
        <v>7792.7179999999998</v>
      </c>
      <c r="BP41" s="329">
        <v>7798.0540000000001</v>
      </c>
      <c r="BQ41" s="329">
        <v>7803.56</v>
      </c>
      <c r="BR41" s="329">
        <v>7809.1360000000004</v>
      </c>
      <c r="BS41" s="329">
        <v>7814.6450000000004</v>
      </c>
      <c r="BT41" s="329">
        <v>7819.9830000000002</v>
      </c>
      <c r="BU41" s="329">
        <v>7825.1850000000004</v>
      </c>
      <c r="BV41" s="329">
        <v>7830.3180000000002</v>
      </c>
    </row>
    <row r="42" spans="1:74" s="163" customFormat="1" ht="11.1" customHeight="1" x14ac:dyDescent="0.2">
      <c r="A42" s="148" t="s">
        <v>741</v>
      </c>
      <c r="B42" s="209" t="s">
        <v>452</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14569.744301000001</v>
      </c>
      <c r="V42" s="238">
        <v>14583.332802000001</v>
      </c>
      <c r="W42" s="238">
        <v>14596.78679</v>
      </c>
      <c r="X42" s="238">
        <v>14610.116087</v>
      </c>
      <c r="Y42" s="238">
        <v>14623.577945999999</v>
      </c>
      <c r="Z42" s="238">
        <v>14637.491477</v>
      </c>
      <c r="AA42" s="238">
        <v>14651.918530999999</v>
      </c>
      <c r="AB42" s="238">
        <v>14665.891938000001</v>
      </c>
      <c r="AC42" s="238">
        <v>14678.187271000001</v>
      </c>
      <c r="AD42" s="238">
        <v>14688.057763000001</v>
      </c>
      <c r="AE42" s="238">
        <v>14696.667289000001</v>
      </c>
      <c r="AF42" s="238">
        <v>14705.657384</v>
      </c>
      <c r="AG42" s="238">
        <v>14716.260038</v>
      </c>
      <c r="AH42" s="238">
        <v>14728.069066</v>
      </c>
      <c r="AI42" s="238">
        <v>14740.268733999999</v>
      </c>
      <c r="AJ42" s="238">
        <v>14752.223258</v>
      </c>
      <c r="AK42" s="238">
        <v>14764.016637999999</v>
      </c>
      <c r="AL42" s="238">
        <v>14775.912821</v>
      </c>
      <c r="AM42" s="238">
        <v>14788.092083</v>
      </c>
      <c r="AN42" s="238">
        <v>14800.400009000001</v>
      </c>
      <c r="AO42" s="238">
        <v>14812.598513000001</v>
      </c>
      <c r="AP42" s="238">
        <v>14824.798779999999</v>
      </c>
      <c r="AQ42" s="238">
        <v>14838.509078999999</v>
      </c>
      <c r="AR42" s="238">
        <v>14855.586950000001</v>
      </c>
      <c r="AS42" s="238">
        <v>14877.049551</v>
      </c>
      <c r="AT42" s="238">
        <v>14900.552502</v>
      </c>
      <c r="AU42" s="238">
        <v>14922.911045000001</v>
      </c>
      <c r="AV42" s="238">
        <v>14941.769606</v>
      </c>
      <c r="AW42" s="238">
        <v>14958.089373999999</v>
      </c>
      <c r="AX42" s="238">
        <v>14973.660723999999</v>
      </c>
      <c r="AY42" s="238">
        <v>14989.865159000001</v>
      </c>
      <c r="AZ42" s="238">
        <v>15006.448684999999</v>
      </c>
      <c r="BA42" s="329">
        <v>15022.75</v>
      </c>
      <c r="BB42" s="329">
        <v>15038.32</v>
      </c>
      <c r="BC42" s="329">
        <v>15053.56</v>
      </c>
      <c r="BD42" s="329">
        <v>15069.1</v>
      </c>
      <c r="BE42" s="329">
        <v>15085.39</v>
      </c>
      <c r="BF42" s="329">
        <v>15102.24</v>
      </c>
      <c r="BG42" s="329">
        <v>15119.27</v>
      </c>
      <c r="BH42" s="329">
        <v>15136.18</v>
      </c>
      <c r="BI42" s="329">
        <v>15152.96</v>
      </c>
      <c r="BJ42" s="329">
        <v>15169.64</v>
      </c>
      <c r="BK42" s="329">
        <v>15186.27</v>
      </c>
      <c r="BL42" s="329">
        <v>15202.96</v>
      </c>
      <c r="BM42" s="329">
        <v>15219.81</v>
      </c>
      <c r="BN42" s="329">
        <v>15236.87</v>
      </c>
      <c r="BO42" s="329">
        <v>15254.1</v>
      </c>
      <c r="BP42" s="329">
        <v>15271.42</v>
      </c>
      <c r="BQ42" s="329">
        <v>15288.73</v>
      </c>
      <c r="BR42" s="329">
        <v>15305.96</v>
      </c>
      <c r="BS42" s="329">
        <v>15322.99</v>
      </c>
      <c r="BT42" s="329">
        <v>15339.79</v>
      </c>
      <c r="BU42" s="329">
        <v>15356.4</v>
      </c>
      <c r="BV42" s="329">
        <v>15372.92</v>
      </c>
    </row>
    <row r="43" spans="1:74" s="163" customFormat="1" ht="11.1" customHeight="1" x14ac:dyDescent="0.2">
      <c r="A43" s="148" t="s">
        <v>742</v>
      </c>
      <c r="B43" s="209" t="s">
        <v>453</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9058.5669075999995</v>
      </c>
      <c r="S43" s="238">
        <v>9074.0872333000007</v>
      </c>
      <c r="T43" s="238">
        <v>9090.5577690999999</v>
      </c>
      <c r="U43" s="238">
        <v>9107.0752241999999</v>
      </c>
      <c r="V43" s="238">
        <v>9123.4769011999997</v>
      </c>
      <c r="W43" s="238">
        <v>9139.7852504999992</v>
      </c>
      <c r="X43" s="238">
        <v>9156.0474797000006</v>
      </c>
      <c r="Y43" s="238">
        <v>9172.4098240999992</v>
      </c>
      <c r="Z43" s="238">
        <v>9189.0432758999996</v>
      </c>
      <c r="AA43" s="238">
        <v>9205.9726128999991</v>
      </c>
      <c r="AB43" s="238">
        <v>9222.6377541000002</v>
      </c>
      <c r="AC43" s="238">
        <v>9238.3324040999996</v>
      </c>
      <c r="AD43" s="238">
        <v>9252.6014894</v>
      </c>
      <c r="AE43" s="238">
        <v>9265.9948232000006</v>
      </c>
      <c r="AF43" s="238">
        <v>9279.3134408000005</v>
      </c>
      <c r="AG43" s="238">
        <v>9293.1677230000005</v>
      </c>
      <c r="AH43" s="238">
        <v>9307.4054336999998</v>
      </c>
      <c r="AI43" s="238">
        <v>9321.6836824000002</v>
      </c>
      <c r="AJ43" s="238">
        <v>9335.7362364000001</v>
      </c>
      <c r="AK43" s="238">
        <v>9349.6034925999993</v>
      </c>
      <c r="AL43" s="238">
        <v>9363.4025053999994</v>
      </c>
      <c r="AM43" s="238">
        <v>9377.2097018000004</v>
      </c>
      <c r="AN43" s="238">
        <v>9390.9389986999995</v>
      </c>
      <c r="AO43" s="238">
        <v>9404.4636855000008</v>
      </c>
      <c r="AP43" s="238">
        <v>9417.8666432999999</v>
      </c>
      <c r="AQ43" s="238">
        <v>9432.0691201999998</v>
      </c>
      <c r="AR43" s="238">
        <v>9448.2019560999997</v>
      </c>
      <c r="AS43" s="238">
        <v>9466.8797493000002</v>
      </c>
      <c r="AT43" s="238">
        <v>9486.6521312000004</v>
      </c>
      <c r="AU43" s="238">
        <v>9505.5524913999998</v>
      </c>
      <c r="AV43" s="238">
        <v>9522.1265265000002</v>
      </c>
      <c r="AW43" s="238">
        <v>9536.9691595999993</v>
      </c>
      <c r="AX43" s="238">
        <v>9551.1876202999993</v>
      </c>
      <c r="AY43" s="238">
        <v>9565.6406324</v>
      </c>
      <c r="AZ43" s="238">
        <v>9580.1928948000004</v>
      </c>
      <c r="BA43" s="329">
        <v>9594.4609999999993</v>
      </c>
      <c r="BB43" s="329">
        <v>9608.1890000000003</v>
      </c>
      <c r="BC43" s="329">
        <v>9621.6360000000004</v>
      </c>
      <c r="BD43" s="329">
        <v>9635.1910000000007</v>
      </c>
      <c r="BE43" s="329">
        <v>9649.14</v>
      </c>
      <c r="BF43" s="329">
        <v>9663.3670000000002</v>
      </c>
      <c r="BG43" s="329">
        <v>9677.6560000000009</v>
      </c>
      <c r="BH43" s="329">
        <v>9691.8160000000007</v>
      </c>
      <c r="BI43" s="329">
        <v>9705.7649999999994</v>
      </c>
      <c r="BJ43" s="329">
        <v>9719.4490000000005</v>
      </c>
      <c r="BK43" s="329">
        <v>9732.848</v>
      </c>
      <c r="BL43" s="329">
        <v>9746.0740000000005</v>
      </c>
      <c r="BM43" s="329">
        <v>9759.2759999999998</v>
      </c>
      <c r="BN43" s="329">
        <v>9772.5490000000009</v>
      </c>
      <c r="BO43" s="329">
        <v>9785.7759999999998</v>
      </c>
      <c r="BP43" s="329">
        <v>9798.7880000000005</v>
      </c>
      <c r="BQ43" s="329">
        <v>9811.4660000000003</v>
      </c>
      <c r="BR43" s="329">
        <v>9823.8889999999992</v>
      </c>
      <c r="BS43" s="329">
        <v>9836.1859999999997</v>
      </c>
      <c r="BT43" s="329">
        <v>9848.4629999999997</v>
      </c>
      <c r="BU43" s="329">
        <v>9860.7430000000004</v>
      </c>
      <c r="BV43" s="329">
        <v>9873.0239999999994</v>
      </c>
    </row>
    <row r="44" spans="1:74" s="163" customFormat="1" ht="11.1" customHeight="1" x14ac:dyDescent="0.2">
      <c r="A44" s="148" t="s">
        <v>743</v>
      </c>
      <c r="B44" s="209" t="s">
        <v>454</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18648.690756</v>
      </c>
      <c r="N44" s="238">
        <v>18651.949481</v>
      </c>
      <c r="O44" s="238">
        <v>18653.889963000001</v>
      </c>
      <c r="P44" s="238">
        <v>18657.005745999999</v>
      </c>
      <c r="Q44" s="238">
        <v>18664.449945</v>
      </c>
      <c r="R44" s="238">
        <v>18678.214188999998</v>
      </c>
      <c r="S44" s="238">
        <v>18695.644175000001</v>
      </c>
      <c r="T44" s="238">
        <v>18712.924117999999</v>
      </c>
      <c r="U44" s="238">
        <v>18727.141863000001</v>
      </c>
      <c r="V44" s="238">
        <v>18738.999790999998</v>
      </c>
      <c r="W44" s="238">
        <v>18750.103912999999</v>
      </c>
      <c r="X44" s="238">
        <v>18761.775958999999</v>
      </c>
      <c r="Y44" s="238">
        <v>18774.200526000001</v>
      </c>
      <c r="Z44" s="238">
        <v>18787.277929</v>
      </c>
      <c r="AA44" s="238">
        <v>18800.723878000001</v>
      </c>
      <c r="AB44" s="238">
        <v>18813.515671000001</v>
      </c>
      <c r="AC44" s="238">
        <v>18824.446</v>
      </c>
      <c r="AD44" s="238">
        <v>18832.702972999999</v>
      </c>
      <c r="AE44" s="238">
        <v>18839.056361999999</v>
      </c>
      <c r="AF44" s="238">
        <v>18844.671354999999</v>
      </c>
      <c r="AG44" s="238">
        <v>18850.496998999999</v>
      </c>
      <c r="AH44" s="238">
        <v>18856.617779</v>
      </c>
      <c r="AI44" s="238">
        <v>18862.902038</v>
      </c>
      <c r="AJ44" s="238">
        <v>18869.256707</v>
      </c>
      <c r="AK44" s="238">
        <v>18875.743065999999</v>
      </c>
      <c r="AL44" s="238">
        <v>18882.460981</v>
      </c>
      <c r="AM44" s="238">
        <v>18889.449037999999</v>
      </c>
      <c r="AN44" s="238">
        <v>18896.500714999998</v>
      </c>
      <c r="AO44" s="238">
        <v>18903.348205999999</v>
      </c>
      <c r="AP44" s="238">
        <v>18910.178177999998</v>
      </c>
      <c r="AQ44" s="238">
        <v>18918.995163</v>
      </c>
      <c r="AR44" s="238">
        <v>18932.258161999998</v>
      </c>
      <c r="AS44" s="238">
        <v>18951.324380999999</v>
      </c>
      <c r="AT44" s="238">
        <v>18973.143840000001</v>
      </c>
      <c r="AU44" s="238">
        <v>18993.564767</v>
      </c>
      <c r="AV44" s="238">
        <v>19009.514689</v>
      </c>
      <c r="AW44" s="238">
        <v>19022.238334000001</v>
      </c>
      <c r="AX44" s="238">
        <v>19034.059733999999</v>
      </c>
      <c r="AY44" s="238">
        <v>19046.772643</v>
      </c>
      <c r="AZ44" s="238">
        <v>19060.049707999999</v>
      </c>
      <c r="BA44" s="329">
        <v>19073.03</v>
      </c>
      <c r="BB44" s="329">
        <v>19085.150000000001</v>
      </c>
      <c r="BC44" s="329">
        <v>19096.95</v>
      </c>
      <c r="BD44" s="329">
        <v>19109.27</v>
      </c>
      <c r="BE44" s="329">
        <v>19122.73</v>
      </c>
      <c r="BF44" s="329">
        <v>19137.13</v>
      </c>
      <c r="BG44" s="329">
        <v>19152.03</v>
      </c>
      <c r="BH44" s="329">
        <v>19167.080000000002</v>
      </c>
      <c r="BI44" s="329">
        <v>19182.169999999998</v>
      </c>
      <c r="BJ44" s="329">
        <v>19197.28</v>
      </c>
      <c r="BK44" s="329">
        <v>19212.34</v>
      </c>
      <c r="BL44" s="329">
        <v>19227.28</v>
      </c>
      <c r="BM44" s="329">
        <v>19242.009999999998</v>
      </c>
      <c r="BN44" s="329">
        <v>19256.509999999998</v>
      </c>
      <c r="BO44" s="329">
        <v>19270.939999999999</v>
      </c>
      <c r="BP44" s="329">
        <v>19285.53</v>
      </c>
      <c r="BQ44" s="329">
        <v>19300.419999999998</v>
      </c>
      <c r="BR44" s="329">
        <v>19315.46</v>
      </c>
      <c r="BS44" s="329">
        <v>19330.400000000001</v>
      </c>
      <c r="BT44" s="329">
        <v>19345.07</v>
      </c>
      <c r="BU44" s="329">
        <v>19359.509999999998</v>
      </c>
      <c r="BV44" s="329">
        <v>19373.849999999999</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7.2732878781999997</v>
      </c>
      <c r="D46" s="256">
        <v>7.2826220208999999</v>
      </c>
      <c r="E46" s="256">
        <v>7.2899162871999996</v>
      </c>
      <c r="F46" s="256">
        <v>7.2895999514999996</v>
      </c>
      <c r="G46" s="256">
        <v>7.2969925093999999</v>
      </c>
      <c r="H46" s="256">
        <v>7.3065232353000003</v>
      </c>
      <c r="I46" s="256">
        <v>7.3246653121999996</v>
      </c>
      <c r="J46" s="256">
        <v>7.3336174866999997</v>
      </c>
      <c r="K46" s="256">
        <v>7.3398529419000003</v>
      </c>
      <c r="L46" s="256">
        <v>7.3379544869000002</v>
      </c>
      <c r="M46" s="256">
        <v>7.3428193966000004</v>
      </c>
      <c r="N46" s="256">
        <v>7.3490304801999997</v>
      </c>
      <c r="O46" s="256">
        <v>7.3592391131000001</v>
      </c>
      <c r="P46" s="256">
        <v>7.3661540128</v>
      </c>
      <c r="Q46" s="256">
        <v>7.3724265549999997</v>
      </c>
      <c r="R46" s="256">
        <v>7.3759980526</v>
      </c>
      <c r="S46" s="256">
        <v>7.3825298945000002</v>
      </c>
      <c r="T46" s="256">
        <v>7.3899633937000004</v>
      </c>
      <c r="U46" s="256">
        <v>7.4028286932</v>
      </c>
      <c r="V46" s="256">
        <v>7.4086679001000002</v>
      </c>
      <c r="W46" s="256">
        <v>7.4120111573000003</v>
      </c>
      <c r="X46" s="256">
        <v>7.4074567986000002</v>
      </c>
      <c r="Y46" s="256">
        <v>7.4098594057999998</v>
      </c>
      <c r="Z46" s="256">
        <v>7.4138173129</v>
      </c>
      <c r="AA46" s="256">
        <v>7.4221090061000004</v>
      </c>
      <c r="AB46" s="256">
        <v>7.4270936481999996</v>
      </c>
      <c r="AC46" s="256">
        <v>7.4315497255</v>
      </c>
      <c r="AD46" s="256">
        <v>7.4348137717</v>
      </c>
      <c r="AE46" s="256">
        <v>7.4387103190000001</v>
      </c>
      <c r="AF46" s="256">
        <v>7.4425759011999997</v>
      </c>
      <c r="AG46" s="256">
        <v>7.4468125496999997</v>
      </c>
      <c r="AH46" s="256">
        <v>7.4503146778999998</v>
      </c>
      <c r="AI46" s="256">
        <v>7.4534843173000001</v>
      </c>
      <c r="AJ46" s="256">
        <v>7.4538997924999997</v>
      </c>
      <c r="AK46" s="256">
        <v>7.4582207108</v>
      </c>
      <c r="AL46" s="256">
        <v>7.4640253967000003</v>
      </c>
      <c r="AM46" s="256">
        <v>7.4747934888999996</v>
      </c>
      <c r="AN46" s="256">
        <v>7.4809559813000002</v>
      </c>
      <c r="AO46" s="256">
        <v>7.4859925126000002</v>
      </c>
      <c r="AP46" s="256">
        <v>7.4872748640999998</v>
      </c>
      <c r="AQ46" s="256">
        <v>7.4920306371000001</v>
      </c>
      <c r="AR46" s="256">
        <v>7.4976316129000002</v>
      </c>
      <c r="AS46" s="256">
        <v>7.5052726056000001</v>
      </c>
      <c r="AT46" s="256">
        <v>7.5116678766999998</v>
      </c>
      <c r="AU46" s="256">
        <v>7.5180122401</v>
      </c>
      <c r="AV46" s="256">
        <v>7.5239876258000002</v>
      </c>
      <c r="AW46" s="256">
        <v>7.5304687264999997</v>
      </c>
      <c r="AX46" s="256">
        <v>7.5371374721000004</v>
      </c>
      <c r="AY46" s="256">
        <v>7.5441900008999996</v>
      </c>
      <c r="AZ46" s="256">
        <v>7.5510869325999996</v>
      </c>
      <c r="BA46" s="342">
        <v>7.5580239999999996</v>
      </c>
      <c r="BB46" s="342">
        <v>7.5684829999999996</v>
      </c>
      <c r="BC46" s="342">
        <v>7.5728910000000003</v>
      </c>
      <c r="BD46" s="342">
        <v>7.5747289999999996</v>
      </c>
      <c r="BE46" s="342">
        <v>7.5700659999999997</v>
      </c>
      <c r="BF46" s="342">
        <v>7.569712</v>
      </c>
      <c r="BG46" s="342">
        <v>7.5697359999999998</v>
      </c>
      <c r="BH46" s="342">
        <v>7.5699329999999998</v>
      </c>
      <c r="BI46" s="342">
        <v>7.5708690000000001</v>
      </c>
      <c r="BJ46" s="342">
        <v>7.5723370000000001</v>
      </c>
      <c r="BK46" s="342">
        <v>7.5755359999999996</v>
      </c>
      <c r="BL46" s="342">
        <v>7.5771730000000002</v>
      </c>
      <c r="BM46" s="342">
        <v>7.5784450000000003</v>
      </c>
      <c r="BN46" s="342">
        <v>7.5791409999999999</v>
      </c>
      <c r="BO46" s="342">
        <v>7.5798399999999999</v>
      </c>
      <c r="BP46" s="342">
        <v>7.5803330000000004</v>
      </c>
      <c r="BQ46" s="342">
        <v>7.5805360000000004</v>
      </c>
      <c r="BR46" s="342">
        <v>7.5806750000000003</v>
      </c>
      <c r="BS46" s="342">
        <v>7.5806699999999996</v>
      </c>
      <c r="BT46" s="342">
        <v>7.5805179999999996</v>
      </c>
      <c r="BU46" s="342">
        <v>7.5802209999999999</v>
      </c>
      <c r="BV46" s="342">
        <v>7.5797790000000003</v>
      </c>
    </row>
    <row r="47" spans="1:74" s="163" customFormat="1" ht="11.1" customHeight="1" x14ac:dyDescent="0.2">
      <c r="A47" s="148" t="s">
        <v>746</v>
      </c>
      <c r="B47" s="209" t="s">
        <v>480</v>
      </c>
      <c r="C47" s="256">
        <v>19.193869521</v>
      </c>
      <c r="D47" s="256">
        <v>19.214299719</v>
      </c>
      <c r="E47" s="256">
        <v>19.232932441999999</v>
      </c>
      <c r="F47" s="256">
        <v>19.242113718999999</v>
      </c>
      <c r="G47" s="256">
        <v>19.262891969999998</v>
      </c>
      <c r="H47" s="256">
        <v>19.287613224000001</v>
      </c>
      <c r="I47" s="256">
        <v>19.324907999000001</v>
      </c>
      <c r="J47" s="256">
        <v>19.351042371999998</v>
      </c>
      <c r="K47" s="256">
        <v>19.374646859999999</v>
      </c>
      <c r="L47" s="256">
        <v>19.391002291</v>
      </c>
      <c r="M47" s="256">
        <v>19.41308639</v>
      </c>
      <c r="N47" s="256">
        <v>19.436179983999999</v>
      </c>
      <c r="O47" s="256">
        <v>19.46533865</v>
      </c>
      <c r="P47" s="256">
        <v>19.486659552999999</v>
      </c>
      <c r="Q47" s="256">
        <v>19.505198268000001</v>
      </c>
      <c r="R47" s="256">
        <v>19.512000627999999</v>
      </c>
      <c r="S47" s="256">
        <v>19.531690596000001</v>
      </c>
      <c r="T47" s="256">
        <v>19.555314004</v>
      </c>
      <c r="U47" s="256">
        <v>19.59222862</v>
      </c>
      <c r="V47" s="256">
        <v>19.616700579</v>
      </c>
      <c r="W47" s="256">
        <v>19.638087649999999</v>
      </c>
      <c r="X47" s="256">
        <v>19.653494442</v>
      </c>
      <c r="Y47" s="256">
        <v>19.670883280999998</v>
      </c>
      <c r="Z47" s="256">
        <v>19.687358776</v>
      </c>
      <c r="AA47" s="256">
        <v>19.697123466000001</v>
      </c>
      <c r="AB47" s="256">
        <v>19.716120368999999</v>
      </c>
      <c r="AC47" s="256">
        <v>19.738552024000001</v>
      </c>
      <c r="AD47" s="256">
        <v>19.773568153999999</v>
      </c>
      <c r="AE47" s="256">
        <v>19.796007020000001</v>
      </c>
      <c r="AF47" s="256">
        <v>19.815018343999999</v>
      </c>
      <c r="AG47" s="256">
        <v>19.825558893</v>
      </c>
      <c r="AH47" s="256">
        <v>19.841497562000001</v>
      </c>
      <c r="AI47" s="256">
        <v>19.857791115000001</v>
      </c>
      <c r="AJ47" s="256">
        <v>19.874597470000001</v>
      </c>
      <c r="AK47" s="256">
        <v>19.891482355000001</v>
      </c>
      <c r="AL47" s="256">
        <v>19.908603686999999</v>
      </c>
      <c r="AM47" s="256">
        <v>19.929671448000001</v>
      </c>
      <c r="AN47" s="256">
        <v>19.944483185999999</v>
      </c>
      <c r="AO47" s="256">
        <v>19.956748882999999</v>
      </c>
      <c r="AP47" s="256">
        <v>19.964853735999998</v>
      </c>
      <c r="AQ47" s="256">
        <v>19.973238455000001</v>
      </c>
      <c r="AR47" s="256">
        <v>19.980288236</v>
      </c>
      <c r="AS47" s="256">
        <v>19.974792128000001</v>
      </c>
      <c r="AT47" s="256">
        <v>19.987580247</v>
      </c>
      <c r="AU47" s="256">
        <v>20.007441643</v>
      </c>
      <c r="AV47" s="256">
        <v>20.047856742</v>
      </c>
      <c r="AW47" s="256">
        <v>20.071754370000001</v>
      </c>
      <c r="AX47" s="256">
        <v>20.092614953999998</v>
      </c>
      <c r="AY47" s="256">
        <v>20.105127948</v>
      </c>
      <c r="AZ47" s="256">
        <v>20.123897351</v>
      </c>
      <c r="BA47" s="342">
        <v>20.143609999999999</v>
      </c>
      <c r="BB47" s="342">
        <v>20.17623</v>
      </c>
      <c r="BC47" s="342">
        <v>20.188870000000001</v>
      </c>
      <c r="BD47" s="342">
        <v>20.193490000000001</v>
      </c>
      <c r="BE47" s="342">
        <v>20.17812</v>
      </c>
      <c r="BF47" s="342">
        <v>20.175699999999999</v>
      </c>
      <c r="BG47" s="342">
        <v>20.174240000000001</v>
      </c>
      <c r="BH47" s="342">
        <v>20.17304</v>
      </c>
      <c r="BI47" s="342">
        <v>20.174060000000001</v>
      </c>
      <c r="BJ47" s="342">
        <v>20.176590000000001</v>
      </c>
      <c r="BK47" s="342">
        <v>20.183879999999998</v>
      </c>
      <c r="BL47" s="342">
        <v>20.186979999999998</v>
      </c>
      <c r="BM47" s="342">
        <v>20.189139999999998</v>
      </c>
      <c r="BN47" s="342">
        <v>20.19022</v>
      </c>
      <c r="BO47" s="342">
        <v>20.190619999999999</v>
      </c>
      <c r="BP47" s="342">
        <v>20.190190000000001</v>
      </c>
      <c r="BQ47" s="342">
        <v>20.18806</v>
      </c>
      <c r="BR47" s="342">
        <v>20.18666</v>
      </c>
      <c r="BS47" s="342">
        <v>20.185089999999999</v>
      </c>
      <c r="BT47" s="342">
        <v>20.18336</v>
      </c>
      <c r="BU47" s="342">
        <v>20.181480000000001</v>
      </c>
      <c r="BV47" s="342">
        <v>20.17943</v>
      </c>
    </row>
    <row r="48" spans="1:74" s="163" customFormat="1" ht="11.1" customHeight="1" x14ac:dyDescent="0.2">
      <c r="A48" s="148" t="s">
        <v>747</v>
      </c>
      <c r="B48" s="209" t="s">
        <v>448</v>
      </c>
      <c r="C48" s="256">
        <v>21.638608787999999</v>
      </c>
      <c r="D48" s="256">
        <v>21.66175879</v>
      </c>
      <c r="E48" s="256">
        <v>21.680993041000001</v>
      </c>
      <c r="F48" s="256">
        <v>21.686237146</v>
      </c>
      <c r="G48" s="256">
        <v>21.705195695</v>
      </c>
      <c r="H48" s="256">
        <v>21.727794291999999</v>
      </c>
      <c r="I48" s="256">
        <v>21.760278848999999</v>
      </c>
      <c r="J48" s="256">
        <v>21.785473109000002</v>
      </c>
      <c r="K48" s="256">
        <v>21.809622983000001</v>
      </c>
      <c r="L48" s="256">
        <v>21.834091710999999</v>
      </c>
      <c r="M48" s="256">
        <v>21.855130384999999</v>
      </c>
      <c r="N48" s="256">
        <v>21.874102243999999</v>
      </c>
      <c r="O48" s="256">
        <v>21.888920391999999</v>
      </c>
      <c r="P48" s="256">
        <v>21.905323792000001</v>
      </c>
      <c r="Q48" s="256">
        <v>21.921225548999999</v>
      </c>
      <c r="R48" s="256">
        <v>21.934957203</v>
      </c>
      <c r="S48" s="256">
        <v>21.951107017999998</v>
      </c>
      <c r="T48" s="256">
        <v>21.968006533000001</v>
      </c>
      <c r="U48" s="256">
        <v>21.989909620999999</v>
      </c>
      <c r="V48" s="256">
        <v>22.005118135</v>
      </c>
      <c r="W48" s="256">
        <v>22.017885946</v>
      </c>
      <c r="X48" s="256">
        <v>22.018928300999999</v>
      </c>
      <c r="Y48" s="256">
        <v>22.033778271999999</v>
      </c>
      <c r="Z48" s="256">
        <v>22.053151105000001</v>
      </c>
      <c r="AA48" s="256">
        <v>22.086542069</v>
      </c>
      <c r="AB48" s="256">
        <v>22.107839175999999</v>
      </c>
      <c r="AC48" s="256">
        <v>22.126537695</v>
      </c>
      <c r="AD48" s="256">
        <v>22.137080139999998</v>
      </c>
      <c r="AE48" s="256">
        <v>22.154749596999999</v>
      </c>
      <c r="AF48" s="256">
        <v>22.17398858</v>
      </c>
      <c r="AG48" s="256">
        <v>22.201354480999999</v>
      </c>
      <c r="AH48" s="256">
        <v>22.218814471000002</v>
      </c>
      <c r="AI48" s="256">
        <v>22.232925943000001</v>
      </c>
      <c r="AJ48" s="256">
        <v>22.232709359000001</v>
      </c>
      <c r="AK48" s="256">
        <v>22.248358446000001</v>
      </c>
      <c r="AL48" s="256">
        <v>22.268893666</v>
      </c>
      <c r="AM48" s="256">
        <v>22.313333314000001</v>
      </c>
      <c r="AN48" s="256">
        <v>22.329377081000001</v>
      </c>
      <c r="AO48" s="256">
        <v>22.336043261</v>
      </c>
      <c r="AP48" s="256">
        <v>22.318032707</v>
      </c>
      <c r="AQ48" s="256">
        <v>22.317418073999999</v>
      </c>
      <c r="AR48" s="256">
        <v>22.318900213999999</v>
      </c>
      <c r="AS48" s="256">
        <v>22.323276779</v>
      </c>
      <c r="AT48" s="256">
        <v>22.328354226999998</v>
      </c>
      <c r="AU48" s="256">
        <v>22.334930208999999</v>
      </c>
      <c r="AV48" s="256">
        <v>22.339958330000002</v>
      </c>
      <c r="AW48" s="256">
        <v>22.351816178</v>
      </c>
      <c r="AX48" s="256">
        <v>22.367457358999999</v>
      </c>
      <c r="AY48" s="256">
        <v>22.393856203999999</v>
      </c>
      <c r="AZ48" s="256">
        <v>22.411833298000001</v>
      </c>
      <c r="BA48" s="342">
        <v>22.428360000000001</v>
      </c>
      <c r="BB48" s="342">
        <v>22.447240000000001</v>
      </c>
      <c r="BC48" s="342">
        <v>22.458030000000001</v>
      </c>
      <c r="BD48" s="342">
        <v>22.46453</v>
      </c>
      <c r="BE48" s="342">
        <v>22.459019999999999</v>
      </c>
      <c r="BF48" s="342">
        <v>22.462730000000001</v>
      </c>
      <c r="BG48" s="342">
        <v>22.467919999999999</v>
      </c>
      <c r="BH48" s="342">
        <v>22.476369999999999</v>
      </c>
      <c r="BI48" s="342">
        <v>22.483239999999999</v>
      </c>
      <c r="BJ48" s="342">
        <v>22.490290000000002</v>
      </c>
      <c r="BK48" s="342">
        <v>22.499749999999999</v>
      </c>
      <c r="BL48" s="342">
        <v>22.505500000000001</v>
      </c>
      <c r="BM48" s="342">
        <v>22.50976</v>
      </c>
      <c r="BN48" s="342">
        <v>22.51153</v>
      </c>
      <c r="BO48" s="342">
        <v>22.513570000000001</v>
      </c>
      <c r="BP48" s="342">
        <v>22.514880000000002</v>
      </c>
      <c r="BQ48" s="342">
        <v>22.513729999999999</v>
      </c>
      <c r="BR48" s="342">
        <v>22.51484</v>
      </c>
      <c r="BS48" s="342">
        <v>22.516500000000001</v>
      </c>
      <c r="BT48" s="342">
        <v>22.518709999999999</v>
      </c>
      <c r="BU48" s="342">
        <v>22.521460000000001</v>
      </c>
      <c r="BV48" s="342">
        <v>22.524760000000001</v>
      </c>
    </row>
    <row r="49" spans="1:74" s="163" customFormat="1" ht="11.1" customHeight="1" x14ac:dyDescent="0.2">
      <c r="A49" s="148" t="s">
        <v>748</v>
      </c>
      <c r="B49" s="209" t="s">
        <v>449</v>
      </c>
      <c r="C49" s="256">
        <v>10.518591301000001</v>
      </c>
      <c r="D49" s="256">
        <v>10.526080842000001</v>
      </c>
      <c r="E49" s="256">
        <v>10.533168201000001</v>
      </c>
      <c r="F49" s="256">
        <v>10.53638237</v>
      </c>
      <c r="G49" s="256">
        <v>10.545268622</v>
      </c>
      <c r="H49" s="256">
        <v>10.556355949</v>
      </c>
      <c r="I49" s="256">
        <v>10.577154976999999</v>
      </c>
      <c r="J49" s="256">
        <v>10.587011483</v>
      </c>
      <c r="K49" s="256">
        <v>10.593436093999999</v>
      </c>
      <c r="L49" s="256">
        <v>10.5883477</v>
      </c>
      <c r="M49" s="256">
        <v>10.593969351</v>
      </c>
      <c r="N49" s="256">
        <v>10.602219937999999</v>
      </c>
      <c r="O49" s="256">
        <v>10.621068107999999</v>
      </c>
      <c r="P49" s="256">
        <v>10.628600083</v>
      </c>
      <c r="Q49" s="256">
        <v>10.63278451</v>
      </c>
      <c r="R49" s="256">
        <v>10.625972579000001</v>
      </c>
      <c r="S49" s="256">
        <v>10.629198516000001</v>
      </c>
      <c r="T49" s="256">
        <v>10.634813511999999</v>
      </c>
      <c r="U49" s="256">
        <v>10.647895161999999</v>
      </c>
      <c r="V49" s="256">
        <v>10.654480077000001</v>
      </c>
      <c r="W49" s="256">
        <v>10.659645854000001</v>
      </c>
      <c r="X49" s="256">
        <v>10.659782634000001</v>
      </c>
      <c r="Y49" s="256">
        <v>10.664817526</v>
      </c>
      <c r="Z49" s="256">
        <v>10.671140674</v>
      </c>
      <c r="AA49" s="256">
        <v>10.680905093</v>
      </c>
      <c r="AB49" s="256">
        <v>10.688189989</v>
      </c>
      <c r="AC49" s="256">
        <v>10.695148379000001</v>
      </c>
      <c r="AD49" s="256">
        <v>10.698720654000001</v>
      </c>
      <c r="AE49" s="256">
        <v>10.707320737</v>
      </c>
      <c r="AF49" s="256">
        <v>10.717889019999999</v>
      </c>
      <c r="AG49" s="256">
        <v>10.737297275</v>
      </c>
      <c r="AH49" s="256">
        <v>10.746648130000001</v>
      </c>
      <c r="AI49" s="256">
        <v>10.752813357999999</v>
      </c>
      <c r="AJ49" s="256">
        <v>10.753028814</v>
      </c>
      <c r="AK49" s="256">
        <v>10.754895892</v>
      </c>
      <c r="AL49" s="256">
        <v>10.755650448000001</v>
      </c>
      <c r="AM49" s="256">
        <v>10.749818077</v>
      </c>
      <c r="AN49" s="256">
        <v>10.752453395</v>
      </c>
      <c r="AO49" s="256">
        <v>10.758081996</v>
      </c>
      <c r="AP49" s="256">
        <v>10.768961002999999</v>
      </c>
      <c r="AQ49" s="256">
        <v>10.778883327999999</v>
      </c>
      <c r="AR49" s="256">
        <v>10.790106094</v>
      </c>
      <c r="AS49" s="256">
        <v>10.807781833</v>
      </c>
      <c r="AT49" s="256">
        <v>10.817741080999999</v>
      </c>
      <c r="AU49" s="256">
        <v>10.825136369000001</v>
      </c>
      <c r="AV49" s="256">
        <v>10.824958630999999</v>
      </c>
      <c r="AW49" s="256">
        <v>10.830982802999999</v>
      </c>
      <c r="AX49" s="256">
        <v>10.838199818</v>
      </c>
      <c r="AY49" s="256">
        <v>10.847505115000001</v>
      </c>
      <c r="AZ49" s="256">
        <v>10.856436235</v>
      </c>
      <c r="BA49" s="342">
        <v>10.86589</v>
      </c>
      <c r="BB49" s="342">
        <v>10.879440000000001</v>
      </c>
      <c r="BC49" s="342">
        <v>10.88725</v>
      </c>
      <c r="BD49" s="342">
        <v>10.892899999999999</v>
      </c>
      <c r="BE49" s="342">
        <v>10.89348</v>
      </c>
      <c r="BF49" s="342">
        <v>10.897</v>
      </c>
      <c r="BG49" s="342">
        <v>10.90056</v>
      </c>
      <c r="BH49" s="342">
        <v>10.90349</v>
      </c>
      <c r="BI49" s="342">
        <v>10.9076</v>
      </c>
      <c r="BJ49" s="342">
        <v>10.91222</v>
      </c>
      <c r="BK49" s="342">
        <v>10.918659999999999</v>
      </c>
      <c r="BL49" s="342">
        <v>10.92334</v>
      </c>
      <c r="BM49" s="342">
        <v>10.92755</v>
      </c>
      <c r="BN49" s="342">
        <v>10.93093</v>
      </c>
      <c r="BO49" s="342">
        <v>10.9345</v>
      </c>
      <c r="BP49" s="342">
        <v>10.937889999999999</v>
      </c>
      <c r="BQ49" s="342">
        <v>10.94117</v>
      </c>
      <c r="BR49" s="342">
        <v>10.94415</v>
      </c>
      <c r="BS49" s="342">
        <v>10.946899999999999</v>
      </c>
      <c r="BT49" s="342">
        <v>10.94942</v>
      </c>
      <c r="BU49" s="342">
        <v>10.95171</v>
      </c>
      <c r="BV49" s="342">
        <v>10.95377</v>
      </c>
    </row>
    <row r="50" spans="1:74" s="163" customFormat="1" ht="11.1" customHeight="1" x14ac:dyDescent="0.2">
      <c r="A50" s="148" t="s">
        <v>749</v>
      </c>
      <c r="B50" s="209" t="s">
        <v>450</v>
      </c>
      <c r="C50" s="256">
        <v>27.331818607999999</v>
      </c>
      <c r="D50" s="256">
        <v>27.376737731999999</v>
      </c>
      <c r="E50" s="256">
        <v>27.425632325999999</v>
      </c>
      <c r="F50" s="256">
        <v>27.482134596000002</v>
      </c>
      <c r="G50" s="256">
        <v>27.536255975</v>
      </c>
      <c r="H50" s="256">
        <v>27.591628669999999</v>
      </c>
      <c r="I50" s="256">
        <v>27.653043071999999</v>
      </c>
      <c r="J50" s="256">
        <v>27.707325604000001</v>
      </c>
      <c r="K50" s="256">
        <v>27.759266658000001</v>
      </c>
      <c r="L50" s="256">
        <v>27.810124470000002</v>
      </c>
      <c r="M50" s="256">
        <v>27.856438891</v>
      </c>
      <c r="N50" s="256">
        <v>27.899468157000001</v>
      </c>
      <c r="O50" s="256">
        <v>27.941132001</v>
      </c>
      <c r="P50" s="256">
        <v>27.976151156</v>
      </c>
      <c r="Q50" s="256">
        <v>28.006445354</v>
      </c>
      <c r="R50" s="256">
        <v>28.025090164000002</v>
      </c>
      <c r="S50" s="256">
        <v>28.051127775000001</v>
      </c>
      <c r="T50" s="256">
        <v>28.077633754000001</v>
      </c>
      <c r="U50" s="256">
        <v>28.093489189</v>
      </c>
      <c r="V50" s="256">
        <v>28.12927109</v>
      </c>
      <c r="W50" s="256">
        <v>28.173860545</v>
      </c>
      <c r="X50" s="256">
        <v>28.239777776</v>
      </c>
      <c r="Y50" s="256">
        <v>28.292592169999999</v>
      </c>
      <c r="Z50" s="256">
        <v>28.344823948999998</v>
      </c>
      <c r="AA50" s="256">
        <v>28.396418715999999</v>
      </c>
      <c r="AB50" s="256">
        <v>28.447526065000002</v>
      </c>
      <c r="AC50" s="256">
        <v>28.498091597999998</v>
      </c>
      <c r="AD50" s="256">
        <v>28.553500241999998</v>
      </c>
      <c r="AE50" s="256">
        <v>28.598943447</v>
      </c>
      <c r="AF50" s="256">
        <v>28.639806139000001</v>
      </c>
      <c r="AG50" s="256">
        <v>28.668867160000001</v>
      </c>
      <c r="AH50" s="256">
        <v>28.705984698999998</v>
      </c>
      <c r="AI50" s="256">
        <v>28.743937593999998</v>
      </c>
      <c r="AJ50" s="256">
        <v>28.780845847999998</v>
      </c>
      <c r="AK50" s="256">
        <v>28.821879457000001</v>
      </c>
      <c r="AL50" s="256">
        <v>28.865158424000001</v>
      </c>
      <c r="AM50" s="256">
        <v>28.924628396999999</v>
      </c>
      <c r="AN50" s="256">
        <v>28.961938838999998</v>
      </c>
      <c r="AO50" s="256">
        <v>28.991035400000001</v>
      </c>
      <c r="AP50" s="256">
        <v>28.990027717</v>
      </c>
      <c r="AQ50" s="256">
        <v>29.019114288000001</v>
      </c>
      <c r="AR50" s="256">
        <v>29.056404750999999</v>
      </c>
      <c r="AS50" s="256">
        <v>29.110321132999999</v>
      </c>
      <c r="AT50" s="256">
        <v>29.157702857</v>
      </c>
      <c r="AU50" s="256">
        <v>29.206971951</v>
      </c>
      <c r="AV50" s="256">
        <v>29.26394578</v>
      </c>
      <c r="AW50" s="256">
        <v>29.312626590000001</v>
      </c>
      <c r="AX50" s="256">
        <v>29.358831746</v>
      </c>
      <c r="AY50" s="256">
        <v>29.397704156</v>
      </c>
      <c r="AZ50" s="256">
        <v>29.442600822999999</v>
      </c>
      <c r="BA50" s="342">
        <v>29.488659999999999</v>
      </c>
      <c r="BB50" s="342">
        <v>29.549150000000001</v>
      </c>
      <c r="BC50" s="342">
        <v>29.587610000000002</v>
      </c>
      <c r="BD50" s="342">
        <v>29.617290000000001</v>
      </c>
      <c r="BE50" s="342">
        <v>29.623830000000002</v>
      </c>
      <c r="BF50" s="342">
        <v>29.646719999999998</v>
      </c>
      <c r="BG50" s="342">
        <v>29.671600000000002</v>
      </c>
      <c r="BH50" s="342">
        <v>29.699629999999999</v>
      </c>
      <c r="BI50" s="342">
        <v>29.727630000000001</v>
      </c>
      <c r="BJ50" s="342">
        <v>29.75676</v>
      </c>
      <c r="BK50" s="342">
        <v>29.790839999999999</v>
      </c>
      <c r="BL50" s="342">
        <v>29.81935</v>
      </c>
      <c r="BM50" s="342">
        <v>29.846139999999998</v>
      </c>
      <c r="BN50" s="342">
        <v>29.870609999999999</v>
      </c>
      <c r="BO50" s="342">
        <v>29.89434</v>
      </c>
      <c r="BP50" s="342">
        <v>29.91676</v>
      </c>
      <c r="BQ50" s="342">
        <v>29.937919999999998</v>
      </c>
      <c r="BR50" s="342">
        <v>29.957689999999999</v>
      </c>
      <c r="BS50" s="342">
        <v>29.976130000000001</v>
      </c>
      <c r="BT50" s="342">
        <v>29.993220000000001</v>
      </c>
      <c r="BU50" s="342">
        <v>30.008980000000001</v>
      </c>
      <c r="BV50" s="342">
        <v>30.023399999999999</v>
      </c>
    </row>
    <row r="51" spans="1:74" s="163" customFormat="1" ht="11.1" customHeight="1" x14ac:dyDescent="0.2">
      <c r="A51" s="148" t="s">
        <v>750</v>
      </c>
      <c r="B51" s="209" t="s">
        <v>451</v>
      </c>
      <c r="C51" s="256">
        <v>7.9374964829000003</v>
      </c>
      <c r="D51" s="256">
        <v>7.9479419951999999</v>
      </c>
      <c r="E51" s="256">
        <v>7.9573340430000004</v>
      </c>
      <c r="F51" s="256">
        <v>7.9620984192000002</v>
      </c>
      <c r="G51" s="256">
        <v>7.9720641934999996</v>
      </c>
      <c r="H51" s="256">
        <v>7.9836571587999998</v>
      </c>
      <c r="I51" s="256">
        <v>8.0024097941000001</v>
      </c>
      <c r="J51" s="256">
        <v>8.0131077819000005</v>
      </c>
      <c r="K51" s="256">
        <v>8.0212836014000004</v>
      </c>
      <c r="L51" s="256">
        <v>8.0215520561000009</v>
      </c>
      <c r="M51" s="256">
        <v>8.0287224362000007</v>
      </c>
      <c r="N51" s="256">
        <v>8.0374095451999992</v>
      </c>
      <c r="O51" s="256">
        <v>8.0525362653000006</v>
      </c>
      <c r="P51" s="256">
        <v>8.0605646707999998</v>
      </c>
      <c r="Q51" s="256">
        <v>8.0664176437999995</v>
      </c>
      <c r="R51" s="256">
        <v>8.0649036242999994</v>
      </c>
      <c r="S51" s="256">
        <v>8.0702994020999999</v>
      </c>
      <c r="T51" s="256">
        <v>8.0774134173000007</v>
      </c>
      <c r="U51" s="256">
        <v>8.0899628991999997</v>
      </c>
      <c r="V51" s="256">
        <v>8.0977254671000001</v>
      </c>
      <c r="W51" s="256">
        <v>8.1044183504999996</v>
      </c>
      <c r="X51" s="256">
        <v>8.1089895231</v>
      </c>
      <c r="Y51" s="256">
        <v>8.1143320568000004</v>
      </c>
      <c r="Z51" s="256">
        <v>8.1193939255000007</v>
      </c>
      <c r="AA51" s="256">
        <v>8.1202984724</v>
      </c>
      <c r="AB51" s="256">
        <v>8.1277065037000007</v>
      </c>
      <c r="AC51" s="256">
        <v>8.1377413626999999</v>
      </c>
      <c r="AD51" s="256">
        <v>8.1554413854999996</v>
      </c>
      <c r="AE51" s="256">
        <v>8.1669511475000007</v>
      </c>
      <c r="AF51" s="256">
        <v>8.1773089849999998</v>
      </c>
      <c r="AG51" s="256">
        <v>8.1840972839999999</v>
      </c>
      <c r="AH51" s="256">
        <v>8.1939644828000002</v>
      </c>
      <c r="AI51" s="256">
        <v>8.2044929676000002</v>
      </c>
      <c r="AJ51" s="256">
        <v>8.2173123358000009</v>
      </c>
      <c r="AK51" s="256">
        <v>8.2279411940999996</v>
      </c>
      <c r="AL51" s="256">
        <v>8.2380091400000008</v>
      </c>
      <c r="AM51" s="256">
        <v>8.2479032952000004</v>
      </c>
      <c r="AN51" s="256">
        <v>8.2565590753000002</v>
      </c>
      <c r="AO51" s="256">
        <v>8.2643636018999995</v>
      </c>
      <c r="AP51" s="256">
        <v>8.2672701156000006</v>
      </c>
      <c r="AQ51" s="256">
        <v>8.2764072045999999</v>
      </c>
      <c r="AR51" s="256">
        <v>8.2877281096999997</v>
      </c>
      <c r="AS51" s="256">
        <v>8.3054709408999994</v>
      </c>
      <c r="AT51" s="256">
        <v>8.3179808953999999</v>
      </c>
      <c r="AU51" s="256">
        <v>8.3294960834000005</v>
      </c>
      <c r="AV51" s="256">
        <v>8.3402271255000002</v>
      </c>
      <c r="AW51" s="256">
        <v>8.3495948148999997</v>
      </c>
      <c r="AX51" s="256">
        <v>8.3578097721999995</v>
      </c>
      <c r="AY51" s="256">
        <v>8.3623769465999995</v>
      </c>
      <c r="AZ51" s="256">
        <v>8.3701577278000006</v>
      </c>
      <c r="BA51" s="342">
        <v>8.3786570000000005</v>
      </c>
      <c r="BB51" s="342">
        <v>8.3912420000000001</v>
      </c>
      <c r="BC51" s="342">
        <v>8.3986529999999995</v>
      </c>
      <c r="BD51" s="342">
        <v>8.4042580000000005</v>
      </c>
      <c r="BE51" s="342">
        <v>8.4049999999999994</v>
      </c>
      <c r="BF51" s="342">
        <v>8.4092819999999993</v>
      </c>
      <c r="BG51" s="342">
        <v>8.4140490000000003</v>
      </c>
      <c r="BH51" s="342">
        <v>8.4198520000000006</v>
      </c>
      <c r="BI51" s="342">
        <v>8.4251740000000002</v>
      </c>
      <c r="BJ51" s="342">
        <v>8.4305679999999992</v>
      </c>
      <c r="BK51" s="342">
        <v>8.436985</v>
      </c>
      <c r="BL51" s="342">
        <v>8.441808</v>
      </c>
      <c r="BM51" s="342">
        <v>8.4459900000000001</v>
      </c>
      <c r="BN51" s="342">
        <v>8.4494410000000002</v>
      </c>
      <c r="BO51" s="342">
        <v>8.4524050000000006</v>
      </c>
      <c r="BP51" s="342">
        <v>8.4547930000000004</v>
      </c>
      <c r="BQ51" s="342">
        <v>8.4557839999999995</v>
      </c>
      <c r="BR51" s="342">
        <v>8.4576370000000001</v>
      </c>
      <c r="BS51" s="342">
        <v>8.4595300000000009</v>
      </c>
      <c r="BT51" s="342">
        <v>8.4614650000000005</v>
      </c>
      <c r="BU51" s="342">
        <v>8.4634389999999993</v>
      </c>
      <c r="BV51" s="342">
        <v>8.4654550000000004</v>
      </c>
    </row>
    <row r="52" spans="1:74" s="163" customFormat="1" ht="11.1" customHeight="1" x14ac:dyDescent="0.2">
      <c r="A52" s="148" t="s">
        <v>751</v>
      </c>
      <c r="B52" s="209" t="s">
        <v>452</v>
      </c>
      <c r="C52" s="256">
        <v>16.748399337999999</v>
      </c>
      <c r="D52" s="256">
        <v>16.756463474</v>
      </c>
      <c r="E52" s="256">
        <v>16.764215992</v>
      </c>
      <c r="F52" s="256">
        <v>16.765738906999999</v>
      </c>
      <c r="G52" s="256">
        <v>16.777306681999999</v>
      </c>
      <c r="H52" s="256">
        <v>16.793001329999999</v>
      </c>
      <c r="I52" s="256">
        <v>16.818882837</v>
      </c>
      <c r="J52" s="256">
        <v>16.838286241999999</v>
      </c>
      <c r="K52" s="256">
        <v>16.857271531999999</v>
      </c>
      <c r="L52" s="256">
        <v>16.872496407</v>
      </c>
      <c r="M52" s="256">
        <v>16.893152188999998</v>
      </c>
      <c r="N52" s="256">
        <v>16.915896579999998</v>
      </c>
      <c r="O52" s="256">
        <v>16.942563094</v>
      </c>
      <c r="P52" s="256">
        <v>16.968109565999999</v>
      </c>
      <c r="Q52" s="256">
        <v>16.994369509999999</v>
      </c>
      <c r="R52" s="256">
        <v>17.026892948</v>
      </c>
      <c r="S52" s="256">
        <v>17.050417322000001</v>
      </c>
      <c r="T52" s="256">
        <v>17.070492653999999</v>
      </c>
      <c r="U52" s="256">
        <v>17.077427612000001</v>
      </c>
      <c r="V52" s="256">
        <v>17.097873357000001</v>
      </c>
      <c r="W52" s="256">
        <v>17.122138559</v>
      </c>
      <c r="X52" s="256">
        <v>17.156810224000001</v>
      </c>
      <c r="Y52" s="256">
        <v>17.183774082999999</v>
      </c>
      <c r="Z52" s="256">
        <v>17.209617142999999</v>
      </c>
      <c r="AA52" s="256">
        <v>17.227668354999999</v>
      </c>
      <c r="AB52" s="256">
        <v>17.256273103000002</v>
      </c>
      <c r="AC52" s="256">
        <v>17.28876034</v>
      </c>
      <c r="AD52" s="256">
        <v>17.330986599999999</v>
      </c>
      <c r="AE52" s="256">
        <v>17.366846410000001</v>
      </c>
      <c r="AF52" s="256">
        <v>17.402196306</v>
      </c>
      <c r="AG52" s="256">
        <v>17.441263821</v>
      </c>
      <c r="AH52" s="256">
        <v>17.472423240000001</v>
      </c>
      <c r="AI52" s="256">
        <v>17.499902094999999</v>
      </c>
      <c r="AJ52" s="256">
        <v>17.522657225</v>
      </c>
      <c r="AK52" s="256">
        <v>17.543557326999998</v>
      </c>
      <c r="AL52" s="256">
        <v>17.561559236000001</v>
      </c>
      <c r="AM52" s="256">
        <v>17.565924874</v>
      </c>
      <c r="AN52" s="256">
        <v>17.586183962</v>
      </c>
      <c r="AO52" s="256">
        <v>17.61159842</v>
      </c>
      <c r="AP52" s="256">
        <v>17.647602875</v>
      </c>
      <c r="AQ52" s="256">
        <v>17.679252100999999</v>
      </c>
      <c r="AR52" s="256">
        <v>17.711980725</v>
      </c>
      <c r="AS52" s="256">
        <v>17.746046037999999</v>
      </c>
      <c r="AT52" s="256">
        <v>17.780740489999999</v>
      </c>
      <c r="AU52" s="256">
        <v>17.816321372000001</v>
      </c>
      <c r="AV52" s="256">
        <v>17.858679540000001</v>
      </c>
      <c r="AW52" s="256">
        <v>17.891615140999999</v>
      </c>
      <c r="AX52" s="256">
        <v>17.92101903</v>
      </c>
      <c r="AY52" s="256">
        <v>17.941570842000001</v>
      </c>
      <c r="AZ52" s="256">
        <v>17.967901583</v>
      </c>
      <c r="BA52" s="342">
        <v>17.994689999999999</v>
      </c>
      <c r="BB52" s="342">
        <v>18.02909</v>
      </c>
      <c r="BC52" s="342">
        <v>18.05143</v>
      </c>
      <c r="BD52" s="342">
        <v>18.06887</v>
      </c>
      <c r="BE52" s="342">
        <v>18.07376</v>
      </c>
      <c r="BF52" s="342">
        <v>18.0871</v>
      </c>
      <c r="BG52" s="342">
        <v>18.101240000000001</v>
      </c>
      <c r="BH52" s="342">
        <v>18.115939999999998</v>
      </c>
      <c r="BI52" s="342">
        <v>18.131889999999999</v>
      </c>
      <c r="BJ52" s="342">
        <v>18.14883</v>
      </c>
      <c r="BK52" s="342">
        <v>18.169149999999998</v>
      </c>
      <c r="BL52" s="342">
        <v>18.186299999999999</v>
      </c>
      <c r="BM52" s="342">
        <v>18.202670000000001</v>
      </c>
      <c r="BN52" s="342">
        <v>18.218250000000001</v>
      </c>
      <c r="BO52" s="342">
        <v>18.233070000000001</v>
      </c>
      <c r="BP52" s="342">
        <v>18.2471</v>
      </c>
      <c r="BQ52" s="342">
        <v>18.25994</v>
      </c>
      <c r="BR52" s="342">
        <v>18.272739999999999</v>
      </c>
      <c r="BS52" s="342">
        <v>18.285070000000001</v>
      </c>
      <c r="BT52" s="342">
        <v>18.296949999999999</v>
      </c>
      <c r="BU52" s="342">
        <v>18.30836</v>
      </c>
      <c r="BV52" s="342">
        <v>18.319320000000001</v>
      </c>
    </row>
    <row r="53" spans="1:74" s="163" customFormat="1" ht="11.1" customHeight="1" x14ac:dyDescent="0.2">
      <c r="A53" s="148" t="s">
        <v>752</v>
      </c>
      <c r="B53" s="209" t="s">
        <v>453</v>
      </c>
      <c r="C53" s="256">
        <v>10.1645982</v>
      </c>
      <c r="D53" s="256">
        <v>10.183633074999999</v>
      </c>
      <c r="E53" s="256">
        <v>10.202110228</v>
      </c>
      <c r="F53" s="256">
        <v>10.215307511000001</v>
      </c>
      <c r="G53" s="256">
        <v>10.236210828999999</v>
      </c>
      <c r="H53" s="256">
        <v>10.260098034</v>
      </c>
      <c r="I53" s="256">
        <v>10.296034167</v>
      </c>
      <c r="J53" s="256">
        <v>10.319090366999999</v>
      </c>
      <c r="K53" s="256">
        <v>10.338331674999999</v>
      </c>
      <c r="L53" s="256">
        <v>10.345941592999999</v>
      </c>
      <c r="M53" s="256">
        <v>10.363415491</v>
      </c>
      <c r="N53" s="256">
        <v>10.382936869</v>
      </c>
      <c r="O53" s="256">
        <v>10.406958916000001</v>
      </c>
      <c r="P53" s="256">
        <v>10.428735367</v>
      </c>
      <c r="Q53" s="256">
        <v>10.450719407999999</v>
      </c>
      <c r="R53" s="256">
        <v>10.472781861</v>
      </c>
      <c r="S53" s="256">
        <v>10.495277969</v>
      </c>
      <c r="T53" s="256">
        <v>10.518078551</v>
      </c>
      <c r="U53" s="256">
        <v>10.542845559</v>
      </c>
      <c r="V53" s="256">
        <v>10.565008628999999</v>
      </c>
      <c r="W53" s="256">
        <v>10.586229712</v>
      </c>
      <c r="X53" s="256">
        <v>10.602896858999999</v>
      </c>
      <c r="Y53" s="256">
        <v>10.624942928999999</v>
      </c>
      <c r="Z53" s="256">
        <v>10.648755973</v>
      </c>
      <c r="AA53" s="256">
        <v>10.676838868999999</v>
      </c>
      <c r="AB53" s="256">
        <v>10.702308703</v>
      </c>
      <c r="AC53" s="256">
        <v>10.727668353</v>
      </c>
      <c r="AD53" s="256">
        <v>10.752319809999999</v>
      </c>
      <c r="AE53" s="256">
        <v>10.777907596</v>
      </c>
      <c r="AF53" s="256">
        <v>10.803833704000001</v>
      </c>
      <c r="AG53" s="256">
        <v>10.833383285</v>
      </c>
      <c r="AH53" s="256">
        <v>10.857522169999999</v>
      </c>
      <c r="AI53" s="256">
        <v>10.879535511</v>
      </c>
      <c r="AJ53" s="256">
        <v>10.897633197999999</v>
      </c>
      <c r="AK53" s="256">
        <v>10.916738037</v>
      </c>
      <c r="AL53" s="256">
        <v>10.935059915</v>
      </c>
      <c r="AM53" s="256">
        <v>10.95063465</v>
      </c>
      <c r="AN53" s="256">
        <v>10.968863747</v>
      </c>
      <c r="AO53" s="256">
        <v>10.987783022</v>
      </c>
      <c r="AP53" s="256">
        <v>11.005758055999999</v>
      </c>
      <c r="AQ53" s="256">
        <v>11.027283502</v>
      </c>
      <c r="AR53" s="256">
        <v>11.050724939</v>
      </c>
      <c r="AS53" s="256">
        <v>11.080469079</v>
      </c>
      <c r="AT53" s="256">
        <v>11.104452469</v>
      </c>
      <c r="AU53" s="256">
        <v>11.127061818</v>
      </c>
      <c r="AV53" s="256">
        <v>11.147404444999999</v>
      </c>
      <c r="AW53" s="256">
        <v>11.167935226000001</v>
      </c>
      <c r="AX53" s="256">
        <v>11.187761479000001</v>
      </c>
      <c r="AY53" s="256">
        <v>11.203757157</v>
      </c>
      <c r="AZ53" s="256">
        <v>11.224518889</v>
      </c>
      <c r="BA53" s="342">
        <v>11.246919999999999</v>
      </c>
      <c r="BB53" s="342">
        <v>11.2789</v>
      </c>
      <c r="BC53" s="342">
        <v>11.298629999999999</v>
      </c>
      <c r="BD53" s="342">
        <v>11.31404</v>
      </c>
      <c r="BE53" s="342">
        <v>11.318709999999999</v>
      </c>
      <c r="BF53" s="342">
        <v>11.330310000000001</v>
      </c>
      <c r="BG53" s="342">
        <v>11.342420000000001</v>
      </c>
      <c r="BH53" s="342">
        <v>11.35472</v>
      </c>
      <c r="BI53" s="342">
        <v>11.36805</v>
      </c>
      <c r="BJ53" s="342">
        <v>11.38212</v>
      </c>
      <c r="BK53" s="342">
        <v>11.398669999999999</v>
      </c>
      <c r="BL53" s="342">
        <v>11.412879999999999</v>
      </c>
      <c r="BM53" s="342">
        <v>11.426500000000001</v>
      </c>
      <c r="BN53" s="342">
        <v>11.439550000000001</v>
      </c>
      <c r="BO53" s="342">
        <v>11.452</v>
      </c>
      <c r="BP53" s="342">
        <v>11.46387</v>
      </c>
      <c r="BQ53" s="342">
        <v>11.475540000000001</v>
      </c>
      <c r="BR53" s="342">
        <v>11.485939999999999</v>
      </c>
      <c r="BS53" s="342">
        <v>11.49545</v>
      </c>
      <c r="BT53" s="342">
        <v>11.50407</v>
      </c>
      <c r="BU53" s="342">
        <v>11.51182</v>
      </c>
      <c r="BV53" s="342">
        <v>11.51868</v>
      </c>
    </row>
    <row r="54" spans="1:74" s="163" customFormat="1" ht="11.1" customHeight="1" x14ac:dyDescent="0.2">
      <c r="A54" s="149" t="s">
        <v>753</v>
      </c>
      <c r="B54" s="210" t="s">
        <v>454</v>
      </c>
      <c r="C54" s="69">
        <v>22.196953549</v>
      </c>
      <c r="D54" s="69">
        <v>22.244410943999998</v>
      </c>
      <c r="E54" s="69">
        <v>22.293385704999999</v>
      </c>
      <c r="F54" s="69">
        <v>22.348295142000001</v>
      </c>
      <c r="G54" s="69">
        <v>22.39699165</v>
      </c>
      <c r="H54" s="69">
        <v>22.443892541</v>
      </c>
      <c r="I54" s="69">
        <v>22.487987067999999</v>
      </c>
      <c r="J54" s="69">
        <v>22.532054781999999</v>
      </c>
      <c r="K54" s="69">
        <v>22.575084937</v>
      </c>
      <c r="L54" s="69">
        <v>22.621212974999999</v>
      </c>
      <c r="M54" s="69">
        <v>22.659066429999999</v>
      </c>
      <c r="N54" s="69">
        <v>22.692780745</v>
      </c>
      <c r="O54" s="69">
        <v>22.704491124</v>
      </c>
      <c r="P54" s="69">
        <v>22.743325753000001</v>
      </c>
      <c r="Q54" s="69">
        <v>22.791419837999999</v>
      </c>
      <c r="R54" s="69">
        <v>22.867762135</v>
      </c>
      <c r="S54" s="69">
        <v>22.92013356</v>
      </c>
      <c r="T54" s="69">
        <v>22.967522872</v>
      </c>
      <c r="U54" s="69">
        <v>23.005691628000001</v>
      </c>
      <c r="V54" s="69">
        <v>23.046295543999999</v>
      </c>
      <c r="W54" s="69">
        <v>23.085096178000001</v>
      </c>
      <c r="X54" s="69">
        <v>23.116417390999999</v>
      </c>
      <c r="Y54" s="69">
        <v>23.155868564999999</v>
      </c>
      <c r="Z54" s="69">
        <v>23.197773562999998</v>
      </c>
      <c r="AA54" s="69">
        <v>23.247863881000001</v>
      </c>
      <c r="AB54" s="69">
        <v>23.290377900999999</v>
      </c>
      <c r="AC54" s="69">
        <v>23.331047120000001</v>
      </c>
      <c r="AD54" s="69">
        <v>23.372069944</v>
      </c>
      <c r="AE54" s="69">
        <v>23.407400757000001</v>
      </c>
      <c r="AF54" s="69">
        <v>23.439237964</v>
      </c>
      <c r="AG54" s="69">
        <v>23.460081529</v>
      </c>
      <c r="AH54" s="69">
        <v>23.490556554000001</v>
      </c>
      <c r="AI54" s="69">
        <v>23.523163001</v>
      </c>
      <c r="AJ54" s="69">
        <v>23.565553505</v>
      </c>
      <c r="AK54" s="69">
        <v>23.596683321</v>
      </c>
      <c r="AL54" s="69">
        <v>23.624205084</v>
      </c>
      <c r="AM54" s="69">
        <v>23.634333635000001</v>
      </c>
      <c r="AN54" s="69">
        <v>23.664978159</v>
      </c>
      <c r="AO54" s="69">
        <v>23.702353499000001</v>
      </c>
      <c r="AP54" s="69">
        <v>23.758616621000002</v>
      </c>
      <c r="AQ54" s="69">
        <v>23.800335866000001</v>
      </c>
      <c r="AR54" s="69">
        <v>23.839668198999998</v>
      </c>
      <c r="AS54" s="69">
        <v>23.872348723999998</v>
      </c>
      <c r="AT54" s="69">
        <v>23.910105909999999</v>
      </c>
      <c r="AU54" s="69">
        <v>23.948674859</v>
      </c>
      <c r="AV54" s="69">
        <v>23.993091190000001</v>
      </c>
      <c r="AW54" s="69">
        <v>24.029506949999998</v>
      </c>
      <c r="AX54" s="69">
        <v>24.062957759</v>
      </c>
      <c r="AY54" s="69">
        <v>24.088660748999999</v>
      </c>
      <c r="AZ54" s="69">
        <v>24.119768804</v>
      </c>
      <c r="BA54" s="346">
        <v>24.151499999999999</v>
      </c>
      <c r="BB54" s="346">
        <v>24.19566</v>
      </c>
      <c r="BC54" s="346">
        <v>24.21978</v>
      </c>
      <c r="BD54" s="346">
        <v>24.235659999999999</v>
      </c>
      <c r="BE54" s="346">
        <v>24.2319</v>
      </c>
      <c r="BF54" s="346">
        <v>24.23987</v>
      </c>
      <c r="BG54" s="346">
        <v>24.248149999999999</v>
      </c>
      <c r="BH54" s="346">
        <v>24.253450000000001</v>
      </c>
      <c r="BI54" s="346">
        <v>24.26484</v>
      </c>
      <c r="BJ54" s="346">
        <v>24.27901</v>
      </c>
      <c r="BK54" s="346">
        <v>24.30087</v>
      </c>
      <c r="BL54" s="346">
        <v>24.316949999999999</v>
      </c>
      <c r="BM54" s="346">
        <v>24.332170000000001</v>
      </c>
      <c r="BN54" s="346">
        <v>24.346360000000001</v>
      </c>
      <c r="BO54" s="346">
        <v>24.359929999999999</v>
      </c>
      <c r="BP54" s="346">
        <v>24.372720000000001</v>
      </c>
      <c r="BQ54" s="346">
        <v>24.385200000000001</v>
      </c>
      <c r="BR54" s="346">
        <v>24.396100000000001</v>
      </c>
      <c r="BS54" s="346">
        <v>24.405889999999999</v>
      </c>
      <c r="BT54" s="346">
        <v>24.414560000000002</v>
      </c>
      <c r="BU54" s="346">
        <v>24.42211</v>
      </c>
      <c r="BV54" s="346">
        <v>24.428550000000001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803" t="s">
        <v>834</v>
      </c>
      <c r="C56" s="800"/>
      <c r="D56" s="800"/>
      <c r="E56" s="800"/>
      <c r="F56" s="800"/>
      <c r="G56" s="800"/>
      <c r="H56" s="800"/>
      <c r="I56" s="800"/>
      <c r="J56" s="800"/>
      <c r="K56" s="800"/>
      <c r="L56" s="800"/>
      <c r="M56" s="800"/>
      <c r="N56" s="800"/>
      <c r="O56" s="800"/>
      <c r="P56" s="800"/>
      <c r="Q56" s="800"/>
      <c r="AY56" s="502"/>
      <c r="AZ56" s="502"/>
      <c r="BA56" s="502"/>
      <c r="BB56" s="502"/>
      <c r="BC56" s="502"/>
      <c r="BD56" s="696"/>
      <c r="BE56" s="696"/>
      <c r="BF56" s="696"/>
      <c r="BG56" s="696"/>
      <c r="BH56" s="502"/>
      <c r="BI56" s="502"/>
      <c r="BJ56" s="502"/>
    </row>
    <row r="57" spans="1:74" s="463" customFormat="1" ht="12" customHeight="1" x14ac:dyDescent="0.25">
      <c r="A57" s="462"/>
      <c r="B57" s="789" t="s">
        <v>859</v>
      </c>
      <c r="C57" s="790"/>
      <c r="D57" s="790"/>
      <c r="E57" s="790"/>
      <c r="F57" s="790"/>
      <c r="G57" s="790"/>
      <c r="H57" s="790"/>
      <c r="I57" s="790"/>
      <c r="J57" s="790"/>
      <c r="K57" s="790"/>
      <c r="L57" s="790"/>
      <c r="M57" s="790"/>
      <c r="N57" s="790"/>
      <c r="O57" s="790"/>
      <c r="P57" s="790"/>
      <c r="Q57" s="786"/>
      <c r="AY57" s="503"/>
      <c r="AZ57" s="503"/>
      <c r="BA57" s="503"/>
      <c r="BB57" s="503"/>
      <c r="BC57" s="503"/>
      <c r="BD57" s="697"/>
      <c r="BE57" s="697"/>
      <c r="BF57" s="697"/>
      <c r="BG57" s="697"/>
      <c r="BH57" s="503"/>
      <c r="BI57" s="503"/>
      <c r="BJ57" s="503"/>
    </row>
    <row r="58" spans="1:74" s="463" customFormat="1" ht="12" customHeight="1" x14ac:dyDescent="0.25">
      <c r="A58" s="462"/>
      <c r="B58" s="784" t="s">
        <v>895</v>
      </c>
      <c r="C58" s="790"/>
      <c r="D58" s="790"/>
      <c r="E58" s="790"/>
      <c r="F58" s="790"/>
      <c r="G58" s="790"/>
      <c r="H58" s="790"/>
      <c r="I58" s="790"/>
      <c r="J58" s="790"/>
      <c r="K58" s="790"/>
      <c r="L58" s="790"/>
      <c r="M58" s="790"/>
      <c r="N58" s="790"/>
      <c r="O58" s="790"/>
      <c r="P58" s="790"/>
      <c r="Q58" s="786"/>
      <c r="AY58" s="503"/>
      <c r="AZ58" s="503"/>
      <c r="BA58" s="503"/>
      <c r="BB58" s="503"/>
      <c r="BC58" s="503"/>
      <c r="BD58" s="697"/>
      <c r="BE58" s="697"/>
      <c r="BF58" s="697"/>
      <c r="BG58" s="697"/>
      <c r="BH58" s="503"/>
      <c r="BI58" s="503"/>
      <c r="BJ58" s="503"/>
    </row>
    <row r="59" spans="1:74" s="464" customFormat="1" ht="12" customHeight="1" x14ac:dyDescent="0.25">
      <c r="A59" s="462"/>
      <c r="B59" s="833" t="s">
        <v>896</v>
      </c>
      <c r="C59" s="786"/>
      <c r="D59" s="786"/>
      <c r="E59" s="786"/>
      <c r="F59" s="786"/>
      <c r="G59" s="786"/>
      <c r="H59" s="786"/>
      <c r="I59" s="786"/>
      <c r="J59" s="786"/>
      <c r="K59" s="786"/>
      <c r="L59" s="786"/>
      <c r="M59" s="786"/>
      <c r="N59" s="786"/>
      <c r="O59" s="786"/>
      <c r="P59" s="786"/>
      <c r="Q59" s="786"/>
      <c r="AY59" s="504"/>
      <c r="AZ59" s="504"/>
      <c r="BA59" s="504"/>
      <c r="BB59" s="504"/>
      <c r="BC59" s="504"/>
      <c r="BD59" s="698"/>
      <c r="BE59" s="698"/>
      <c r="BF59" s="698"/>
      <c r="BG59" s="698"/>
      <c r="BH59" s="504"/>
      <c r="BI59" s="504"/>
      <c r="BJ59" s="504"/>
    </row>
    <row r="60" spans="1:74" s="463" customFormat="1" ht="12" customHeight="1" x14ac:dyDescent="0.25">
      <c r="A60" s="462"/>
      <c r="B60" s="789" t="s">
        <v>4</v>
      </c>
      <c r="C60" s="790"/>
      <c r="D60" s="790"/>
      <c r="E60" s="790"/>
      <c r="F60" s="790"/>
      <c r="G60" s="790"/>
      <c r="H60" s="790"/>
      <c r="I60" s="790"/>
      <c r="J60" s="790"/>
      <c r="K60" s="790"/>
      <c r="L60" s="790"/>
      <c r="M60" s="790"/>
      <c r="N60" s="790"/>
      <c r="O60" s="790"/>
      <c r="P60" s="790"/>
      <c r="Q60" s="786"/>
      <c r="AY60" s="503"/>
      <c r="AZ60" s="503"/>
      <c r="BA60" s="503"/>
      <c r="BB60" s="503"/>
      <c r="BC60" s="503"/>
      <c r="BD60" s="697"/>
      <c r="BE60" s="697"/>
      <c r="BF60" s="697"/>
      <c r="BG60" s="503"/>
      <c r="BH60" s="503"/>
      <c r="BI60" s="503"/>
      <c r="BJ60" s="503"/>
    </row>
    <row r="61" spans="1:74" s="463" customFormat="1" ht="12" customHeight="1" x14ac:dyDescent="0.25">
      <c r="A61" s="462"/>
      <c r="B61" s="784" t="s">
        <v>863</v>
      </c>
      <c r="C61" s="785"/>
      <c r="D61" s="785"/>
      <c r="E61" s="785"/>
      <c r="F61" s="785"/>
      <c r="G61" s="785"/>
      <c r="H61" s="785"/>
      <c r="I61" s="785"/>
      <c r="J61" s="785"/>
      <c r="K61" s="785"/>
      <c r="L61" s="785"/>
      <c r="M61" s="785"/>
      <c r="N61" s="785"/>
      <c r="O61" s="785"/>
      <c r="P61" s="785"/>
      <c r="Q61" s="786"/>
      <c r="AY61" s="503"/>
      <c r="AZ61" s="503"/>
      <c r="BA61" s="503"/>
      <c r="BB61" s="503"/>
      <c r="BC61" s="503"/>
      <c r="BD61" s="697"/>
      <c r="BE61" s="697"/>
      <c r="BF61" s="697"/>
      <c r="BG61" s="503"/>
      <c r="BH61" s="503"/>
      <c r="BI61" s="503"/>
      <c r="BJ61" s="503"/>
    </row>
    <row r="62" spans="1:74" s="463" customFormat="1" ht="12" customHeight="1" x14ac:dyDescent="0.25">
      <c r="A62" s="429"/>
      <c r="B62" s="806" t="s">
        <v>1151</v>
      </c>
      <c r="C62" s="786"/>
      <c r="D62" s="786"/>
      <c r="E62" s="786"/>
      <c r="F62" s="786"/>
      <c r="G62" s="786"/>
      <c r="H62" s="786"/>
      <c r="I62" s="786"/>
      <c r="J62" s="786"/>
      <c r="K62" s="786"/>
      <c r="L62" s="786"/>
      <c r="M62" s="786"/>
      <c r="N62" s="786"/>
      <c r="O62" s="786"/>
      <c r="P62" s="786"/>
      <c r="Q62" s="786"/>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H5" activePane="bottomRight" state="frozen"/>
      <selection activeCell="BI18" sqref="BI18"/>
      <selection pane="topRight" activeCell="BI18" sqref="BI18"/>
      <selection pane="bottomLeft" activeCell="BI18" sqref="BI18"/>
      <selection pane="bottomRight" activeCell="AX52" sqref="AX52"/>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2" t="s">
        <v>817</v>
      </c>
      <c r="B1" s="871" t="s">
        <v>248</v>
      </c>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197"/>
    </row>
    <row r="2" spans="1:74" s="192" customFormat="1" ht="13.35" customHeight="1" x14ac:dyDescent="0.25">
      <c r="A2" s="793"/>
      <c r="B2" s="747" t="str">
        <f>"U.S. Energy Information Administration  |  Short-Term Energy Outlook  - "&amp;Dates!D1</f>
        <v>U.S. Energy Information Administration  |  Short-Term Energy Outlook  - March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0.199999999999999"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1036.510129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1186.4761917000001</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1026.4531089</v>
      </c>
      <c r="AM6" s="273">
        <v>1219.9917883000001</v>
      </c>
      <c r="AN6" s="273">
        <v>1028.7911701999999</v>
      </c>
      <c r="AO6" s="273">
        <v>975.43395439000005</v>
      </c>
      <c r="AP6" s="273">
        <v>527.02302159999999</v>
      </c>
      <c r="AQ6" s="273">
        <v>313.24428950999999</v>
      </c>
      <c r="AR6" s="273">
        <v>55.362531705999999</v>
      </c>
      <c r="AS6" s="273">
        <v>1.7746460275</v>
      </c>
      <c r="AT6" s="273">
        <v>16.033462421999999</v>
      </c>
      <c r="AU6" s="273">
        <v>116.93365039</v>
      </c>
      <c r="AV6" s="273">
        <v>388.64268184999997</v>
      </c>
      <c r="AW6" s="273">
        <v>829.66655881999998</v>
      </c>
      <c r="AX6" s="273">
        <v>1061.9537528000001</v>
      </c>
      <c r="AY6" s="273">
        <v>1031.8241101000001</v>
      </c>
      <c r="AZ6" s="273">
        <v>950.81545401000005</v>
      </c>
      <c r="BA6" s="334">
        <v>908.59560369999997</v>
      </c>
      <c r="BB6" s="334">
        <v>557.91562954000005</v>
      </c>
      <c r="BC6" s="334">
        <v>259.96966445999999</v>
      </c>
      <c r="BD6" s="334">
        <v>44.274105614</v>
      </c>
      <c r="BE6" s="334">
        <v>6.4377294170999999</v>
      </c>
      <c r="BF6" s="334">
        <v>15.477069007000001</v>
      </c>
      <c r="BG6" s="334">
        <v>104.76772812</v>
      </c>
      <c r="BH6" s="334">
        <v>423.06306366000001</v>
      </c>
      <c r="BI6" s="334">
        <v>694.76849259999995</v>
      </c>
      <c r="BJ6" s="334">
        <v>1040.7592158</v>
      </c>
      <c r="BK6" s="334">
        <v>1224.4473081000001</v>
      </c>
      <c r="BL6" s="334">
        <v>1033.6723239999999</v>
      </c>
      <c r="BM6" s="334">
        <v>921.49006456999996</v>
      </c>
      <c r="BN6" s="334">
        <v>569.38958865999996</v>
      </c>
      <c r="BO6" s="334">
        <v>279.10255806999999</v>
      </c>
      <c r="BP6" s="334">
        <v>44.298000217999999</v>
      </c>
      <c r="BQ6" s="334">
        <v>6.4438418766999996</v>
      </c>
      <c r="BR6" s="334">
        <v>15.48680222</v>
      </c>
      <c r="BS6" s="334">
        <v>104.80549935000001</v>
      </c>
      <c r="BT6" s="334">
        <v>423.11575178999999</v>
      </c>
      <c r="BU6" s="334">
        <v>694.82226890000004</v>
      </c>
      <c r="BV6" s="334">
        <v>1040.8223134</v>
      </c>
    </row>
    <row r="7" spans="1:74" ht="11.1" customHeight="1" x14ac:dyDescent="0.2">
      <c r="A7" s="9" t="s">
        <v>70</v>
      </c>
      <c r="B7" s="211" t="s">
        <v>480</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1152.8492302</v>
      </c>
      <c r="AN7" s="273">
        <v>941.95222593000005</v>
      </c>
      <c r="AO7" s="273">
        <v>888.54243233</v>
      </c>
      <c r="AP7" s="273">
        <v>413.31120083000002</v>
      </c>
      <c r="AQ7" s="273">
        <v>187.57627446999999</v>
      </c>
      <c r="AR7" s="273">
        <v>32.168017546000002</v>
      </c>
      <c r="AS7" s="273">
        <v>0.78403219391000001</v>
      </c>
      <c r="AT7" s="273">
        <v>9.7306489481000007</v>
      </c>
      <c r="AU7" s="273">
        <v>57.692089304</v>
      </c>
      <c r="AV7" s="273">
        <v>301.22638854000002</v>
      </c>
      <c r="AW7" s="273">
        <v>789.85514516000001</v>
      </c>
      <c r="AX7" s="273">
        <v>970.58024984999997</v>
      </c>
      <c r="AY7" s="273">
        <v>954.76573441000005</v>
      </c>
      <c r="AZ7" s="273">
        <v>865.48022456000001</v>
      </c>
      <c r="BA7" s="334">
        <v>815.46199823999996</v>
      </c>
      <c r="BB7" s="334">
        <v>465.12386133000001</v>
      </c>
      <c r="BC7" s="334">
        <v>192.97384271000001</v>
      </c>
      <c r="BD7" s="334">
        <v>19.611926575999998</v>
      </c>
      <c r="BE7" s="334">
        <v>1.4639670329000001</v>
      </c>
      <c r="BF7" s="334">
        <v>4.8792620601000003</v>
      </c>
      <c r="BG7" s="334">
        <v>69.490543082000002</v>
      </c>
      <c r="BH7" s="334">
        <v>359.84417876999998</v>
      </c>
      <c r="BI7" s="334">
        <v>640.24435771000003</v>
      </c>
      <c r="BJ7" s="334">
        <v>983.46563414000002</v>
      </c>
      <c r="BK7" s="334">
        <v>1142.0641000999999</v>
      </c>
      <c r="BL7" s="334">
        <v>966.40040221000004</v>
      </c>
      <c r="BM7" s="334">
        <v>838.31828388999998</v>
      </c>
      <c r="BN7" s="334">
        <v>484.11595060000002</v>
      </c>
      <c r="BO7" s="334">
        <v>216.97344916</v>
      </c>
      <c r="BP7" s="334">
        <v>19.599376959000001</v>
      </c>
      <c r="BQ7" s="334">
        <v>1.4668363656000001</v>
      </c>
      <c r="BR7" s="334">
        <v>4.8789397456000003</v>
      </c>
      <c r="BS7" s="334">
        <v>69.471985450000005</v>
      </c>
      <c r="BT7" s="334">
        <v>359.80766569999997</v>
      </c>
      <c r="BU7" s="334">
        <v>640.20015331000002</v>
      </c>
      <c r="BV7" s="334">
        <v>983.41033924999999</v>
      </c>
    </row>
    <row r="8" spans="1:74" ht="11.1" customHeight="1" x14ac:dyDescent="0.2">
      <c r="A8" s="9" t="s">
        <v>71</v>
      </c>
      <c r="B8" s="211" t="s">
        <v>448</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1081.5605419000001</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1303.5127275</v>
      </c>
      <c r="AN8" s="273">
        <v>1062.5593586</v>
      </c>
      <c r="AO8" s="273">
        <v>961.36883151999996</v>
      </c>
      <c r="AP8" s="273">
        <v>476.96956886999999</v>
      </c>
      <c r="AQ8" s="273">
        <v>237.59072055999999</v>
      </c>
      <c r="AR8" s="273">
        <v>48.968896205999997</v>
      </c>
      <c r="AS8" s="273">
        <v>1.3838836943999999</v>
      </c>
      <c r="AT8" s="273">
        <v>20.8516324</v>
      </c>
      <c r="AU8" s="273">
        <v>43.394023570000002</v>
      </c>
      <c r="AV8" s="273">
        <v>390.33713061999998</v>
      </c>
      <c r="AW8" s="273">
        <v>913.20142371999998</v>
      </c>
      <c r="AX8" s="273">
        <v>976.17907715000001</v>
      </c>
      <c r="AY8" s="273">
        <v>1052.8762173</v>
      </c>
      <c r="AZ8" s="273">
        <v>1028.9148941000001</v>
      </c>
      <c r="BA8" s="334">
        <v>845.04474847999995</v>
      </c>
      <c r="BB8" s="334">
        <v>469.80064627000002</v>
      </c>
      <c r="BC8" s="334">
        <v>218.02557404999999</v>
      </c>
      <c r="BD8" s="334">
        <v>35.748802804999997</v>
      </c>
      <c r="BE8" s="334">
        <v>6.5561788674999999</v>
      </c>
      <c r="BF8" s="334">
        <v>17.848226583999999</v>
      </c>
      <c r="BG8" s="334">
        <v>97.774620659000007</v>
      </c>
      <c r="BH8" s="334">
        <v>394.63976212</v>
      </c>
      <c r="BI8" s="334">
        <v>721.25827256000002</v>
      </c>
      <c r="BJ8" s="334">
        <v>1121.9481635</v>
      </c>
      <c r="BK8" s="334">
        <v>1257.3567556</v>
      </c>
      <c r="BL8" s="334">
        <v>1042.2158790000001</v>
      </c>
      <c r="BM8" s="334">
        <v>854.20240209999997</v>
      </c>
      <c r="BN8" s="334">
        <v>477.86403339999998</v>
      </c>
      <c r="BO8" s="334">
        <v>226.13003125</v>
      </c>
      <c r="BP8" s="334">
        <v>35.752010417999998</v>
      </c>
      <c r="BQ8" s="334">
        <v>6.5577867815999999</v>
      </c>
      <c r="BR8" s="334">
        <v>17.850661986999999</v>
      </c>
      <c r="BS8" s="334">
        <v>97.785641972999997</v>
      </c>
      <c r="BT8" s="334">
        <v>394.64673943999998</v>
      </c>
      <c r="BU8" s="334">
        <v>721.25422100000003</v>
      </c>
      <c r="BV8" s="334">
        <v>1121.9301687</v>
      </c>
    </row>
    <row r="9" spans="1:74" ht="11.1" customHeight="1" x14ac:dyDescent="0.2">
      <c r="A9" s="9" t="s">
        <v>72</v>
      </c>
      <c r="B9" s="211" t="s">
        <v>449</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1257.3646297</v>
      </c>
      <c r="O9" s="273">
        <v>1211.9327424000001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1373.4251185999999</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1103.3064895</v>
      </c>
      <c r="AM9" s="273">
        <v>1359.1988219</v>
      </c>
      <c r="AN9" s="273">
        <v>1284.8097419999999</v>
      </c>
      <c r="AO9" s="273">
        <v>1001.7988961999999</v>
      </c>
      <c r="AP9" s="273">
        <v>454.04206106999999</v>
      </c>
      <c r="AQ9" s="273">
        <v>272.54773827999998</v>
      </c>
      <c r="AR9" s="273">
        <v>45.619807479999999</v>
      </c>
      <c r="AS9" s="273">
        <v>8.0596502320999992</v>
      </c>
      <c r="AT9" s="273">
        <v>32.047899340000001</v>
      </c>
      <c r="AU9" s="273">
        <v>67.047041098999998</v>
      </c>
      <c r="AV9" s="273">
        <v>524.91579847000003</v>
      </c>
      <c r="AW9" s="273">
        <v>924.39671455999996</v>
      </c>
      <c r="AX9" s="273">
        <v>1098.4258046</v>
      </c>
      <c r="AY9" s="273">
        <v>1222.6996631</v>
      </c>
      <c r="AZ9" s="273">
        <v>1110.4837362999999</v>
      </c>
      <c r="BA9" s="334">
        <v>848.95000553</v>
      </c>
      <c r="BB9" s="334">
        <v>459.93440394999999</v>
      </c>
      <c r="BC9" s="334">
        <v>205.35143765999999</v>
      </c>
      <c r="BD9" s="334">
        <v>46.637845876</v>
      </c>
      <c r="BE9" s="334">
        <v>14.659721271</v>
      </c>
      <c r="BF9" s="334">
        <v>25.098962582999999</v>
      </c>
      <c r="BG9" s="334">
        <v>121.73516256000001</v>
      </c>
      <c r="BH9" s="334">
        <v>411.21264787000001</v>
      </c>
      <c r="BI9" s="334">
        <v>791.10609159000001</v>
      </c>
      <c r="BJ9" s="334">
        <v>1221.6370850000001</v>
      </c>
      <c r="BK9" s="334">
        <v>1323.3782022</v>
      </c>
      <c r="BL9" s="334">
        <v>1068.0093933999999</v>
      </c>
      <c r="BM9" s="334">
        <v>844.78918376000001</v>
      </c>
      <c r="BN9" s="334">
        <v>457.09365323999998</v>
      </c>
      <c r="BO9" s="334">
        <v>202.96236974000001</v>
      </c>
      <c r="BP9" s="334">
        <v>46.688536120999999</v>
      </c>
      <c r="BQ9" s="334">
        <v>14.677779666999999</v>
      </c>
      <c r="BR9" s="334">
        <v>25.121814103999998</v>
      </c>
      <c r="BS9" s="334">
        <v>121.82037493999999</v>
      </c>
      <c r="BT9" s="334">
        <v>411.38105073000003</v>
      </c>
      <c r="BU9" s="334">
        <v>791.32923211000002</v>
      </c>
      <c r="BV9" s="334">
        <v>1221.8934415000001</v>
      </c>
    </row>
    <row r="10" spans="1:74" ht="11.1" customHeight="1" x14ac:dyDescent="0.2">
      <c r="A10" s="9" t="s">
        <v>342</v>
      </c>
      <c r="B10" s="211" t="s">
        <v>481</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476.50792818000002</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535.28706363000003</v>
      </c>
      <c r="AA10" s="273">
        <v>699.96758231000001</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582.41714449000006</v>
      </c>
      <c r="AN10" s="273">
        <v>376.86219520999998</v>
      </c>
      <c r="AO10" s="273">
        <v>375.89276015000002</v>
      </c>
      <c r="AP10" s="273">
        <v>109.66976377</v>
      </c>
      <c r="AQ10" s="273">
        <v>15.68364953</v>
      </c>
      <c r="AR10" s="273">
        <v>2.2671711294999999</v>
      </c>
      <c r="AS10" s="273">
        <v>0</v>
      </c>
      <c r="AT10" s="273">
        <v>8.1429931132999997E-2</v>
      </c>
      <c r="AU10" s="273">
        <v>1.9071954335000001</v>
      </c>
      <c r="AV10" s="273">
        <v>76.971194190999995</v>
      </c>
      <c r="AW10" s="273">
        <v>391.60034314000001</v>
      </c>
      <c r="AX10" s="273">
        <v>449.10634411000001</v>
      </c>
      <c r="AY10" s="273">
        <v>481.87227646999997</v>
      </c>
      <c r="AZ10" s="273">
        <v>402.56156218000001</v>
      </c>
      <c r="BA10" s="334">
        <v>330.75882454999999</v>
      </c>
      <c r="BB10" s="334">
        <v>140.27895047000001</v>
      </c>
      <c r="BC10" s="334">
        <v>41.941649063</v>
      </c>
      <c r="BD10" s="334">
        <v>1.5196031237000001</v>
      </c>
      <c r="BE10" s="334">
        <v>2.6804473060999999E-2</v>
      </c>
      <c r="BF10" s="334">
        <v>0.32733658357000001</v>
      </c>
      <c r="BG10" s="334">
        <v>11.525692305</v>
      </c>
      <c r="BH10" s="334">
        <v>125.82884009999999</v>
      </c>
      <c r="BI10" s="334">
        <v>301.49809047000002</v>
      </c>
      <c r="BJ10" s="334">
        <v>528.39047575999996</v>
      </c>
      <c r="BK10" s="334">
        <v>606.55959294000002</v>
      </c>
      <c r="BL10" s="334">
        <v>467.76932902999999</v>
      </c>
      <c r="BM10" s="334">
        <v>347.16992828999997</v>
      </c>
      <c r="BN10" s="334">
        <v>151.20602482999999</v>
      </c>
      <c r="BO10" s="334">
        <v>45.011271049000001</v>
      </c>
      <c r="BP10" s="334">
        <v>1.5118154580000001</v>
      </c>
      <c r="BQ10" s="334">
        <v>2.6484886014000002E-2</v>
      </c>
      <c r="BR10" s="334">
        <v>0.32504252826000002</v>
      </c>
      <c r="BS10" s="334">
        <v>11.478137666</v>
      </c>
      <c r="BT10" s="334">
        <v>125.51827027</v>
      </c>
      <c r="BU10" s="334">
        <v>300.94461357</v>
      </c>
      <c r="BV10" s="334">
        <v>527.60885783000003</v>
      </c>
    </row>
    <row r="11" spans="1:74" ht="11.1" customHeight="1" x14ac:dyDescent="0.2">
      <c r="A11" s="9" t="s">
        <v>73</v>
      </c>
      <c r="B11" s="211" t="s">
        <v>451</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633.91127434999999</v>
      </c>
      <c r="AM11" s="273">
        <v>747.77859797999997</v>
      </c>
      <c r="AN11" s="273">
        <v>459.74586509</v>
      </c>
      <c r="AO11" s="273">
        <v>504.90509785</v>
      </c>
      <c r="AP11" s="273">
        <v>164.82177317</v>
      </c>
      <c r="AQ11" s="273">
        <v>24.830673673</v>
      </c>
      <c r="AR11" s="273">
        <v>3.1651899846</v>
      </c>
      <c r="AS11" s="273">
        <v>0</v>
      </c>
      <c r="AT11" s="273">
        <v>0</v>
      </c>
      <c r="AU11" s="273">
        <v>1.3968374566999999</v>
      </c>
      <c r="AV11" s="273">
        <v>129.13167486</v>
      </c>
      <c r="AW11" s="273">
        <v>572.46765201999995</v>
      </c>
      <c r="AX11" s="273">
        <v>573.62807321000003</v>
      </c>
      <c r="AY11" s="273">
        <v>636.60427907999997</v>
      </c>
      <c r="AZ11" s="273">
        <v>569.87955227999998</v>
      </c>
      <c r="BA11" s="334">
        <v>426.26686828999999</v>
      </c>
      <c r="BB11" s="334">
        <v>182.29214543000001</v>
      </c>
      <c r="BC11" s="334">
        <v>56.065791621999999</v>
      </c>
      <c r="BD11" s="334">
        <v>2.1102379344000002</v>
      </c>
      <c r="BE11" s="334">
        <v>0</v>
      </c>
      <c r="BF11" s="334">
        <v>0.23243312656000001</v>
      </c>
      <c r="BG11" s="334">
        <v>19.449653503</v>
      </c>
      <c r="BH11" s="334">
        <v>176.84463661000001</v>
      </c>
      <c r="BI11" s="334">
        <v>413.04962742999999</v>
      </c>
      <c r="BJ11" s="334">
        <v>704.99973349000004</v>
      </c>
      <c r="BK11" s="334">
        <v>785.79515001000004</v>
      </c>
      <c r="BL11" s="334">
        <v>600.14098616000001</v>
      </c>
      <c r="BM11" s="334">
        <v>432.32511434000003</v>
      </c>
      <c r="BN11" s="334">
        <v>189.88945921000001</v>
      </c>
      <c r="BO11" s="334">
        <v>55.512236622000003</v>
      </c>
      <c r="BP11" s="334">
        <v>2.1108992900999999</v>
      </c>
      <c r="BQ11" s="334">
        <v>0</v>
      </c>
      <c r="BR11" s="334">
        <v>0.23218326557999999</v>
      </c>
      <c r="BS11" s="334">
        <v>19.463671985000001</v>
      </c>
      <c r="BT11" s="334">
        <v>176.92593975</v>
      </c>
      <c r="BU11" s="334">
        <v>413.16896156000001</v>
      </c>
      <c r="BV11" s="334">
        <v>705.15787074000002</v>
      </c>
    </row>
    <row r="12" spans="1:74" ht="11.1" customHeight="1" x14ac:dyDescent="0.2">
      <c r="A12" s="9" t="s">
        <v>74</v>
      </c>
      <c r="B12" s="211" t="s">
        <v>452</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545.76547543000004</v>
      </c>
      <c r="AN12" s="273">
        <v>357.08645283999999</v>
      </c>
      <c r="AO12" s="273">
        <v>304.61282195000001</v>
      </c>
      <c r="AP12" s="273">
        <v>78.291109035000005</v>
      </c>
      <c r="AQ12" s="273">
        <v>11.409679692999999</v>
      </c>
      <c r="AR12" s="273">
        <v>0.24587944379000001</v>
      </c>
      <c r="AS12" s="273">
        <v>0</v>
      </c>
      <c r="AT12" s="273">
        <v>7.4169228271000004E-2</v>
      </c>
      <c r="AU12" s="273">
        <v>7.4127342018000003E-2</v>
      </c>
      <c r="AV12" s="273">
        <v>85.565166560999998</v>
      </c>
      <c r="AW12" s="273">
        <v>346.85950738000003</v>
      </c>
      <c r="AX12" s="273">
        <v>419.54784469999998</v>
      </c>
      <c r="AY12" s="273">
        <v>430.71951397999999</v>
      </c>
      <c r="AZ12" s="273">
        <v>405.36033649000001</v>
      </c>
      <c r="BA12" s="334">
        <v>228.19168195</v>
      </c>
      <c r="BB12" s="334">
        <v>67.435599625999998</v>
      </c>
      <c r="BC12" s="334">
        <v>8.0090967970999998</v>
      </c>
      <c r="BD12" s="334">
        <v>0.34124539413999999</v>
      </c>
      <c r="BE12" s="334">
        <v>0</v>
      </c>
      <c r="BF12" s="334">
        <v>0.24412242550999999</v>
      </c>
      <c r="BG12" s="334">
        <v>4.1473951684000001</v>
      </c>
      <c r="BH12" s="334">
        <v>61.630498443999997</v>
      </c>
      <c r="BI12" s="334">
        <v>241.52527549999999</v>
      </c>
      <c r="BJ12" s="334">
        <v>486.51048364000002</v>
      </c>
      <c r="BK12" s="334">
        <v>525.47904749999998</v>
      </c>
      <c r="BL12" s="334">
        <v>378.99595470999998</v>
      </c>
      <c r="BM12" s="334">
        <v>239.12352496</v>
      </c>
      <c r="BN12" s="334">
        <v>73.284586336000004</v>
      </c>
      <c r="BO12" s="334">
        <v>8.4265383295999996</v>
      </c>
      <c r="BP12" s="334">
        <v>0.33926403296000002</v>
      </c>
      <c r="BQ12" s="334">
        <v>0</v>
      </c>
      <c r="BR12" s="334">
        <v>0.24264149791</v>
      </c>
      <c r="BS12" s="334">
        <v>4.1297399093999996</v>
      </c>
      <c r="BT12" s="334">
        <v>61.523440921999999</v>
      </c>
      <c r="BU12" s="334">
        <v>241.33691451000001</v>
      </c>
      <c r="BV12" s="334">
        <v>486.25330274999999</v>
      </c>
    </row>
    <row r="13" spans="1:74" ht="11.1" customHeight="1" x14ac:dyDescent="0.2">
      <c r="A13" s="9" t="s">
        <v>75</v>
      </c>
      <c r="B13" s="211" t="s">
        <v>453</v>
      </c>
      <c r="C13" s="273">
        <v>917.57563984000001</v>
      </c>
      <c r="D13" s="273">
        <v>618.37476586000002</v>
      </c>
      <c r="E13" s="273">
        <v>542.52005266000003</v>
      </c>
      <c r="F13" s="273">
        <v>380.96957878000001</v>
      </c>
      <c r="G13" s="273">
        <v>253.94066090000001</v>
      </c>
      <c r="H13" s="273">
        <v>42.173525103000003</v>
      </c>
      <c r="I13" s="273">
        <v>14.638733521000001</v>
      </c>
      <c r="J13" s="273">
        <v>30.715203503000001</v>
      </c>
      <c r="K13" s="273">
        <v>114.81660521000001</v>
      </c>
      <c r="L13" s="273">
        <v>265.04180787000001</v>
      </c>
      <c r="M13" s="273">
        <v>512.36882290999995</v>
      </c>
      <c r="N13" s="273">
        <v>926.22256715000003</v>
      </c>
      <c r="O13" s="273">
        <v>961.66528626000002</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894.03702736000002</v>
      </c>
      <c r="AN13" s="273">
        <v>867.21223103</v>
      </c>
      <c r="AO13" s="273">
        <v>668.18783366000002</v>
      </c>
      <c r="AP13" s="273">
        <v>375.03092319000001</v>
      </c>
      <c r="AQ13" s="273">
        <v>314.68054418999998</v>
      </c>
      <c r="AR13" s="273">
        <v>97.086276554999998</v>
      </c>
      <c r="AS13" s="273">
        <v>14.794174801</v>
      </c>
      <c r="AT13" s="273">
        <v>16.689222017999999</v>
      </c>
      <c r="AU13" s="273">
        <v>95.391950804000004</v>
      </c>
      <c r="AV13" s="273">
        <v>477.33572916000003</v>
      </c>
      <c r="AW13" s="273">
        <v>616.47082355999999</v>
      </c>
      <c r="AX13" s="273">
        <v>873.88124487000005</v>
      </c>
      <c r="AY13" s="273">
        <v>851.10498672999995</v>
      </c>
      <c r="AZ13" s="273">
        <v>804.29447852999999</v>
      </c>
      <c r="BA13" s="334">
        <v>589.87521254000001</v>
      </c>
      <c r="BB13" s="334">
        <v>387.78635336000002</v>
      </c>
      <c r="BC13" s="334">
        <v>201.89893973</v>
      </c>
      <c r="BD13" s="334">
        <v>72.697337838999999</v>
      </c>
      <c r="BE13" s="334">
        <v>13.905039579</v>
      </c>
      <c r="BF13" s="334">
        <v>20.045438846</v>
      </c>
      <c r="BG13" s="334">
        <v>108.9275111</v>
      </c>
      <c r="BH13" s="334">
        <v>319.78146611</v>
      </c>
      <c r="BI13" s="334">
        <v>604.66318121999996</v>
      </c>
      <c r="BJ13" s="334">
        <v>884.69946959000004</v>
      </c>
      <c r="BK13" s="334">
        <v>873.23181167999996</v>
      </c>
      <c r="BL13" s="334">
        <v>713.42622502999996</v>
      </c>
      <c r="BM13" s="334">
        <v>596.87819644000001</v>
      </c>
      <c r="BN13" s="334">
        <v>398.80579948000002</v>
      </c>
      <c r="BO13" s="334">
        <v>212.69808712</v>
      </c>
      <c r="BP13" s="334">
        <v>72.614286985000007</v>
      </c>
      <c r="BQ13" s="334">
        <v>13.870874884999999</v>
      </c>
      <c r="BR13" s="334">
        <v>20.004990563</v>
      </c>
      <c r="BS13" s="334">
        <v>108.79865851</v>
      </c>
      <c r="BT13" s="334">
        <v>319.50280167</v>
      </c>
      <c r="BU13" s="334">
        <v>604.32119313999999</v>
      </c>
      <c r="BV13" s="334">
        <v>884.33855682000001</v>
      </c>
    </row>
    <row r="14" spans="1:74" ht="11.1" customHeight="1" x14ac:dyDescent="0.2">
      <c r="A14" s="9" t="s">
        <v>76</v>
      </c>
      <c r="B14" s="211" t="s">
        <v>454</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627.48681154999997</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486.60709337999998</v>
      </c>
      <c r="AD14" s="273">
        <v>299.17767372999998</v>
      </c>
      <c r="AE14" s="273">
        <v>175.58612216</v>
      </c>
      <c r="AF14" s="273">
        <v>65.002409813</v>
      </c>
      <c r="AG14" s="273">
        <v>8.4785474616999998</v>
      </c>
      <c r="AH14" s="273">
        <v>13.513501622</v>
      </c>
      <c r="AI14" s="273">
        <v>62.115487731999998</v>
      </c>
      <c r="AJ14" s="273">
        <v>186.87098645</v>
      </c>
      <c r="AK14" s="273">
        <v>354.24385229000001</v>
      </c>
      <c r="AL14" s="273">
        <v>564.24074585999995</v>
      </c>
      <c r="AM14" s="273">
        <v>543.36252620000005</v>
      </c>
      <c r="AN14" s="273">
        <v>657.09863379000001</v>
      </c>
      <c r="AO14" s="273">
        <v>490.93163693999998</v>
      </c>
      <c r="AP14" s="273">
        <v>277.22872257</v>
      </c>
      <c r="AQ14" s="273">
        <v>241.03598732</v>
      </c>
      <c r="AR14" s="273">
        <v>59.348721693000002</v>
      </c>
      <c r="AS14" s="273">
        <v>19.650507159</v>
      </c>
      <c r="AT14" s="273">
        <v>12.268825053</v>
      </c>
      <c r="AU14" s="273">
        <v>64.518565265000007</v>
      </c>
      <c r="AV14" s="273">
        <v>237.22343756999999</v>
      </c>
      <c r="AW14" s="273">
        <v>371.13092805000002</v>
      </c>
      <c r="AX14" s="273">
        <v>576.05295570999999</v>
      </c>
      <c r="AY14" s="273">
        <v>562.45345462</v>
      </c>
      <c r="AZ14" s="273">
        <v>445.50846870999999</v>
      </c>
      <c r="BA14" s="334">
        <v>442.69273858000003</v>
      </c>
      <c r="BB14" s="334">
        <v>322.77239950000001</v>
      </c>
      <c r="BC14" s="334">
        <v>175.79356569000001</v>
      </c>
      <c r="BD14" s="334">
        <v>63.121914484000001</v>
      </c>
      <c r="BE14" s="334">
        <v>19.642581996000001</v>
      </c>
      <c r="BF14" s="334">
        <v>18.565585657</v>
      </c>
      <c r="BG14" s="334">
        <v>46.543906512</v>
      </c>
      <c r="BH14" s="334">
        <v>189.74420577000001</v>
      </c>
      <c r="BI14" s="334">
        <v>403.6753617</v>
      </c>
      <c r="BJ14" s="334">
        <v>585.90064763999999</v>
      </c>
      <c r="BK14" s="334">
        <v>572.96493869000005</v>
      </c>
      <c r="BL14" s="334">
        <v>480.12816391000001</v>
      </c>
      <c r="BM14" s="334">
        <v>443.04190118999998</v>
      </c>
      <c r="BN14" s="334">
        <v>326.26190878</v>
      </c>
      <c r="BO14" s="334">
        <v>186.56271093999999</v>
      </c>
      <c r="BP14" s="334">
        <v>63.232987541</v>
      </c>
      <c r="BQ14" s="334">
        <v>19.675115644000002</v>
      </c>
      <c r="BR14" s="334">
        <v>18.581040814000001</v>
      </c>
      <c r="BS14" s="334">
        <v>46.622771260999997</v>
      </c>
      <c r="BT14" s="334">
        <v>189.95467355</v>
      </c>
      <c r="BU14" s="334">
        <v>403.91184070999998</v>
      </c>
      <c r="BV14" s="334">
        <v>586.16000324000004</v>
      </c>
    </row>
    <row r="15" spans="1:74" ht="11.1" customHeight="1" x14ac:dyDescent="0.2">
      <c r="A15" s="9" t="s">
        <v>580</v>
      </c>
      <c r="B15" s="211" t="s">
        <v>482</v>
      </c>
      <c r="C15" s="273">
        <v>870.78703095000003</v>
      </c>
      <c r="D15" s="273">
        <v>627.93085418999999</v>
      </c>
      <c r="E15" s="273">
        <v>449.74364516000003</v>
      </c>
      <c r="F15" s="273">
        <v>309.40539027</v>
      </c>
      <c r="G15" s="273">
        <v>150.46576902999999</v>
      </c>
      <c r="H15" s="273">
        <v>20.805959799</v>
      </c>
      <c r="I15" s="273">
        <v>5.6652801715000001</v>
      </c>
      <c r="J15" s="273">
        <v>6.4041284983000004</v>
      </c>
      <c r="K15" s="273">
        <v>38.860550064000002</v>
      </c>
      <c r="L15" s="273">
        <v>197.567927</v>
      </c>
      <c r="M15" s="273">
        <v>418.10447042999999</v>
      </c>
      <c r="N15" s="273">
        <v>782.97252229000003</v>
      </c>
      <c r="O15" s="273">
        <v>766.34243131000005</v>
      </c>
      <c r="P15" s="273">
        <v>547.11643475999995</v>
      </c>
      <c r="Q15" s="273">
        <v>542.56870105999997</v>
      </c>
      <c r="R15" s="273">
        <v>247.84273077</v>
      </c>
      <c r="S15" s="273">
        <v>153.72009127000001</v>
      </c>
      <c r="T15" s="273">
        <v>24.730240924</v>
      </c>
      <c r="U15" s="273">
        <v>5.2161611694000003</v>
      </c>
      <c r="V15" s="273">
        <v>15.1675065</v>
      </c>
      <c r="W15" s="273">
        <v>44.510979347000003</v>
      </c>
      <c r="X15" s="273">
        <v>192.89713144000001</v>
      </c>
      <c r="Y15" s="273">
        <v>490.05555229999999</v>
      </c>
      <c r="Z15" s="273">
        <v>797.81618117999994</v>
      </c>
      <c r="AA15" s="273">
        <v>896.16604040000004</v>
      </c>
      <c r="AB15" s="273">
        <v>624.95230395999999</v>
      </c>
      <c r="AC15" s="273">
        <v>608.67252014999997</v>
      </c>
      <c r="AD15" s="273">
        <v>410.22449158000001</v>
      </c>
      <c r="AE15" s="273">
        <v>85.363732217999996</v>
      </c>
      <c r="AF15" s="273">
        <v>26.391929106999999</v>
      </c>
      <c r="AG15" s="273">
        <v>3.5458233948000002</v>
      </c>
      <c r="AH15" s="273">
        <v>6.9661846958</v>
      </c>
      <c r="AI15" s="273">
        <v>37.672173913000002</v>
      </c>
      <c r="AJ15" s="273">
        <v>253.57587427999999</v>
      </c>
      <c r="AK15" s="273">
        <v>593.56126648999998</v>
      </c>
      <c r="AL15" s="273">
        <v>731.59986294999999</v>
      </c>
      <c r="AM15" s="273">
        <v>859.14451483000005</v>
      </c>
      <c r="AN15" s="273">
        <v>719.81857056000001</v>
      </c>
      <c r="AO15" s="273">
        <v>631.50737271000003</v>
      </c>
      <c r="AP15" s="273">
        <v>288.34132707999999</v>
      </c>
      <c r="AQ15" s="273">
        <v>158.53131807</v>
      </c>
      <c r="AR15" s="273">
        <v>34.202342313999999</v>
      </c>
      <c r="AS15" s="273">
        <v>5.2255612779999998</v>
      </c>
      <c r="AT15" s="273">
        <v>10.300354543999999</v>
      </c>
      <c r="AU15" s="273">
        <v>41.290450944</v>
      </c>
      <c r="AV15" s="273">
        <v>253.63217703999999</v>
      </c>
      <c r="AW15" s="273">
        <v>589.02131711000004</v>
      </c>
      <c r="AX15" s="273">
        <v>715.93626189999998</v>
      </c>
      <c r="AY15" s="273">
        <v>739.27282692999995</v>
      </c>
      <c r="AZ15" s="273">
        <v>668.09817308000004</v>
      </c>
      <c r="BA15" s="334">
        <v>555.03627727000003</v>
      </c>
      <c r="BB15" s="334">
        <v>309.29865358000001</v>
      </c>
      <c r="BC15" s="334">
        <v>136.88277964</v>
      </c>
      <c r="BD15" s="334">
        <v>28.862427901</v>
      </c>
      <c r="BE15" s="334">
        <v>6.6265548380999997</v>
      </c>
      <c r="BF15" s="334">
        <v>10.141627016999999</v>
      </c>
      <c r="BG15" s="334">
        <v>55.054731013999998</v>
      </c>
      <c r="BH15" s="334">
        <v>245.24938656</v>
      </c>
      <c r="BI15" s="334">
        <v>491.58559165000003</v>
      </c>
      <c r="BJ15" s="334">
        <v>778.98378667999998</v>
      </c>
      <c r="BK15" s="334">
        <v>854.99936616000002</v>
      </c>
      <c r="BL15" s="334">
        <v>692.98932525999999</v>
      </c>
      <c r="BM15" s="334">
        <v>564.28794659000005</v>
      </c>
      <c r="BN15" s="334">
        <v>317.42392705999998</v>
      </c>
      <c r="BO15" s="334">
        <v>144.70487062000001</v>
      </c>
      <c r="BP15" s="334">
        <v>28.868290440999999</v>
      </c>
      <c r="BQ15" s="334">
        <v>6.6321949824999997</v>
      </c>
      <c r="BR15" s="334">
        <v>10.134719086</v>
      </c>
      <c r="BS15" s="334">
        <v>54.972942854000003</v>
      </c>
      <c r="BT15" s="334">
        <v>244.82516477999999</v>
      </c>
      <c r="BU15" s="334">
        <v>490.94644075999997</v>
      </c>
      <c r="BV15" s="334">
        <v>778.08064579999996</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1206.8648164000001</v>
      </c>
      <c r="D17" s="273">
        <v>1084.9764368000001</v>
      </c>
      <c r="E17" s="273">
        <v>920.67198148</v>
      </c>
      <c r="F17" s="273">
        <v>538.77732294999998</v>
      </c>
      <c r="G17" s="273">
        <v>232.72396795</v>
      </c>
      <c r="H17" s="273">
        <v>52.646018222999999</v>
      </c>
      <c r="I17" s="273">
        <v>6.2318169485999997</v>
      </c>
      <c r="J17" s="273">
        <v>19.473639691999999</v>
      </c>
      <c r="K17" s="273">
        <v>107.04452548</v>
      </c>
      <c r="L17" s="273">
        <v>411.92753554000001</v>
      </c>
      <c r="M17" s="273">
        <v>698.95286616999999</v>
      </c>
      <c r="N17" s="273">
        <v>994.44143890999999</v>
      </c>
      <c r="O17" s="273">
        <v>1219.2980545999999</v>
      </c>
      <c r="P17" s="273">
        <v>1077.3592779000001</v>
      </c>
      <c r="Q17" s="273">
        <v>904.22675761000005</v>
      </c>
      <c r="R17" s="273">
        <v>547.23338520000004</v>
      </c>
      <c r="S17" s="273">
        <v>230.19670468000001</v>
      </c>
      <c r="T17" s="273">
        <v>53.299832983000002</v>
      </c>
      <c r="U17" s="273">
        <v>6.4371840085000001</v>
      </c>
      <c r="V17" s="273">
        <v>17.182302886999999</v>
      </c>
      <c r="W17" s="273">
        <v>98.701693300000002</v>
      </c>
      <c r="X17" s="273">
        <v>404.59374371000001</v>
      </c>
      <c r="Y17" s="273">
        <v>707.90036866000003</v>
      </c>
      <c r="Z17" s="273">
        <v>1012.6270050000001</v>
      </c>
      <c r="AA17" s="273">
        <v>1212.3471777</v>
      </c>
      <c r="AB17" s="273">
        <v>1047.6783304999999</v>
      </c>
      <c r="AC17" s="273">
        <v>911.51617339999996</v>
      </c>
      <c r="AD17" s="273">
        <v>527.14604457999997</v>
      </c>
      <c r="AE17" s="273">
        <v>237.44134921</v>
      </c>
      <c r="AF17" s="273">
        <v>52.865377785</v>
      </c>
      <c r="AG17" s="273">
        <v>6.2399809608999997</v>
      </c>
      <c r="AH17" s="273">
        <v>17.910064505000001</v>
      </c>
      <c r="AI17" s="273">
        <v>95.125684211999996</v>
      </c>
      <c r="AJ17" s="273">
        <v>399.78518401999997</v>
      </c>
      <c r="AK17" s="273">
        <v>703.46498847999999</v>
      </c>
      <c r="AL17" s="273">
        <v>1017.3801451</v>
      </c>
      <c r="AM17" s="273">
        <v>1224.1752558999999</v>
      </c>
      <c r="AN17" s="273">
        <v>1032.2117178999999</v>
      </c>
      <c r="AO17" s="273">
        <v>909.20089680000001</v>
      </c>
      <c r="AP17" s="273">
        <v>542.74324879000005</v>
      </c>
      <c r="AQ17" s="273">
        <v>220.96553322</v>
      </c>
      <c r="AR17" s="273">
        <v>55.878789482000002</v>
      </c>
      <c r="AS17" s="273">
        <v>6.0467867244000004</v>
      </c>
      <c r="AT17" s="273">
        <v>14.668522586</v>
      </c>
      <c r="AU17" s="273">
        <v>90.318540748000004</v>
      </c>
      <c r="AV17" s="273">
        <v>396.68162590999998</v>
      </c>
      <c r="AW17" s="273">
        <v>709.98548403999996</v>
      </c>
      <c r="AX17" s="273">
        <v>1015.0934755</v>
      </c>
      <c r="AY17" s="273">
        <v>1205.4476944999999</v>
      </c>
      <c r="AZ17" s="273">
        <v>1032.9365637000001</v>
      </c>
      <c r="BA17" s="334">
        <v>913.87120000000004</v>
      </c>
      <c r="BB17" s="334">
        <v>544.73170000000005</v>
      </c>
      <c r="BC17" s="334">
        <v>226.0667</v>
      </c>
      <c r="BD17" s="334">
        <v>51.671109999999999</v>
      </c>
      <c r="BE17" s="334">
        <v>3.5627399999999998</v>
      </c>
      <c r="BF17" s="334">
        <v>15.347849999999999</v>
      </c>
      <c r="BG17" s="334">
        <v>85.618669999999995</v>
      </c>
      <c r="BH17" s="334">
        <v>384</v>
      </c>
      <c r="BI17" s="334">
        <v>733.4434</v>
      </c>
      <c r="BJ17" s="334">
        <v>1010.231</v>
      </c>
      <c r="BK17" s="334">
        <v>1188.1980000000001</v>
      </c>
      <c r="BL17" s="334">
        <v>1028.636</v>
      </c>
      <c r="BM17" s="334">
        <v>931.83219999999994</v>
      </c>
      <c r="BN17" s="334">
        <v>557.21100000000001</v>
      </c>
      <c r="BO17" s="334">
        <v>234.43100000000001</v>
      </c>
      <c r="BP17" s="334">
        <v>52.941870000000002</v>
      </c>
      <c r="BQ17" s="334">
        <v>4.0625549999999997</v>
      </c>
      <c r="BR17" s="334">
        <v>15.46834</v>
      </c>
      <c r="BS17" s="334">
        <v>88.831370000000007</v>
      </c>
      <c r="BT17" s="334">
        <v>384.3682</v>
      </c>
      <c r="BU17" s="334">
        <v>731.14020000000005</v>
      </c>
      <c r="BV17" s="334">
        <v>1000.1</v>
      </c>
    </row>
    <row r="18" spans="1:74" ht="11.1" customHeight="1" x14ac:dyDescent="0.2">
      <c r="A18" s="9" t="s">
        <v>143</v>
      </c>
      <c r="B18" s="211" t="s">
        <v>480</v>
      </c>
      <c r="C18" s="273">
        <v>1129.0689721000001</v>
      </c>
      <c r="D18" s="273">
        <v>1023.3414708</v>
      </c>
      <c r="E18" s="273">
        <v>831.06524626999999</v>
      </c>
      <c r="F18" s="273">
        <v>454.63600878</v>
      </c>
      <c r="G18" s="273">
        <v>173.20364042</v>
      </c>
      <c r="H18" s="273">
        <v>23.341839500999999</v>
      </c>
      <c r="I18" s="273">
        <v>4.2947247560999999</v>
      </c>
      <c r="J18" s="273">
        <v>11.162566173</v>
      </c>
      <c r="K18" s="273">
        <v>74.367052306999994</v>
      </c>
      <c r="L18" s="273">
        <v>355.62603177</v>
      </c>
      <c r="M18" s="273">
        <v>652.27219165999998</v>
      </c>
      <c r="N18" s="273">
        <v>919.37840140000003</v>
      </c>
      <c r="O18" s="273">
        <v>1150.9697087</v>
      </c>
      <c r="P18" s="273">
        <v>1018.5864127</v>
      </c>
      <c r="Q18" s="273">
        <v>813.35505365999995</v>
      </c>
      <c r="R18" s="273">
        <v>463.94271866000003</v>
      </c>
      <c r="S18" s="273">
        <v>174.06296678000001</v>
      </c>
      <c r="T18" s="273">
        <v>22.865547882000001</v>
      </c>
      <c r="U18" s="273">
        <v>4.2947340322000001</v>
      </c>
      <c r="V18" s="273">
        <v>10.407167588</v>
      </c>
      <c r="W18" s="273">
        <v>66.286829272000006</v>
      </c>
      <c r="X18" s="273">
        <v>345.10705876999998</v>
      </c>
      <c r="Y18" s="273">
        <v>658.77307875999998</v>
      </c>
      <c r="Z18" s="273">
        <v>937.12223272000006</v>
      </c>
      <c r="AA18" s="273">
        <v>1148.4198167</v>
      </c>
      <c r="AB18" s="273">
        <v>979.90445041999999</v>
      </c>
      <c r="AC18" s="273">
        <v>818.93179158999999</v>
      </c>
      <c r="AD18" s="273">
        <v>441.32443112999999</v>
      </c>
      <c r="AE18" s="273">
        <v>180.85170897</v>
      </c>
      <c r="AF18" s="273">
        <v>23.562346825999999</v>
      </c>
      <c r="AG18" s="273">
        <v>3.7614628158999999</v>
      </c>
      <c r="AH18" s="273">
        <v>11.452005066</v>
      </c>
      <c r="AI18" s="273">
        <v>66.061638119999998</v>
      </c>
      <c r="AJ18" s="273">
        <v>346.97146715000002</v>
      </c>
      <c r="AK18" s="273">
        <v>656.84162570000001</v>
      </c>
      <c r="AL18" s="273">
        <v>945.24203089000002</v>
      </c>
      <c r="AM18" s="273">
        <v>1165.692552</v>
      </c>
      <c r="AN18" s="273">
        <v>965.25190630999998</v>
      </c>
      <c r="AO18" s="273">
        <v>825.45382039000003</v>
      </c>
      <c r="AP18" s="273">
        <v>462.72857009000001</v>
      </c>
      <c r="AQ18" s="273">
        <v>162.13045554999999</v>
      </c>
      <c r="AR18" s="273">
        <v>25.416877727999999</v>
      </c>
      <c r="AS18" s="273">
        <v>3.5258626461999998</v>
      </c>
      <c r="AT18" s="273">
        <v>9.4008491598999999</v>
      </c>
      <c r="AU18" s="273">
        <v>62.783850202000004</v>
      </c>
      <c r="AV18" s="273">
        <v>338.95458110999999</v>
      </c>
      <c r="AW18" s="273">
        <v>662.37952851</v>
      </c>
      <c r="AX18" s="273">
        <v>939.59026598000003</v>
      </c>
      <c r="AY18" s="273">
        <v>1150.4191020000001</v>
      </c>
      <c r="AZ18" s="273">
        <v>965.73368022</v>
      </c>
      <c r="BA18" s="334">
        <v>832.14509999999996</v>
      </c>
      <c r="BB18" s="334">
        <v>459.68130000000002</v>
      </c>
      <c r="BC18" s="334">
        <v>160.48660000000001</v>
      </c>
      <c r="BD18" s="334">
        <v>23.665859999999999</v>
      </c>
      <c r="BE18" s="334">
        <v>1.91717</v>
      </c>
      <c r="BF18" s="334">
        <v>9.6985200000000003</v>
      </c>
      <c r="BG18" s="334">
        <v>57.704149999999998</v>
      </c>
      <c r="BH18" s="334">
        <v>324.98930000000001</v>
      </c>
      <c r="BI18" s="334">
        <v>686.70669999999996</v>
      </c>
      <c r="BJ18" s="334">
        <v>932.3433</v>
      </c>
      <c r="BK18" s="334">
        <v>1131.0429999999999</v>
      </c>
      <c r="BL18" s="334">
        <v>950.91129999999998</v>
      </c>
      <c r="BM18" s="334">
        <v>847.17510000000004</v>
      </c>
      <c r="BN18" s="334">
        <v>471.15820000000002</v>
      </c>
      <c r="BO18" s="334">
        <v>165.9709</v>
      </c>
      <c r="BP18" s="334">
        <v>24.289400000000001</v>
      </c>
      <c r="BQ18" s="334">
        <v>1.9850730000000001</v>
      </c>
      <c r="BR18" s="334">
        <v>9.6206099999999992</v>
      </c>
      <c r="BS18" s="334">
        <v>59.00723</v>
      </c>
      <c r="BT18" s="334">
        <v>324.9751</v>
      </c>
      <c r="BU18" s="334">
        <v>684.06910000000005</v>
      </c>
      <c r="BV18" s="334">
        <v>917.05989999999997</v>
      </c>
    </row>
    <row r="19" spans="1:74" ht="11.1" customHeight="1" x14ac:dyDescent="0.2">
      <c r="A19" s="9" t="s">
        <v>144</v>
      </c>
      <c r="B19" s="211" t="s">
        <v>448</v>
      </c>
      <c r="C19" s="273">
        <v>1258.4081748999999</v>
      </c>
      <c r="D19" s="273">
        <v>1143.2475432000001</v>
      </c>
      <c r="E19" s="273">
        <v>845.16784058999997</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1067.3689635999999</v>
      </c>
      <c r="O19" s="273">
        <v>1291.3265567999999</v>
      </c>
      <c r="P19" s="273">
        <v>1136.2122165000001</v>
      </c>
      <c r="Q19" s="273">
        <v>827.05162634999999</v>
      </c>
      <c r="R19" s="273">
        <v>476.63913852000002</v>
      </c>
      <c r="S19" s="273">
        <v>193.023607</v>
      </c>
      <c r="T19" s="273">
        <v>31.188999333000002</v>
      </c>
      <c r="U19" s="273">
        <v>11.023989429</v>
      </c>
      <c r="V19" s="273">
        <v>16.817957660000001</v>
      </c>
      <c r="W19" s="273">
        <v>86.099880503999998</v>
      </c>
      <c r="X19" s="273">
        <v>382.70242342</v>
      </c>
      <c r="Y19" s="273">
        <v>724.67597966000005</v>
      </c>
      <c r="Z19" s="273">
        <v>1090.2158035</v>
      </c>
      <c r="AA19" s="273">
        <v>1287.6532245000001</v>
      </c>
      <c r="AB19" s="273">
        <v>1081.912045</v>
      </c>
      <c r="AC19" s="273">
        <v>839.16018225000005</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1096.5274059000001</v>
      </c>
      <c r="AM19" s="273">
        <v>1295.6056868000001</v>
      </c>
      <c r="AN19" s="273">
        <v>1064.2218709000001</v>
      </c>
      <c r="AO19" s="273">
        <v>835.96854321000001</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1073.4094907000001</v>
      </c>
      <c r="AY19" s="273">
        <v>1277.034206</v>
      </c>
      <c r="AZ19" s="273">
        <v>1068.6581048999999</v>
      </c>
      <c r="BA19" s="334">
        <v>852.08240000000001</v>
      </c>
      <c r="BB19" s="334">
        <v>481.64940000000001</v>
      </c>
      <c r="BC19" s="334">
        <v>184.94489999999999</v>
      </c>
      <c r="BD19" s="334">
        <v>31.460349999999998</v>
      </c>
      <c r="BE19" s="334">
        <v>6.581658</v>
      </c>
      <c r="BF19" s="334">
        <v>16.92944</v>
      </c>
      <c r="BG19" s="334">
        <v>78.697000000000003</v>
      </c>
      <c r="BH19" s="334">
        <v>374.4205</v>
      </c>
      <c r="BI19" s="334">
        <v>768.41959999999995</v>
      </c>
      <c r="BJ19" s="334">
        <v>1054.7570000000001</v>
      </c>
      <c r="BK19" s="334">
        <v>1249.1300000000001</v>
      </c>
      <c r="BL19" s="334">
        <v>1059.356</v>
      </c>
      <c r="BM19" s="334">
        <v>862.39800000000002</v>
      </c>
      <c r="BN19" s="334">
        <v>495.9375</v>
      </c>
      <c r="BO19" s="334">
        <v>190.1131</v>
      </c>
      <c r="BP19" s="334">
        <v>32.731050000000003</v>
      </c>
      <c r="BQ19" s="334">
        <v>7.1212090000000003</v>
      </c>
      <c r="BR19" s="334">
        <v>18.263919999999999</v>
      </c>
      <c r="BS19" s="334">
        <v>78.917910000000006</v>
      </c>
      <c r="BT19" s="334">
        <v>378.99579999999997</v>
      </c>
      <c r="BU19" s="334">
        <v>768.64769999999999</v>
      </c>
      <c r="BV19" s="334">
        <v>1036.3240000000001</v>
      </c>
    </row>
    <row r="20" spans="1:74" ht="11.1" customHeight="1" x14ac:dyDescent="0.2">
      <c r="A20" s="9" t="s">
        <v>145</v>
      </c>
      <c r="B20" s="211" t="s">
        <v>449</v>
      </c>
      <c r="C20" s="273">
        <v>1313.2213204</v>
      </c>
      <c r="D20" s="273">
        <v>1160.598941</v>
      </c>
      <c r="E20" s="273">
        <v>824.36444073999996</v>
      </c>
      <c r="F20" s="273">
        <v>455.21103188000001</v>
      </c>
      <c r="G20" s="273">
        <v>197.36895103000001</v>
      </c>
      <c r="H20" s="273">
        <v>40.483398805999997</v>
      </c>
      <c r="I20" s="273">
        <v>13.518300155</v>
      </c>
      <c r="J20" s="273">
        <v>22.058507857999999</v>
      </c>
      <c r="K20" s="273">
        <v>114.64878220999999</v>
      </c>
      <c r="L20" s="273">
        <v>416.63820017</v>
      </c>
      <c r="M20" s="273">
        <v>774.98039962999997</v>
      </c>
      <c r="N20" s="273">
        <v>1201.4085388999999</v>
      </c>
      <c r="O20" s="273">
        <v>1348.6687741999999</v>
      </c>
      <c r="P20" s="273">
        <v>1145.8223974</v>
      </c>
      <c r="Q20" s="273">
        <v>807.96328109000001</v>
      </c>
      <c r="R20" s="273">
        <v>466.61708641000001</v>
      </c>
      <c r="S20" s="273">
        <v>200.45926245000001</v>
      </c>
      <c r="T20" s="273">
        <v>39.866203456000001</v>
      </c>
      <c r="U20" s="273">
        <v>14.335762732999999</v>
      </c>
      <c r="V20" s="273">
        <v>22.208346039999999</v>
      </c>
      <c r="W20" s="273">
        <v>105.17250285</v>
      </c>
      <c r="X20" s="273">
        <v>397.35278764999998</v>
      </c>
      <c r="Y20" s="273">
        <v>757.46154765000006</v>
      </c>
      <c r="Z20" s="273">
        <v>1224.9496935</v>
      </c>
      <c r="AA20" s="273">
        <v>1342.0161429</v>
      </c>
      <c r="AB20" s="273">
        <v>1101.537253</v>
      </c>
      <c r="AC20" s="273">
        <v>820.39343584999995</v>
      </c>
      <c r="AD20" s="273">
        <v>454.64872821</v>
      </c>
      <c r="AE20" s="273">
        <v>209.88637722000001</v>
      </c>
      <c r="AF20" s="273">
        <v>40.615227290999997</v>
      </c>
      <c r="AG20" s="273">
        <v>14.504690977999999</v>
      </c>
      <c r="AH20" s="273">
        <v>25.401387677999999</v>
      </c>
      <c r="AI20" s="273">
        <v>103.70658424</v>
      </c>
      <c r="AJ20" s="273">
        <v>402.80392656999999</v>
      </c>
      <c r="AK20" s="273">
        <v>759.67490848</v>
      </c>
      <c r="AL20" s="273">
        <v>1216.9130782</v>
      </c>
      <c r="AM20" s="273">
        <v>1342.3709369999999</v>
      </c>
      <c r="AN20" s="273">
        <v>1098.1878936999999</v>
      </c>
      <c r="AO20" s="273">
        <v>814.32429002000003</v>
      </c>
      <c r="AP20" s="273">
        <v>471.34445923999999</v>
      </c>
      <c r="AQ20" s="273">
        <v>193.13981738000001</v>
      </c>
      <c r="AR20" s="273">
        <v>37.862884299999997</v>
      </c>
      <c r="AS20" s="273">
        <v>14.321136792000001</v>
      </c>
      <c r="AT20" s="273">
        <v>24.717245675000001</v>
      </c>
      <c r="AU20" s="273">
        <v>100.65084865</v>
      </c>
      <c r="AV20" s="273">
        <v>409.94259044</v>
      </c>
      <c r="AW20" s="273">
        <v>780.54926207000005</v>
      </c>
      <c r="AX20" s="273">
        <v>1189.5002334000001</v>
      </c>
      <c r="AY20" s="273">
        <v>1331.4013247</v>
      </c>
      <c r="AZ20" s="273">
        <v>1125.8589942000001</v>
      </c>
      <c r="BA20" s="334">
        <v>829.67539999999997</v>
      </c>
      <c r="BB20" s="334">
        <v>466.24329999999998</v>
      </c>
      <c r="BC20" s="334">
        <v>199.1978</v>
      </c>
      <c r="BD20" s="334">
        <v>37.013719999999999</v>
      </c>
      <c r="BE20" s="334">
        <v>10.84524</v>
      </c>
      <c r="BF20" s="334">
        <v>23.568010000000001</v>
      </c>
      <c r="BG20" s="334">
        <v>97.070210000000003</v>
      </c>
      <c r="BH20" s="334">
        <v>402.60750000000002</v>
      </c>
      <c r="BI20" s="334">
        <v>811.20820000000003</v>
      </c>
      <c r="BJ20" s="334">
        <v>1165.3030000000001</v>
      </c>
      <c r="BK20" s="334">
        <v>1307.6849999999999</v>
      </c>
      <c r="BL20" s="334">
        <v>1114.7929999999999</v>
      </c>
      <c r="BM20" s="334">
        <v>838.83180000000004</v>
      </c>
      <c r="BN20" s="334">
        <v>482.01429999999999</v>
      </c>
      <c r="BO20" s="334">
        <v>199.49639999999999</v>
      </c>
      <c r="BP20" s="334">
        <v>37.813929999999999</v>
      </c>
      <c r="BQ20" s="334">
        <v>11.516730000000001</v>
      </c>
      <c r="BR20" s="334">
        <v>25.266780000000001</v>
      </c>
      <c r="BS20" s="334">
        <v>95.690529999999995</v>
      </c>
      <c r="BT20" s="334">
        <v>410.28359999999998</v>
      </c>
      <c r="BU20" s="334">
        <v>813.03210000000001</v>
      </c>
      <c r="BV20" s="334">
        <v>1154.941</v>
      </c>
    </row>
    <row r="21" spans="1:74" ht="11.1" customHeight="1" x14ac:dyDescent="0.2">
      <c r="A21" s="9" t="s">
        <v>146</v>
      </c>
      <c r="B21" s="211" t="s">
        <v>481</v>
      </c>
      <c r="C21" s="273">
        <v>614.81037782999999</v>
      </c>
      <c r="D21" s="273">
        <v>521.65162881000003</v>
      </c>
      <c r="E21" s="273">
        <v>362.31061849000002</v>
      </c>
      <c r="F21" s="273">
        <v>141.12837633000001</v>
      </c>
      <c r="G21" s="273">
        <v>41.574585161999998</v>
      </c>
      <c r="H21" s="273">
        <v>1.4053240704000001</v>
      </c>
      <c r="I21" s="273">
        <v>0.30398711283000002</v>
      </c>
      <c r="J21" s="273">
        <v>0.43541109469</v>
      </c>
      <c r="K21" s="273">
        <v>13.41507056</v>
      </c>
      <c r="L21" s="273">
        <v>139.87069192999999</v>
      </c>
      <c r="M21" s="273">
        <v>347.29309028</v>
      </c>
      <c r="N21" s="273">
        <v>484.97932777</v>
      </c>
      <c r="O21" s="273">
        <v>633.67740895999998</v>
      </c>
      <c r="P21" s="273">
        <v>518.15628692999996</v>
      </c>
      <c r="Q21" s="273">
        <v>350.39207427999997</v>
      </c>
      <c r="R21" s="273">
        <v>145.82722053000001</v>
      </c>
      <c r="S21" s="273">
        <v>40.969054886000002</v>
      </c>
      <c r="T21" s="273">
        <v>1.2274547280999999</v>
      </c>
      <c r="U21" s="273">
        <v>0.30045860739000002</v>
      </c>
      <c r="V21" s="273">
        <v>0.43222161561</v>
      </c>
      <c r="W21" s="273">
        <v>10.925615143</v>
      </c>
      <c r="X21" s="273">
        <v>131.30816639</v>
      </c>
      <c r="Y21" s="273">
        <v>344.49339319000001</v>
      </c>
      <c r="Z21" s="273">
        <v>490.09595689999998</v>
      </c>
      <c r="AA21" s="273">
        <v>629.75709553000002</v>
      </c>
      <c r="AB21" s="273">
        <v>490.95627647999999</v>
      </c>
      <c r="AC21" s="273">
        <v>355.51685399000002</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498.61104504999997</v>
      </c>
      <c r="AM21" s="273">
        <v>638.66804773000001</v>
      </c>
      <c r="AN21" s="273">
        <v>477.73484465000001</v>
      </c>
      <c r="AO21" s="273">
        <v>363.51906951000001</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498.98251463000003</v>
      </c>
      <c r="AY21" s="273">
        <v>630.03972452000005</v>
      </c>
      <c r="AZ21" s="273">
        <v>464.99627455000001</v>
      </c>
      <c r="BA21" s="334">
        <v>364.07619999999997</v>
      </c>
      <c r="BB21" s="334">
        <v>134.17250000000001</v>
      </c>
      <c r="BC21" s="334">
        <v>33.248359999999998</v>
      </c>
      <c r="BD21" s="334">
        <v>1.3566119999999999</v>
      </c>
      <c r="BE21" s="334">
        <v>8.7681999999999996E-2</v>
      </c>
      <c r="BF21" s="334">
        <v>0.40293220000000002</v>
      </c>
      <c r="BG21" s="334">
        <v>9.2359469999999995</v>
      </c>
      <c r="BH21" s="334">
        <v>117.48650000000001</v>
      </c>
      <c r="BI21" s="334">
        <v>348.9162</v>
      </c>
      <c r="BJ21" s="334">
        <v>485.0779</v>
      </c>
      <c r="BK21" s="334">
        <v>605.9248</v>
      </c>
      <c r="BL21" s="334">
        <v>439.9402</v>
      </c>
      <c r="BM21" s="334">
        <v>357.87470000000002</v>
      </c>
      <c r="BN21" s="334">
        <v>137.23849999999999</v>
      </c>
      <c r="BO21" s="334">
        <v>34.773699999999998</v>
      </c>
      <c r="BP21" s="334">
        <v>1.493115</v>
      </c>
      <c r="BQ21" s="334">
        <v>8.7273199999999995E-2</v>
      </c>
      <c r="BR21" s="334">
        <v>0.43257879999999999</v>
      </c>
      <c r="BS21" s="334">
        <v>9.7826170000000001</v>
      </c>
      <c r="BT21" s="334">
        <v>117.65819999999999</v>
      </c>
      <c r="BU21" s="334">
        <v>345.03820000000002</v>
      </c>
      <c r="BV21" s="334">
        <v>459.435</v>
      </c>
    </row>
    <row r="22" spans="1:74" ht="11.1" customHeight="1" x14ac:dyDescent="0.2">
      <c r="A22" s="9" t="s">
        <v>147</v>
      </c>
      <c r="B22" s="211" t="s">
        <v>451</v>
      </c>
      <c r="C22" s="273">
        <v>795.96262094999997</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649.32970689000001</v>
      </c>
      <c r="O22" s="273">
        <v>824.17818167999997</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655.00628496000002</v>
      </c>
      <c r="AA22" s="273">
        <v>810.77386317000003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670.00652056000001</v>
      </c>
      <c r="AM22" s="273">
        <v>820.89168998000002</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664.89385001000005</v>
      </c>
      <c r="AY22" s="273">
        <v>811.54739800000004</v>
      </c>
      <c r="AZ22" s="273">
        <v>593.95294653999997</v>
      </c>
      <c r="BA22" s="334">
        <v>444.03870000000001</v>
      </c>
      <c r="BB22" s="334">
        <v>169.2544</v>
      </c>
      <c r="BC22" s="334">
        <v>43.853639999999999</v>
      </c>
      <c r="BD22" s="334">
        <v>1.266519</v>
      </c>
      <c r="BE22" s="334">
        <v>7.0474400000000006E-2</v>
      </c>
      <c r="BF22" s="334">
        <v>0.18748409999999999</v>
      </c>
      <c r="BG22" s="334">
        <v>14.789540000000001</v>
      </c>
      <c r="BH22" s="334">
        <v>163.89840000000001</v>
      </c>
      <c r="BI22" s="334">
        <v>468.81790000000001</v>
      </c>
      <c r="BJ22" s="334">
        <v>644.86220000000003</v>
      </c>
      <c r="BK22" s="334">
        <v>782.16639999999995</v>
      </c>
      <c r="BL22" s="334">
        <v>568.8578</v>
      </c>
      <c r="BM22" s="334">
        <v>435.57589999999999</v>
      </c>
      <c r="BN22" s="334">
        <v>174.07589999999999</v>
      </c>
      <c r="BO22" s="334">
        <v>46.274709999999999</v>
      </c>
      <c r="BP22" s="334">
        <v>1.4775419999999999</v>
      </c>
      <c r="BQ22" s="334">
        <v>7.0474400000000006E-2</v>
      </c>
      <c r="BR22" s="334">
        <v>0.21072740000000001</v>
      </c>
      <c r="BS22" s="334">
        <v>15.60857</v>
      </c>
      <c r="BT22" s="334">
        <v>164.30369999999999</v>
      </c>
      <c r="BU22" s="334">
        <v>468.7353</v>
      </c>
      <c r="BV22" s="334">
        <v>622.98030000000006</v>
      </c>
    </row>
    <row r="23" spans="1:74" ht="11.1" customHeight="1" x14ac:dyDescent="0.2">
      <c r="A23" s="9" t="s">
        <v>148</v>
      </c>
      <c r="B23" s="211" t="s">
        <v>452</v>
      </c>
      <c r="C23" s="273">
        <v>558.21930744999997</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485.29971527999999</v>
      </c>
      <c r="O23" s="273">
        <v>577.57124623000004</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483.01042582999997</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565.12539879999997</v>
      </c>
      <c r="AZ23" s="273">
        <v>393.65629724000001</v>
      </c>
      <c r="BA23" s="334">
        <v>240.05080000000001</v>
      </c>
      <c r="BB23" s="334">
        <v>72.752489999999995</v>
      </c>
      <c r="BC23" s="334">
        <v>10.443519999999999</v>
      </c>
      <c r="BD23" s="334">
        <v>5.5133000000000001E-2</v>
      </c>
      <c r="BE23" s="334">
        <v>7.7023899999999999E-3</v>
      </c>
      <c r="BF23" s="334">
        <v>0.13826659999999999</v>
      </c>
      <c r="BG23" s="334">
        <v>2.4771519999999998</v>
      </c>
      <c r="BH23" s="334">
        <v>59.129240000000003</v>
      </c>
      <c r="BI23" s="334">
        <v>272.34320000000002</v>
      </c>
      <c r="BJ23" s="334">
        <v>462.52359999999999</v>
      </c>
      <c r="BK23" s="334">
        <v>544.09720000000004</v>
      </c>
      <c r="BL23" s="334">
        <v>374.79520000000002</v>
      </c>
      <c r="BM23" s="334">
        <v>230.2277</v>
      </c>
      <c r="BN23" s="334">
        <v>72.803139999999999</v>
      </c>
      <c r="BO23" s="334">
        <v>10.48133</v>
      </c>
      <c r="BP23" s="334">
        <v>8.9257500000000004E-2</v>
      </c>
      <c r="BQ23" s="334">
        <v>7.7023899999999999E-3</v>
      </c>
      <c r="BR23" s="334">
        <v>0.16267889999999999</v>
      </c>
      <c r="BS23" s="334">
        <v>2.6987510000000001</v>
      </c>
      <c r="BT23" s="334">
        <v>59.383249999999997</v>
      </c>
      <c r="BU23" s="334">
        <v>271.81509999999997</v>
      </c>
      <c r="BV23" s="334">
        <v>460.5634</v>
      </c>
    </row>
    <row r="24" spans="1:74" ht="11.1" customHeight="1" x14ac:dyDescent="0.2">
      <c r="A24" s="9" t="s">
        <v>149</v>
      </c>
      <c r="B24" s="211" t="s">
        <v>453</v>
      </c>
      <c r="C24" s="273">
        <v>903.09299077000003</v>
      </c>
      <c r="D24" s="273">
        <v>738.84273972999995</v>
      </c>
      <c r="E24" s="273">
        <v>589.26558681999995</v>
      </c>
      <c r="F24" s="273">
        <v>415.92993962000003</v>
      </c>
      <c r="G24" s="273">
        <v>235.26718245000001</v>
      </c>
      <c r="H24" s="273">
        <v>73.494864586999995</v>
      </c>
      <c r="I24" s="273">
        <v>13.370629012</v>
      </c>
      <c r="J24" s="273">
        <v>23.669272375999999</v>
      </c>
      <c r="K24" s="273">
        <v>109.77208594</v>
      </c>
      <c r="L24" s="273">
        <v>341.54274756000001</v>
      </c>
      <c r="M24" s="273">
        <v>610.40265539999996</v>
      </c>
      <c r="N24" s="273">
        <v>928.40665347000004</v>
      </c>
      <c r="O24" s="273">
        <v>913.75216467999996</v>
      </c>
      <c r="P24" s="273">
        <v>727.14786329000003</v>
      </c>
      <c r="Q24" s="273">
        <v>574.95543968000004</v>
      </c>
      <c r="R24" s="273">
        <v>417.80280854</v>
      </c>
      <c r="S24" s="273">
        <v>242.95700775</v>
      </c>
      <c r="T24" s="273">
        <v>72.861417509000006</v>
      </c>
      <c r="U24" s="273">
        <v>14.185491481</v>
      </c>
      <c r="V24" s="273">
        <v>23.883133351000001</v>
      </c>
      <c r="W24" s="273">
        <v>104.04601618</v>
      </c>
      <c r="X24" s="273">
        <v>329.35297672000002</v>
      </c>
      <c r="Y24" s="273">
        <v>602.39769386</v>
      </c>
      <c r="Z24" s="273">
        <v>930.05236867999997</v>
      </c>
      <c r="AA24" s="273">
        <v>905.22854869000003</v>
      </c>
      <c r="AB24" s="273">
        <v>717.93186681999998</v>
      </c>
      <c r="AC24" s="273">
        <v>570.99229259000003</v>
      </c>
      <c r="AD24" s="273">
        <v>418.07965711000003</v>
      </c>
      <c r="AE24" s="273">
        <v>246.52637578</v>
      </c>
      <c r="AF24" s="273">
        <v>72.214772382000007</v>
      </c>
      <c r="AG24" s="273">
        <v>14.400138562</v>
      </c>
      <c r="AH24" s="273">
        <v>24.971698370999999</v>
      </c>
      <c r="AI24" s="273">
        <v>104.68937741000001</v>
      </c>
      <c r="AJ24" s="273">
        <v>332.18840805000002</v>
      </c>
      <c r="AK24" s="273">
        <v>596.26725821000002</v>
      </c>
      <c r="AL24" s="273">
        <v>912.63829090000002</v>
      </c>
      <c r="AM24" s="273">
        <v>880.70086259000004</v>
      </c>
      <c r="AN24" s="273">
        <v>717.54707871000005</v>
      </c>
      <c r="AO24" s="273">
        <v>565.98562600000002</v>
      </c>
      <c r="AP24" s="273">
        <v>408.88583946</v>
      </c>
      <c r="AQ24" s="273">
        <v>236.78645338000001</v>
      </c>
      <c r="AR24" s="273">
        <v>68.656110208000001</v>
      </c>
      <c r="AS24" s="273">
        <v>14.067472757000001</v>
      </c>
      <c r="AT24" s="273">
        <v>24.832725045</v>
      </c>
      <c r="AU24" s="273">
        <v>100.11167965999999</v>
      </c>
      <c r="AV24" s="273">
        <v>337.13453370000002</v>
      </c>
      <c r="AW24" s="273">
        <v>609.85095951000005</v>
      </c>
      <c r="AX24" s="273">
        <v>908.54699251</v>
      </c>
      <c r="AY24" s="273">
        <v>886.11391346000005</v>
      </c>
      <c r="AZ24" s="273">
        <v>735.09962655000004</v>
      </c>
      <c r="BA24" s="334">
        <v>571.19560000000001</v>
      </c>
      <c r="BB24" s="334">
        <v>401.83170000000001</v>
      </c>
      <c r="BC24" s="334">
        <v>249.02269999999999</v>
      </c>
      <c r="BD24" s="334">
        <v>67.357699999999994</v>
      </c>
      <c r="BE24" s="334">
        <v>13.30667</v>
      </c>
      <c r="BF24" s="334">
        <v>22.914950000000001</v>
      </c>
      <c r="BG24" s="334">
        <v>99.181290000000004</v>
      </c>
      <c r="BH24" s="334">
        <v>338.94740000000002</v>
      </c>
      <c r="BI24" s="334">
        <v>614.01890000000003</v>
      </c>
      <c r="BJ24" s="334">
        <v>891.18399999999997</v>
      </c>
      <c r="BK24" s="334">
        <v>882.14030000000002</v>
      </c>
      <c r="BL24" s="334">
        <v>737.4973</v>
      </c>
      <c r="BM24" s="334">
        <v>565.346</v>
      </c>
      <c r="BN24" s="334">
        <v>396.02300000000002</v>
      </c>
      <c r="BO24" s="334">
        <v>237.9873</v>
      </c>
      <c r="BP24" s="334">
        <v>66.321399999999997</v>
      </c>
      <c r="BQ24" s="334">
        <v>12.8742</v>
      </c>
      <c r="BR24" s="334">
        <v>22.080179999999999</v>
      </c>
      <c r="BS24" s="334">
        <v>100.3939</v>
      </c>
      <c r="BT24" s="334">
        <v>341.38619999999997</v>
      </c>
      <c r="BU24" s="334">
        <v>605.54359999999997</v>
      </c>
      <c r="BV24" s="334">
        <v>900.18079999999998</v>
      </c>
    </row>
    <row r="25" spans="1:74" ht="11.1" customHeight="1" x14ac:dyDescent="0.2">
      <c r="A25" s="9" t="s">
        <v>150</v>
      </c>
      <c r="B25" s="211" t="s">
        <v>454</v>
      </c>
      <c r="C25" s="273">
        <v>563.84108880999997</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611.73381085000005</v>
      </c>
      <c r="O25" s="273">
        <v>564.18715226999996</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615.57932381000001</v>
      </c>
      <c r="AA25" s="273">
        <v>563.52840237999999</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600.28520920000005</v>
      </c>
      <c r="AM25" s="273">
        <v>541.96565980000003</v>
      </c>
      <c r="AN25" s="273">
        <v>471.31501765000002</v>
      </c>
      <c r="AO25" s="273">
        <v>430.71928086000003</v>
      </c>
      <c r="AP25" s="273">
        <v>318.92688484000001</v>
      </c>
      <c r="AQ25" s="273">
        <v>192.77583920000001</v>
      </c>
      <c r="AR25" s="273">
        <v>69.881059426999997</v>
      </c>
      <c r="AS25" s="273">
        <v>16.449569755999999</v>
      </c>
      <c r="AT25" s="273">
        <v>15.578614997000001</v>
      </c>
      <c r="AU25" s="273">
        <v>50.535093420999999</v>
      </c>
      <c r="AV25" s="273">
        <v>186.75238608999999</v>
      </c>
      <c r="AW25" s="273">
        <v>397.72992126999998</v>
      </c>
      <c r="AX25" s="273">
        <v>590.29715017000001</v>
      </c>
      <c r="AY25" s="273">
        <v>542.90006971000003</v>
      </c>
      <c r="AZ25" s="273">
        <v>484.20949461999999</v>
      </c>
      <c r="BA25" s="334">
        <v>429.31670000000003</v>
      </c>
      <c r="BB25" s="334">
        <v>310.86450000000002</v>
      </c>
      <c r="BC25" s="334">
        <v>202.36240000000001</v>
      </c>
      <c r="BD25" s="334">
        <v>67.200370000000007</v>
      </c>
      <c r="BE25" s="334">
        <v>17.54025</v>
      </c>
      <c r="BF25" s="334">
        <v>14.805160000000001</v>
      </c>
      <c r="BG25" s="334">
        <v>52.987470000000002</v>
      </c>
      <c r="BH25" s="334">
        <v>185.8158</v>
      </c>
      <c r="BI25" s="334">
        <v>394.09660000000002</v>
      </c>
      <c r="BJ25" s="334">
        <v>581.95730000000003</v>
      </c>
      <c r="BK25" s="334">
        <v>545.36170000000004</v>
      </c>
      <c r="BL25" s="334">
        <v>481.51870000000002</v>
      </c>
      <c r="BM25" s="334">
        <v>426.80119999999999</v>
      </c>
      <c r="BN25" s="334">
        <v>301.3768</v>
      </c>
      <c r="BO25" s="334">
        <v>191.3467</v>
      </c>
      <c r="BP25" s="334">
        <v>63.654389999999999</v>
      </c>
      <c r="BQ25" s="334">
        <v>16.960260000000002</v>
      </c>
      <c r="BR25" s="334">
        <v>13.88143</v>
      </c>
      <c r="BS25" s="334">
        <v>51.682079999999999</v>
      </c>
      <c r="BT25" s="334">
        <v>184.1353</v>
      </c>
      <c r="BU25" s="334">
        <v>387.75900000000001</v>
      </c>
      <c r="BV25" s="334">
        <v>584.74720000000002</v>
      </c>
    </row>
    <row r="26" spans="1:74" ht="11.1" customHeight="1" x14ac:dyDescent="0.2">
      <c r="A26" s="9" t="s">
        <v>151</v>
      </c>
      <c r="B26" s="211" t="s">
        <v>482</v>
      </c>
      <c r="C26" s="273">
        <v>869.62215856</v>
      </c>
      <c r="D26" s="273">
        <v>756.50125961000003</v>
      </c>
      <c r="E26" s="273">
        <v>573.10030405999998</v>
      </c>
      <c r="F26" s="273">
        <v>316.03443171999999</v>
      </c>
      <c r="G26" s="273">
        <v>136.59679842</v>
      </c>
      <c r="H26" s="273">
        <v>30.780301789999999</v>
      </c>
      <c r="I26" s="273">
        <v>7.1542927268999996</v>
      </c>
      <c r="J26" s="273">
        <v>11.33832924</v>
      </c>
      <c r="K26" s="273">
        <v>57.560874994999999</v>
      </c>
      <c r="L26" s="273">
        <v>257.09496840999998</v>
      </c>
      <c r="M26" s="273">
        <v>515.01072705000001</v>
      </c>
      <c r="N26" s="273">
        <v>762.67555103999996</v>
      </c>
      <c r="O26" s="273">
        <v>887.87785034000001</v>
      </c>
      <c r="P26" s="273">
        <v>746.90610031999995</v>
      </c>
      <c r="Q26" s="273">
        <v>557.80819768000003</v>
      </c>
      <c r="R26" s="273">
        <v>319.42684938999997</v>
      </c>
      <c r="S26" s="273">
        <v>137.33091906000001</v>
      </c>
      <c r="T26" s="273">
        <v>30.256147373000001</v>
      </c>
      <c r="U26" s="273">
        <v>7.4219273012000002</v>
      </c>
      <c r="V26" s="273">
        <v>10.824504741</v>
      </c>
      <c r="W26" s="273">
        <v>52.726808941999998</v>
      </c>
      <c r="X26" s="273">
        <v>245.71695016999999</v>
      </c>
      <c r="Y26" s="273">
        <v>509.25639171</v>
      </c>
      <c r="Z26" s="273">
        <v>771.77684907000003</v>
      </c>
      <c r="AA26" s="273">
        <v>880.50428779000003</v>
      </c>
      <c r="AB26" s="273">
        <v>717.62280508000003</v>
      </c>
      <c r="AC26" s="273">
        <v>562.03284411000004</v>
      </c>
      <c r="AD26" s="273">
        <v>306.82011147999998</v>
      </c>
      <c r="AE26" s="273">
        <v>140.89108780999999</v>
      </c>
      <c r="AF26" s="273">
        <v>29.971163747999999</v>
      </c>
      <c r="AG26" s="273">
        <v>7.2916343757000002</v>
      </c>
      <c r="AH26" s="273">
        <v>11.444282313</v>
      </c>
      <c r="AI26" s="273">
        <v>52.157213337000002</v>
      </c>
      <c r="AJ26" s="273">
        <v>246.75009295000001</v>
      </c>
      <c r="AK26" s="273">
        <v>506.04180219</v>
      </c>
      <c r="AL26" s="273">
        <v>771.79328631999999</v>
      </c>
      <c r="AM26" s="273">
        <v>881.55027715999995</v>
      </c>
      <c r="AN26" s="273">
        <v>707.17028816000004</v>
      </c>
      <c r="AO26" s="273">
        <v>561.80819144999998</v>
      </c>
      <c r="AP26" s="273">
        <v>315.25635628999999</v>
      </c>
      <c r="AQ26" s="273">
        <v>130.55172060999999</v>
      </c>
      <c r="AR26" s="273">
        <v>29.619211432</v>
      </c>
      <c r="AS26" s="273">
        <v>6.9423450582999999</v>
      </c>
      <c r="AT26" s="273">
        <v>10.599255898999999</v>
      </c>
      <c r="AU26" s="273">
        <v>50.357306147999999</v>
      </c>
      <c r="AV26" s="273">
        <v>243.69618929000001</v>
      </c>
      <c r="AW26" s="273">
        <v>511.88732415999999</v>
      </c>
      <c r="AX26" s="273">
        <v>762.34779914000001</v>
      </c>
      <c r="AY26" s="273">
        <v>872.35363519999999</v>
      </c>
      <c r="AZ26" s="273">
        <v>709.70967671999995</v>
      </c>
      <c r="BA26" s="334">
        <v>567.20360000000005</v>
      </c>
      <c r="BB26" s="334">
        <v>310.65069999999997</v>
      </c>
      <c r="BC26" s="334">
        <v>132.75380000000001</v>
      </c>
      <c r="BD26" s="334">
        <v>28.652180000000001</v>
      </c>
      <c r="BE26" s="334">
        <v>5.9319540000000002</v>
      </c>
      <c r="BF26" s="334">
        <v>10.169449999999999</v>
      </c>
      <c r="BG26" s="334">
        <v>48.241129999999998</v>
      </c>
      <c r="BH26" s="334">
        <v>235.833</v>
      </c>
      <c r="BI26" s="334">
        <v>526.09379999999999</v>
      </c>
      <c r="BJ26" s="334">
        <v>746.84059999999999</v>
      </c>
      <c r="BK26" s="334">
        <v>853.5566</v>
      </c>
      <c r="BL26" s="334">
        <v>695.72410000000002</v>
      </c>
      <c r="BM26" s="334">
        <v>567.62099999999998</v>
      </c>
      <c r="BN26" s="334">
        <v>314.35390000000001</v>
      </c>
      <c r="BO26" s="334">
        <v>132.29900000000001</v>
      </c>
      <c r="BP26" s="334">
        <v>28.421520000000001</v>
      </c>
      <c r="BQ26" s="334">
        <v>5.9651059999999996</v>
      </c>
      <c r="BR26" s="334">
        <v>10.267519999999999</v>
      </c>
      <c r="BS26" s="334">
        <v>48.465910000000001</v>
      </c>
      <c r="BT26" s="334">
        <v>236.60849999999999</v>
      </c>
      <c r="BU26" s="334">
        <v>522.72879999999998</v>
      </c>
      <c r="BV26" s="334">
        <v>734.62890000000004</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3.3142173346999999</v>
      </c>
      <c r="AR28" s="273">
        <v>63.433143317000003</v>
      </c>
      <c r="AS28" s="273">
        <v>272.79039057</v>
      </c>
      <c r="AT28" s="273">
        <v>165.12036411</v>
      </c>
      <c r="AU28" s="273">
        <v>29.119710074</v>
      </c>
      <c r="AV28" s="273">
        <v>0.47982048544</v>
      </c>
      <c r="AW28" s="273">
        <v>0</v>
      </c>
      <c r="AX28" s="273">
        <v>0</v>
      </c>
      <c r="AY28" s="273">
        <v>0</v>
      </c>
      <c r="AZ28" s="273">
        <v>0</v>
      </c>
      <c r="BA28" s="334">
        <v>0</v>
      </c>
      <c r="BB28" s="334">
        <v>0</v>
      </c>
      <c r="BC28" s="334">
        <v>8.0905205178999999</v>
      </c>
      <c r="BD28" s="334">
        <v>77.152877291999999</v>
      </c>
      <c r="BE28" s="334">
        <v>210.94279592000001</v>
      </c>
      <c r="BF28" s="334">
        <v>176.43648499</v>
      </c>
      <c r="BG28" s="334">
        <v>30.164368811999999</v>
      </c>
      <c r="BH28" s="334">
        <v>1.3966311628000001</v>
      </c>
      <c r="BI28" s="334">
        <v>0</v>
      </c>
      <c r="BJ28" s="334">
        <v>0</v>
      </c>
      <c r="BK28" s="334">
        <v>0</v>
      </c>
      <c r="BL28" s="334">
        <v>0</v>
      </c>
      <c r="BM28" s="334">
        <v>0</v>
      </c>
      <c r="BN28" s="334">
        <v>0</v>
      </c>
      <c r="BO28" s="334">
        <v>6.1414887958</v>
      </c>
      <c r="BP28" s="334">
        <v>77.123704278999995</v>
      </c>
      <c r="BQ28" s="334">
        <v>210.89429446</v>
      </c>
      <c r="BR28" s="334">
        <v>176.39536158000001</v>
      </c>
      <c r="BS28" s="334">
        <v>30.150079126000001</v>
      </c>
      <c r="BT28" s="334">
        <v>1.3952507838999999</v>
      </c>
      <c r="BU28" s="334">
        <v>0</v>
      </c>
      <c r="BV28" s="334">
        <v>0</v>
      </c>
    </row>
    <row r="29" spans="1:74" ht="11.1" customHeight="1" x14ac:dyDescent="0.2">
      <c r="A29" s="9" t="s">
        <v>40</v>
      </c>
      <c r="B29" s="211" t="s">
        <v>480</v>
      </c>
      <c r="C29" s="273">
        <v>0</v>
      </c>
      <c r="D29" s="273">
        <v>0</v>
      </c>
      <c r="E29" s="273">
        <v>0</v>
      </c>
      <c r="F29" s="273">
        <v>0</v>
      </c>
      <c r="G29" s="273">
        <v>16.980778483000002</v>
      </c>
      <c r="H29" s="273">
        <v>129.23229617999999</v>
      </c>
      <c r="I29" s="273">
        <v>310.10222715999998</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287.15786495999998</v>
      </c>
      <c r="AH29" s="273">
        <v>297.49049886</v>
      </c>
      <c r="AI29" s="273">
        <v>121.41716781</v>
      </c>
      <c r="AJ29" s="273">
        <v>3.7002868960000002</v>
      </c>
      <c r="AK29" s="273">
        <v>0</v>
      </c>
      <c r="AL29" s="273">
        <v>0</v>
      </c>
      <c r="AM29" s="273">
        <v>0</v>
      </c>
      <c r="AN29" s="273">
        <v>0</v>
      </c>
      <c r="AO29" s="273">
        <v>0</v>
      </c>
      <c r="AP29" s="273">
        <v>0.43177259842999999</v>
      </c>
      <c r="AQ29" s="273">
        <v>31.601948372999999</v>
      </c>
      <c r="AR29" s="273">
        <v>111.86962576000001</v>
      </c>
      <c r="AS29" s="273">
        <v>325.68625737999997</v>
      </c>
      <c r="AT29" s="273">
        <v>215.80548163</v>
      </c>
      <c r="AU29" s="273">
        <v>87.662317791000007</v>
      </c>
      <c r="AV29" s="273">
        <v>7.6223822502000003</v>
      </c>
      <c r="AW29" s="273">
        <v>0</v>
      </c>
      <c r="AX29" s="273">
        <v>0</v>
      </c>
      <c r="AY29" s="273">
        <v>0</v>
      </c>
      <c r="AZ29" s="273">
        <v>0</v>
      </c>
      <c r="BA29" s="334">
        <v>0</v>
      </c>
      <c r="BB29" s="334">
        <v>0</v>
      </c>
      <c r="BC29" s="334">
        <v>26.600708289</v>
      </c>
      <c r="BD29" s="334">
        <v>129.29382766000001</v>
      </c>
      <c r="BE29" s="334">
        <v>263.04074824000003</v>
      </c>
      <c r="BF29" s="334">
        <v>224.29574844000001</v>
      </c>
      <c r="BG29" s="334">
        <v>61.679861674000001</v>
      </c>
      <c r="BH29" s="334">
        <v>4.6105617089999997</v>
      </c>
      <c r="BI29" s="334">
        <v>0</v>
      </c>
      <c r="BJ29" s="334">
        <v>0</v>
      </c>
      <c r="BK29" s="334">
        <v>0</v>
      </c>
      <c r="BL29" s="334">
        <v>0</v>
      </c>
      <c r="BM29" s="334">
        <v>0</v>
      </c>
      <c r="BN29" s="334">
        <v>0</v>
      </c>
      <c r="BO29" s="334">
        <v>22.561285108</v>
      </c>
      <c r="BP29" s="334">
        <v>129.33960289999999</v>
      </c>
      <c r="BQ29" s="334">
        <v>263.08728067999999</v>
      </c>
      <c r="BR29" s="334">
        <v>224.33586382999999</v>
      </c>
      <c r="BS29" s="334">
        <v>61.704824500000001</v>
      </c>
      <c r="BT29" s="334">
        <v>4.6141428882</v>
      </c>
      <c r="BU29" s="334">
        <v>0</v>
      </c>
      <c r="BV29" s="334">
        <v>0</v>
      </c>
    </row>
    <row r="30" spans="1:74" ht="11.1" customHeight="1" x14ac:dyDescent="0.2">
      <c r="A30" s="9" t="s">
        <v>41</v>
      </c>
      <c r="B30" s="211" t="s">
        <v>448</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0.80643012508</v>
      </c>
      <c r="AQ30" s="273">
        <v>47.589678116000002</v>
      </c>
      <c r="AR30" s="273">
        <v>126.20980157</v>
      </c>
      <c r="AS30" s="273">
        <v>319.46828017000001</v>
      </c>
      <c r="AT30" s="273">
        <v>193.80983534000001</v>
      </c>
      <c r="AU30" s="273">
        <v>135.20976526999999</v>
      </c>
      <c r="AV30" s="273">
        <v>6.1690356177999996</v>
      </c>
      <c r="AW30" s="273">
        <v>0</v>
      </c>
      <c r="AX30" s="273">
        <v>0</v>
      </c>
      <c r="AY30" s="273">
        <v>0</v>
      </c>
      <c r="AZ30" s="273">
        <v>0</v>
      </c>
      <c r="BA30" s="334">
        <v>0.41338255747000002</v>
      </c>
      <c r="BB30" s="334">
        <v>1.7387905102000001</v>
      </c>
      <c r="BC30" s="334">
        <v>55.377393099000003</v>
      </c>
      <c r="BD30" s="334">
        <v>157.58956513999999</v>
      </c>
      <c r="BE30" s="334">
        <v>250.74361737999999</v>
      </c>
      <c r="BF30" s="334">
        <v>214.15479669999999</v>
      </c>
      <c r="BG30" s="334">
        <v>67.201302944999995</v>
      </c>
      <c r="BH30" s="334">
        <v>6.8221767010000001</v>
      </c>
      <c r="BI30" s="334">
        <v>0</v>
      </c>
      <c r="BJ30" s="334">
        <v>0</v>
      </c>
      <c r="BK30" s="334">
        <v>0</v>
      </c>
      <c r="BL30" s="334">
        <v>0</v>
      </c>
      <c r="BM30" s="334">
        <v>0.41311426561999998</v>
      </c>
      <c r="BN30" s="334">
        <v>1.4887329133</v>
      </c>
      <c r="BO30" s="334">
        <v>53.662538253000001</v>
      </c>
      <c r="BP30" s="334">
        <v>157.57944737</v>
      </c>
      <c r="BQ30" s="334">
        <v>250.72495194000001</v>
      </c>
      <c r="BR30" s="334">
        <v>214.14033097000001</v>
      </c>
      <c r="BS30" s="334">
        <v>67.198889991000001</v>
      </c>
      <c r="BT30" s="334">
        <v>6.8212884359999997</v>
      </c>
      <c r="BU30" s="334">
        <v>0</v>
      </c>
      <c r="BV30" s="334">
        <v>0</v>
      </c>
    </row>
    <row r="31" spans="1:74" ht="11.1" customHeight="1" x14ac:dyDescent="0.2">
      <c r="A31" s="9" t="s">
        <v>42</v>
      </c>
      <c r="B31" s="211" t="s">
        <v>449</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6.0793848022999999</v>
      </c>
      <c r="AQ31" s="273">
        <v>41.884301387000001</v>
      </c>
      <c r="AR31" s="273">
        <v>174.41391501999999</v>
      </c>
      <c r="AS31" s="273">
        <v>320.50231063000001</v>
      </c>
      <c r="AT31" s="273">
        <v>225.48310133000001</v>
      </c>
      <c r="AU31" s="273">
        <v>182.73702546000001</v>
      </c>
      <c r="AV31" s="273">
        <v>2.4117249247000001</v>
      </c>
      <c r="AW31" s="273">
        <v>0</v>
      </c>
      <c r="AX31" s="273">
        <v>0</v>
      </c>
      <c r="AY31" s="273">
        <v>0</v>
      </c>
      <c r="AZ31" s="273">
        <v>0</v>
      </c>
      <c r="BA31" s="334">
        <v>2.9947581001999999</v>
      </c>
      <c r="BB31" s="334">
        <v>6.5181047029999997</v>
      </c>
      <c r="BC31" s="334">
        <v>63.940543607999999</v>
      </c>
      <c r="BD31" s="334">
        <v>187.35938478</v>
      </c>
      <c r="BE31" s="334">
        <v>302.88987149000002</v>
      </c>
      <c r="BF31" s="334">
        <v>261.01494932000003</v>
      </c>
      <c r="BG31" s="334">
        <v>92.736019849000002</v>
      </c>
      <c r="BH31" s="334">
        <v>9.5543583289999994</v>
      </c>
      <c r="BI31" s="334">
        <v>0.28602077485999999</v>
      </c>
      <c r="BJ31" s="334">
        <v>0</v>
      </c>
      <c r="BK31" s="334">
        <v>0</v>
      </c>
      <c r="BL31" s="334">
        <v>0</v>
      </c>
      <c r="BM31" s="334">
        <v>2.9911938843999999</v>
      </c>
      <c r="BN31" s="334">
        <v>6.9329272136000002</v>
      </c>
      <c r="BO31" s="334">
        <v>66.007683611999994</v>
      </c>
      <c r="BP31" s="334">
        <v>187.26911994</v>
      </c>
      <c r="BQ31" s="334">
        <v>302.77595079000002</v>
      </c>
      <c r="BR31" s="334">
        <v>260.89635578999997</v>
      </c>
      <c r="BS31" s="334">
        <v>92.669669544000001</v>
      </c>
      <c r="BT31" s="334">
        <v>9.5434706217999992</v>
      </c>
      <c r="BU31" s="334">
        <v>0.28569410299999998</v>
      </c>
      <c r="BV31" s="334">
        <v>0</v>
      </c>
    </row>
    <row r="32" spans="1:74" ht="11.1" customHeight="1" x14ac:dyDescent="0.2">
      <c r="A32" s="9" t="s">
        <v>341</v>
      </c>
      <c r="B32" s="211" t="s">
        <v>481</v>
      </c>
      <c r="C32" s="273">
        <v>24.843597566</v>
      </c>
      <c r="D32" s="273">
        <v>23.498345171</v>
      </c>
      <c r="E32" s="273">
        <v>89.069081409999995</v>
      </c>
      <c r="F32" s="273">
        <v>87.113455776999999</v>
      </c>
      <c r="G32" s="273">
        <v>185.42228037999999</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29.793210225999999</v>
      </c>
      <c r="AN32" s="273">
        <v>66.481580644000005</v>
      </c>
      <c r="AO32" s="273">
        <v>56.793747193000002</v>
      </c>
      <c r="AP32" s="273">
        <v>101.48025641</v>
      </c>
      <c r="AQ32" s="273">
        <v>293.58590312000001</v>
      </c>
      <c r="AR32" s="273">
        <v>361.87576718000003</v>
      </c>
      <c r="AS32" s="273">
        <v>482.07961025999998</v>
      </c>
      <c r="AT32" s="273">
        <v>442.95843602999997</v>
      </c>
      <c r="AU32" s="273">
        <v>375.52015675000001</v>
      </c>
      <c r="AV32" s="273">
        <v>203.76194473000001</v>
      </c>
      <c r="AW32" s="273">
        <v>54.016836627000004</v>
      </c>
      <c r="AX32" s="273">
        <v>50.545733257000002</v>
      </c>
      <c r="AY32" s="273">
        <v>47.948555669000001</v>
      </c>
      <c r="AZ32" s="273">
        <v>46.409843971999997</v>
      </c>
      <c r="BA32" s="334">
        <v>60.018117664999998</v>
      </c>
      <c r="BB32" s="334">
        <v>87.181782237999997</v>
      </c>
      <c r="BC32" s="334">
        <v>213.54355052</v>
      </c>
      <c r="BD32" s="334">
        <v>364.95352729000001</v>
      </c>
      <c r="BE32" s="334">
        <v>456.34704068000002</v>
      </c>
      <c r="BF32" s="334">
        <v>431.66503390999998</v>
      </c>
      <c r="BG32" s="334">
        <v>284.66468435000002</v>
      </c>
      <c r="BH32" s="334">
        <v>140.70294405999999</v>
      </c>
      <c r="BI32" s="334">
        <v>60.589717718999999</v>
      </c>
      <c r="BJ32" s="334">
        <v>34.408920219000002</v>
      </c>
      <c r="BK32" s="334">
        <v>30.703679977</v>
      </c>
      <c r="BL32" s="334">
        <v>34.021089858000003</v>
      </c>
      <c r="BM32" s="334">
        <v>54.315535855</v>
      </c>
      <c r="BN32" s="334">
        <v>80.704312168000001</v>
      </c>
      <c r="BO32" s="334">
        <v>205.40511687</v>
      </c>
      <c r="BP32" s="334">
        <v>365.27801217000001</v>
      </c>
      <c r="BQ32" s="334">
        <v>456.58537898999998</v>
      </c>
      <c r="BR32" s="334">
        <v>431.94739894999998</v>
      </c>
      <c r="BS32" s="334">
        <v>285.05764065</v>
      </c>
      <c r="BT32" s="334">
        <v>141.03764351999999</v>
      </c>
      <c r="BU32" s="334">
        <v>60.765729929999999</v>
      </c>
      <c r="BV32" s="334">
        <v>34.510937720000001</v>
      </c>
    </row>
    <row r="33" spans="1:74" ht="11.1" customHeight="1" x14ac:dyDescent="0.2">
      <c r="A33" s="9" t="s">
        <v>43</v>
      </c>
      <c r="B33" s="211" t="s">
        <v>451</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13.912578983</v>
      </c>
      <c r="AO33" s="273">
        <v>9.6997231315000008</v>
      </c>
      <c r="AP33" s="273">
        <v>31.396974899</v>
      </c>
      <c r="AQ33" s="273">
        <v>217.69790954999999</v>
      </c>
      <c r="AR33" s="273">
        <v>298.50196761000001</v>
      </c>
      <c r="AS33" s="273">
        <v>425.14297490000001</v>
      </c>
      <c r="AT33" s="273">
        <v>405.84212406</v>
      </c>
      <c r="AU33" s="273">
        <v>380.93321182</v>
      </c>
      <c r="AV33" s="273">
        <v>79.929611214999994</v>
      </c>
      <c r="AW33" s="273">
        <v>0.82079807234000002</v>
      </c>
      <c r="AX33" s="273">
        <v>5.4830608070000002</v>
      </c>
      <c r="AY33" s="273">
        <v>12.611135600000001</v>
      </c>
      <c r="AZ33" s="273">
        <v>0.25550946398000002</v>
      </c>
      <c r="BA33" s="334">
        <v>18.991663320000001</v>
      </c>
      <c r="BB33" s="334">
        <v>37.497663180000004</v>
      </c>
      <c r="BC33" s="334">
        <v>160.46105313999999</v>
      </c>
      <c r="BD33" s="334">
        <v>319.35327367000002</v>
      </c>
      <c r="BE33" s="334">
        <v>421.83516348000001</v>
      </c>
      <c r="BF33" s="334">
        <v>401.20823349</v>
      </c>
      <c r="BG33" s="334">
        <v>221.66696848999999</v>
      </c>
      <c r="BH33" s="334">
        <v>57.104450677000003</v>
      </c>
      <c r="BI33" s="334">
        <v>7.5252111969</v>
      </c>
      <c r="BJ33" s="334">
        <v>2.6106646407</v>
      </c>
      <c r="BK33" s="334">
        <v>5.3506968843999996</v>
      </c>
      <c r="BL33" s="334">
        <v>3.6856174042999998</v>
      </c>
      <c r="BM33" s="334">
        <v>18.310133591</v>
      </c>
      <c r="BN33" s="334">
        <v>34.645280917000001</v>
      </c>
      <c r="BO33" s="334">
        <v>159.18960233999999</v>
      </c>
      <c r="BP33" s="334">
        <v>319.26309350999998</v>
      </c>
      <c r="BQ33" s="334">
        <v>421.75875399</v>
      </c>
      <c r="BR33" s="334">
        <v>401.12022794000001</v>
      </c>
      <c r="BS33" s="334">
        <v>221.56807380000001</v>
      </c>
      <c r="BT33" s="334">
        <v>57.057385601</v>
      </c>
      <c r="BU33" s="334">
        <v>7.5147375804000003</v>
      </c>
      <c r="BV33" s="334">
        <v>2.6051234061000001</v>
      </c>
    </row>
    <row r="34" spans="1:74" ht="11.1" customHeight="1" x14ac:dyDescent="0.2">
      <c r="A34" s="9" t="s">
        <v>44</v>
      </c>
      <c r="B34" s="211" t="s">
        <v>452</v>
      </c>
      <c r="C34" s="273">
        <v>9.3136860255999991</v>
      </c>
      <c r="D34" s="273">
        <v>25.485120237</v>
      </c>
      <c r="E34" s="273">
        <v>86.028454331000006</v>
      </c>
      <c r="F34" s="273">
        <v>122.65711698</v>
      </c>
      <c r="G34" s="273">
        <v>238.00950506999999</v>
      </c>
      <c r="H34" s="273">
        <v>475.26743498000002</v>
      </c>
      <c r="I34" s="273">
        <v>620.16551058000005</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24.448478036000001</v>
      </c>
      <c r="AO34" s="273">
        <v>36.929651978999999</v>
      </c>
      <c r="AP34" s="273">
        <v>91.839179481000002</v>
      </c>
      <c r="AQ34" s="273">
        <v>290.54413441999998</v>
      </c>
      <c r="AR34" s="273">
        <v>438.38519838000002</v>
      </c>
      <c r="AS34" s="273">
        <v>547.23745145999999</v>
      </c>
      <c r="AT34" s="273">
        <v>624.4400594</v>
      </c>
      <c r="AU34" s="273">
        <v>524.84655166000005</v>
      </c>
      <c r="AV34" s="273">
        <v>140.40479683999999</v>
      </c>
      <c r="AW34" s="273">
        <v>15.893012191</v>
      </c>
      <c r="AX34" s="273">
        <v>13.303084068</v>
      </c>
      <c r="AY34" s="273">
        <v>29.621807708999999</v>
      </c>
      <c r="AZ34" s="273">
        <v>14.513182425</v>
      </c>
      <c r="BA34" s="334">
        <v>59.382237545999999</v>
      </c>
      <c r="BB34" s="334">
        <v>124.26389345</v>
      </c>
      <c r="BC34" s="334">
        <v>303.72873450999998</v>
      </c>
      <c r="BD34" s="334">
        <v>469.19646820999998</v>
      </c>
      <c r="BE34" s="334">
        <v>569.08978176999995</v>
      </c>
      <c r="BF34" s="334">
        <v>565.85914237999998</v>
      </c>
      <c r="BG34" s="334">
        <v>369.07427791999999</v>
      </c>
      <c r="BH34" s="334">
        <v>148.61005987999999</v>
      </c>
      <c r="BI34" s="334">
        <v>42.131379461000002</v>
      </c>
      <c r="BJ34" s="334">
        <v>10.521202702</v>
      </c>
      <c r="BK34" s="334">
        <v>15.307229674</v>
      </c>
      <c r="BL34" s="334">
        <v>18.600812593000001</v>
      </c>
      <c r="BM34" s="334">
        <v>55.619349710999998</v>
      </c>
      <c r="BN34" s="334">
        <v>112.7087835</v>
      </c>
      <c r="BO34" s="334">
        <v>291.63929532999998</v>
      </c>
      <c r="BP34" s="334">
        <v>469.35755110000002</v>
      </c>
      <c r="BQ34" s="334">
        <v>569.21380734000002</v>
      </c>
      <c r="BR34" s="334">
        <v>565.99421322000001</v>
      </c>
      <c r="BS34" s="334">
        <v>369.20648008000001</v>
      </c>
      <c r="BT34" s="334">
        <v>148.72219314</v>
      </c>
      <c r="BU34" s="334">
        <v>42.177107202000002</v>
      </c>
      <c r="BV34" s="334">
        <v>10.527732711000001</v>
      </c>
    </row>
    <row r="35" spans="1:74" ht="11.1" customHeight="1" x14ac:dyDescent="0.2">
      <c r="A35" s="9" t="s">
        <v>47</v>
      </c>
      <c r="B35" s="211" t="s">
        <v>453</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414.45844002000001</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415.13973333000001</v>
      </c>
      <c r="AH35" s="273">
        <v>343.64849747</v>
      </c>
      <c r="AI35" s="273">
        <v>238.03068023</v>
      </c>
      <c r="AJ35" s="273">
        <v>45.052946640000002</v>
      </c>
      <c r="AK35" s="273">
        <v>4.8814462602999997</v>
      </c>
      <c r="AL35" s="273">
        <v>0</v>
      </c>
      <c r="AM35" s="273">
        <v>4.3090083267999998E-2</v>
      </c>
      <c r="AN35" s="273">
        <v>0</v>
      </c>
      <c r="AO35" s="273">
        <v>10.188764259999999</v>
      </c>
      <c r="AP35" s="273">
        <v>51.586775772999999</v>
      </c>
      <c r="AQ35" s="273">
        <v>57.308397315000001</v>
      </c>
      <c r="AR35" s="273">
        <v>233.30564828000001</v>
      </c>
      <c r="AS35" s="273">
        <v>394.56915602999999</v>
      </c>
      <c r="AT35" s="273">
        <v>385.35902341000002</v>
      </c>
      <c r="AU35" s="273">
        <v>205.54639963</v>
      </c>
      <c r="AV35" s="273">
        <v>48.610128348000003</v>
      </c>
      <c r="AW35" s="273">
        <v>10.714491718</v>
      </c>
      <c r="AX35" s="273">
        <v>0</v>
      </c>
      <c r="AY35" s="273">
        <v>0</v>
      </c>
      <c r="AZ35" s="273">
        <v>0</v>
      </c>
      <c r="BA35" s="334">
        <v>13.602058123000001</v>
      </c>
      <c r="BB35" s="334">
        <v>42.693751331000001</v>
      </c>
      <c r="BC35" s="334">
        <v>127.35883975</v>
      </c>
      <c r="BD35" s="334">
        <v>268.79833538999998</v>
      </c>
      <c r="BE35" s="334">
        <v>391.71171862</v>
      </c>
      <c r="BF35" s="334">
        <v>344.314324</v>
      </c>
      <c r="BG35" s="334">
        <v>204.60011123999999</v>
      </c>
      <c r="BH35" s="334">
        <v>69.106128616000007</v>
      </c>
      <c r="BI35" s="334">
        <v>8.8518439775999997</v>
      </c>
      <c r="BJ35" s="334">
        <v>0.58795784027999998</v>
      </c>
      <c r="BK35" s="334">
        <v>1.3430022542</v>
      </c>
      <c r="BL35" s="334">
        <v>3.4836313739000002</v>
      </c>
      <c r="BM35" s="334">
        <v>13.336999848</v>
      </c>
      <c r="BN35" s="334">
        <v>41.596022726999998</v>
      </c>
      <c r="BO35" s="334">
        <v>122.77305359</v>
      </c>
      <c r="BP35" s="334">
        <v>269.09292708999999</v>
      </c>
      <c r="BQ35" s="334">
        <v>392.08481890000002</v>
      </c>
      <c r="BR35" s="334">
        <v>344.67241754000003</v>
      </c>
      <c r="BS35" s="334">
        <v>204.87096478999999</v>
      </c>
      <c r="BT35" s="334">
        <v>69.220730662999998</v>
      </c>
      <c r="BU35" s="334">
        <v>8.8672094721000008</v>
      </c>
      <c r="BV35" s="334">
        <v>0.58898790276000001</v>
      </c>
    </row>
    <row r="36" spans="1:74" ht="11.1" customHeight="1" x14ac:dyDescent="0.2">
      <c r="A36" s="9" t="s">
        <v>48</v>
      </c>
      <c r="B36" s="211" t="s">
        <v>454</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7.4987640032999998</v>
      </c>
      <c r="AP36" s="273">
        <v>25.760039331000002</v>
      </c>
      <c r="AQ36" s="273">
        <v>23.705111744</v>
      </c>
      <c r="AR36" s="273">
        <v>116.41915754</v>
      </c>
      <c r="AS36" s="273">
        <v>210.05859513999999</v>
      </c>
      <c r="AT36" s="273">
        <v>248.05120729000001</v>
      </c>
      <c r="AU36" s="273">
        <v>130.60279392999999</v>
      </c>
      <c r="AV36" s="273">
        <v>41.015675600000002</v>
      </c>
      <c r="AW36" s="273">
        <v>15.96257642</v>
      </c>
      <c r="AX36" s="273">
        <v>10.025402562</v>
      </c>
      <c r="AY36" s="273">
        <v>8.8077793921000005</v>
      </c>
      <c r="AZ36" s="273">
        <v>7.5949609858000002</v>
      </c>
      <c r="BA36" s="334">
        <v>11.217905076999999</v>
      </c>
      <c r="BB36" s="334">
        <v>18.201818225</v>
      </c>
      <c r="BC36" s="334">
        <v>45.971549080999999</v>
      </c>
      <c r="BD36" s="334">
        <v>106.34400137999999</v>
      </c>
      <c r="BE36" s="334">
        <v>232.03290533000001</v>
      </c>
      <c r="BF36" s="334">
        <v>222.70794502999999</v>
      </c>
      <c r="BG36" s="334">
        <v>136.98532198999999</v>
      </c>
      <c r="BH36" s="334">
        <v>38.711184385000003</v>
      </c>
      <c r="BI36" s="334">
        <v>11.85617747</v>
      </c>
      <c r="BJ36" s="334">
        <v>8.0080152283999997</v>
      </c>
      <c r="BK36" s="334">
        <v>8.3517119488000002</v>
      </c>
      <c r="BL36" s="334">
        <v>7.5574852802999999</v>
      </c>
      <c r="BM36" s="334">
        <v>11.171532549</v>
      </c>
      <c r="BN36" s="334">
        <v>18.14468471</v>
      </c>
      <c r="BO36" s="334">
        <v>45.004979417000001</v>
      </c>
      <c r="BP36" s="334">
        <v>106.21828776</v>
      </c>
      <c r="BQ36" s="334">
        <v>231.86994412000001</v>
      </c>
      <c r="BR36" s="334">
        <v>222.54904051</v>
      </c>
      <c r="BS36" s="334">
        <v>136.84898321</v>
      </c>
      <c r="BT36" s="334">
        <v>38.640729129</v>
      </c>
      <c r="BU36" s="334">
        <v>11.814839256999999</v>
      </c>
      <c r="BV36" s="334">
        <v>7.9734214512000001</v>
      </c>
    </row>
    <row r="37" spans="1:74" ht="11.1" customHeight="1" x14ac:dyDescent="0.2">
      <c r="A37" s="9" t="s">
        <v>587</v>
      </c>
      <c r="B37" s="211" t="s">
        <v>482</v>
      </c>
      <c r="C37" s="273">
        <v>7.4405600420000004</v>
      </c>
      <c r="D37" s="273">
        <v>11.159724407000001</v>
      </c>
      <c r="E37" s="273">
        <v>35.216666811000003</v>
      </c>
      <c r="F37" s="273">
        <v>42.495039171999998</v>
      </c>
      <c r="G37" s="273">
        <v>97.598429284999995</v>
      </c>
      <c r="H37" s="273">
        <v>270.85030499999999</v>
      </c>
      <c r="I37" s="273">
        <v>383.85272613000001</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363.08472022000001</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376.14538377000002</v>
      </c>
      <c r="AH37" s="273">
        <v>351.07406743000001</v>
      </c>
      <c r="AI37" s="273">
        <v>231.13134208</v>
      </c>
      <c r="AJ37" s="273">
        <v>69.531336924000001</v>
      </c>
      <c r="AK37" s="273">
        <v>17.801906820999999</v>
      </c>
      <c r="AL37" s="273">
        <v>10.704606985</v>
      </c>
      <c r="AM37" s="273">
        <v>9.0766111237999993</v>
      </c>
      <c r="AN37" s="273">
        <v>18.041293580000001</v>
      </c>
      <c r="AO37" s="273">
        <v>18.501334699000001</v>
      </c>
      <c r="AP37" s="273">
        <v>42.195308382999997</v>
      </c>
      <c r="AQ37" s="273">
        <v>129.35993472999999</v>
      </c>
      <c r="AR37" s="273">
        <v>227.19914718999999</v>
      </c>
      <c r="AS37" s="273">
        <v>373.06428534999998</v>
      </c>
      <c r="AT37" s="273">
        <v>336.42206986999997</v>
      </c>
      <c r="AU37" s="273">
        <v>243.02903173999999</v>
      </c>
      <c r="AV37" s="273">
        <v>75.363060395999995</v>
      </c>
      <c r="AW37" s="273">
        <v>16.279740656000001</v>
      </c>
      <c r="AX37" s="273">
        <v>13.755456050999999</v>
      </c>
      <c r="AY37" s="273">
        <v>15.48081116</v>
      </c>
      <c r="AZ37" s="273">
        <v>12.380634218000001</v>
      </c>
      <c r="BA37" s="334">
        <v>23.668785039999999</v>
      </c>
      <c r="BB37" s="334">
        <v>42.056944428999998</v>
      </c>
      <c r="BC37" s="334">
        <v>123.01063726</v>
      </c>
      <c r="BD37" s="334">
        <v>242.45538877999999</v>
      </c>
      <c r="BE37" s="334">
        <v>352.58045451999999</v>
      </c>
      <c r="BF37" s="334">
        <v>326.59832196999997</v>
      </c>
      <c r="BG37" s="334">
        <v>178.78393158</v>
      </c>
      <c r="BH37" s="334">
        <v>64.006532777000004</v>
      </c>
      <c r="BI37" s="334">
        <v>20.524218271999999</v>
      </c>
      <c r="BJ37" s="334">
        <v>9.7473887835999999</v>
      </c>
      <c r="BK37" s="334">
        <v>9.8735329717999996</v>
      </c>
      <c r="BL37" s="334">
        <v>10.893761751</v>
      </c>
      <c r="BM37" s="334">
        <v>22.06161513</v>
      </c>
      <c r="BN37" s="334">
        <v>39.188454026999999</v>
      </c>
      <c r="BO37" s="334">
        <v>118.88882217</v>
      </c>
      <c r="BP37" s="334">
        <v>242.92832386000001</v>
      </c>
      <c r="BQ37" s="334">
        <v>353.00141628</v>
      </c>
      <c r="BR37" s="334">
        <v>327.04941411999999</v>
      </c>
      <c r="BS37" s="334">
        <v>179.25363931000001</v>
      </c>
      <c r="BT37" s="334">
        <v>64.281137315999999</v>
      </c>
      <c r="BU37" s="334">
        <v>20.626880757999999</v>
      </c>
      <c r="BV37" s="334">
        <v>9.7917233788000004</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12.041309147</v>
      </c>
      <c r="H39" s="255">
        <v>68.943716930999997</v>
      </c>
      <c r="I39" s="255">
        <v>223.73475841000001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222.15870907999999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222.41208144000001</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337">
        <v>0</v>
      </c>
      <c r="BB39" s="337">
        <v>0</v>
      </c>
      <c r="BC39" s="337">
        <v>13.839589999999999</v>
      </c>
      <c r="BD39" s="337">
        <v>68.775490000000005</v>
      </c>
      <c r="BE39" s="337">
        <v>241.17939999999999</v>
      </c>
      <c r="BF39" s="337">
        <v>178.8622</v>
      </c>
      <c r="BG39" s="337">
        <v>50.363390000000003</v>
      </c>
      <c r="BH39" s="337">
        <v>1.2117119999999999</v>
      </c>
      <c r="BI39" s="337">
        <v>0</v>
      </c>
      <c r="BJ39" s="337">
        <v>0</v>
      </c>
      <c r="BK39" s="337">
        <v>0</v>
      </c>
      <c r="BL39" s="337">
        <v>0</v>
      </c>
      <c r="BM39" s="337">
        <v>0</v>
      </c>
      <c r="BN39" s="337">
        <v>0</v>
      </c>
      <c r="BO39" s="337">
        <v>12.60881</v>
      </c>
      <c r="BP39" s="337">
        <v>66.172449999999998</v>
      </c>
      <c r="BQ39" s="337">
        <v>233.9794</v>
      </c>
      <c r="BR39" s="337">
        <v>179.4256</v>
      </c>
      <c r="BS39" s="337">
        <v>47.693730000000002</v>
      </c>
      <c r="BT39" s="337">
        <v>1.351375</v>
      </c>
      <c r="BU39" s="337">
        <v>0</v>
      </c>
      <c r="BV39" s="337">
        <v>0</v>
      </c>
    </row>
    <row r="40" spans="1:74" ht="11.1" customHeight="1" x14ac:dyDescent="0.2">
      <c r="A40" s="9" t="s">
        <v>153</v>
      </c>
      <c r="B40" s="211" t="s">
        <v>480</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273.67884504</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278.64279088000001</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280.57561049999998</v>
      </c>
      <c r="AT40" s="255">
        <v>223.80455302999999</v>
      </c>
      <c r="AU40" s="255">
        <v>84.239991923999995</v>
      </c>
      <c r="AV40" s="255">
        <v>5.4298748442999996</v>
      </c>
      <c r="AW40" s="255">
        <v>0</v>
      </c>
      <c r="AX40" s="255">
        <v>8.5914281713000001E-2</v>
      </c>
      <c r="AY40" s="255">
        <v>0</v>
      </c>
      <c r="AZ40" s="255">
        <v>0</v>
      </c>
      <c r="BA40" s="337">
        <v>0.1979823</v>
      </c>
      <c r="BB40" s="337">
        <v>0.305724</v>
      </c>
      <c r="BC40" s="337">
        <v>39.90184</v>
      </c>
      <c r="BD40" s="337">
        <v>130.06389999999999</v>
      </c>
      <c r="BE40" s="337">
        <v>297.74829999999997</v>
      </c>
      <c r="BF40" s="337">
        <v>221.66290000000001</v>
      </c>
      <c r="BG40" s="337">
        <v>89.248159999999999</v>
      </c>
      <c r="BH40" s="337">
        <v>6.1276000000000002</v>
      </c>
      <c r="BI40" s="337">
        <v>0</v>
      </c>
      <c r="BJ40" s="337">
        <v>8.5914299999999999E-2</v>
      </c>
      <c r="BK40" s="337">
        <v>0</v>
      </c>
      <c r="BL40" s="337">
        <v>0</v>
      </c>
      <c r="BM40" s="337">
        <v>0.1979823</v>
      </c>
      <c r="BN40" s="337">
        <v>0.2627043</v>
      </c>
      <c r="BO40" s="337">
        <v>38.133839999999999</v>
      </c>
      <c r="BP40" s="337">
        <v>124.28830000000001</v>
      </c>
      <c r="BQ40" s="337">
        <v>290.1309</v>
      </c>
      <c r="BR40" s="337">
        <v>219.87819999999999</v>
      </c>
      <c r="BS40" s="337">
        <v>86.201350000000005</v>
      </c>
      <c r="BT40" s="337">
        <v>6.2715909999999999</v>
      </c>
      <c r="BU40" s="337">
        <v>0</v>
      </c>
      <c r="BV40" s="337">
        <v>8.5914299999999999E-2</v>
      </c>
    </row>
    <row r="41" spans="1:74" ht="11.1" customHeight="1" x14ac:dyDescent="0.2">
      <c r="A41" s="9" t="s">
        <v>154</v>
      </c>
      <c r="B41" s="211" t="s">
        <v>448</v>
      </c>
      <c r="C41" s="255">
        <v>0.1047395297</v>
      </c>
      <c r="D41" s="255">
        <v>0</v>
      </c>
      <c r="E41" s="255">
        <v>2.7362651726</v>
      </c>
      <c r="F41" s="255">
        <v>1.8307868759000001</v>
      </c>
      <c r="G41" s="255">
        <v>64.076112206000005</v>
      </c>
      <c r="H41" s="255">
        <v>162.75444374</v>
      </c>
      <c r="I41" s="255">
        <v>248.66951473</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247.02721711999999</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251.67537622</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337">
        <v>2.7061700000000002</v>
      </c>
      <c r="BB41" s="337">
        <v>2.0488879999999998</v>
      </c>
      <c r="BC41" s="337">
        <v>70.518029999999996</v>
      </c>
      <c r="BD41" s="337">
        <v>167.7636</v>
      </c>
      <c r="BE41" s="337">
        <v>274.72089999999997</v>
      </c>
      <c r="BF41" s="337">
        <v>215.07980000000001</v>
      </c>
      <c r="BG41" s="337">
        <v>88.60463</v>
      </c>
      <c r="BH41" s="337">
        <v>7.417262</v>
      </c>
      <c r="BI41" s="337">
        <v>0</v>
      </c>
      <c r="BJ41" s="337">
        <v>0.15512029999999999</v>
      </c>
      <c r="BK41" s="337">
        <v>0</v>
      </c>
      <c r="BL41" s="337">
        <v>0</v>
      </c>
      <c r="BM41" s="337">
        <v>2.7058939999999998</v>
      </c>
      <c r="BN41" s="337">
        <v>1.3926799999999999</v>
      </c>
      <c r="BO41" s="337">
        <v>68.806600000000003</v>
      </c>
      <c r="BP41" s="337">
        <v>163.50030000000001</v>
      </c>
      <c r="BQ41" s="337">
        <v>268.40870000000001</v>
      </c>
      <c r="BR41" s="337">
        <v>207.69710000000001</v>
      </c>
      <c r="BS41" s="337">
        <v>88.203689999999995</v>
      </c>
      <c r="BT41" s="337">
        <v>7.2289009999999996</v>
      </c>
      <c r="BU41" s="337">
        <v>0</v>
      </c>
      <c r="BV41" s="337">
        <v>0.15512029999999999</v>
      </c>
    </row>
    <row r="42" spans="1:74" ht="11.1" customHeight="1" x14ac:dyDescent="0.2">
      <c r="A42" s="9" t="s">
        <v>155</v>
      </c>
      <c r="B42" s="211" t="s">
        <v>449</v>
      </c>
      <c r="C42" s="255">
        <v>0.20605248340999999</v>
      </c>
      <c r="D42" s="255">
        <v>0</v>
      </c>
      <c r="E42" s="255">
        <v>6.6768635670999998</v>
      </c>
      <c r="F42" s="255">
        <v>7.6266563278000001</v>
      </c>
      <c r="G42" s="255">
        <v>66.768926246999996</v>
      </c>
      <c r="H42" s="255">
        <v>204.28167049000001</v>
      </c>
      <c r="I42" s="255">
        <v>315.3375451</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308.00427918999998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310.88786902999999</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312.52960580000001</v>
      </c>
      <c r="AT42" s="255">
        <v>246.99769169000001</v>
      </c>
      <c r="AU42" s="255">
        <v>109.04234058999999</v>
      </c>
      <c r="AV42" s="255">
        <v>11.028744815</v>
      </c>
      <c r="AW42" s="255">
        <v>0.27083445640999998</v>
      </c>
      <c r="AX42" s="255">
        <v>0</v>
      </c>
      <c r="AY42" s="255">
        <v>0</v>
      </c>
      <c r="AZ42" s="255">
        <v>0.30455382600000003</v>
      </c>
      <c r="BA42" s="337">
        <v>6.219881</v>
      </c>
      <c r="BB42" s="337">
        <v>7.5944789999999998</v>
      </c>
      <c r="BC42" s="337">
        <v>70.469070000000002</v>
      </c>
      <c r="BD42" s="337">
        <v>218.07810000000001</v>
      </c>
      <c r="BE42" s="337">
        <v>326.05959999999999</v>
      </c>
      <c r="BF42" s="337">
        <v>251.45160000000001</v>
      </c>
      <c r="BG42" s="337">
        <v>119.0261</v>
      </c>
      <c r="BH42" s="337">
        <v>11.269920000000001</v>
      </c>
      <c r="BI42" s="337">
        <v>0.1984995</v>
      </c>
      <c r="BJ42" s="337">
        <v>0</v>
      </c>
      <c r="BK42" s="337">
        <v>0</v>
      </c>
      <c r="BL42" s="337">
        <v>0.30455379999999999</v>
      </c>
      <c r="BM42" s="337">
        <v>6.2606460000000004</v>
      </c>
      <c r="BN42" s="337">
        <v>6.2277269999999998</v>
      </c>
      <c r="BO42" s="337">
        <v>71.228070000000002</v>
      </c>
      <c r="BP42" s="337">
        <v>213.07069999999999</v>
      </c>
      <c r="BQ42" s="337">
        <v>322.93259999999998</v>
      </c>
      <c r="BR42" s="337">
        <v>244.08629999999999</v>
      </c>
      <c r="BS42" s="337">
        <v>118.81189999999999</v>
      </c>
      <c r="BT42" s="337">
        <v>10.77345</v>
      </c>
      <c r="BU42" s="337">
        <v>0.22710150000000001</v>
      </c>
      <c r="BV42" s="337">
        <v>0</v>
      </c>
    </row>
    <row r="43" spans="1:74" ht="11.1" customHeight="1" x14ac:dyDescent="0.2">
      <c r="A43" s="9" t="s">
        <v>156</v>
      </c>
      <c r="B43" s="211" t="s">
        <v>481</v>
      </c>
      <c r="C43" s="255">
        <v>31.188478663000001</v>
      </c>
      <c r="D43" s="255">
        <v>29.334828197</v>
      </c>
      <c r="E43" s="255">
        <v>52.953602801999999</v>
      </c>
      <c r="F43" s="255">
        <v>89.911449645000005</v>
      </c>
      <c r="G43" s="255">
        <v>204.58800195000001</v>
      </c>
      <c r="H43" s="255">
        <v>366.4497647</v>
      </c>
      <c r="I43" s="255">
        <v>441.87788741000003</v>
      </c>
      <c r="J43" s="255">
        <v>427.46628643999998</v>
      </c>
      <c r="K43" s="255">
        <v>277.69370020999997</v>
      </c>
      <c r="L43" s="255">
        <v>125.72024152</v>
      </c>
      <c r="M43" s="255">
        <v>49.862241679</v>
      </c>
      <c r="N43" s="255">
        <v>46.141239595000002</v>
      </c>
      <c r="O43" s="255">
        <v>29.631265142</v>
      </c>
      <c r="P43" s="255">
        <v>29.691021932000002</v>
      </c>
      <c r="Q43" s="255">
        <v>57.268517441999997</v>
      </c>
      <c r="R43" s="255">
        <v>87.740372746999995</v>
      </c>
      <c r="S43" s="255">
        <v>206.23307407999999</v>
      </c>
      <c r="T43" s="255">
        <v>371.67142289999998</v>
      </c>
      <c r="U43" s="255">
        <v>447.95122177000002</v>
      </c>
      <c r="V43" s="255">
        <v>429.52886910000001</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209.46946302999999</v>
      </c>
      <c r="AF43" s="255">
        <v>371.48139986000001</v>
      </c>
      <c r="AG43" s="255">
        <v>453.96584680000001</v>
      </c>
      <c r="AH43" s="255">
        <v>419.79883129000001</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218.21809393000001</v>
      </c>
      <c r="AR43" s="255">
        <v>371.03260890000001</v>
      </c>
      <c r="AS43" s="255">
        <v>456.52454604000002</v>
      </c>
      <c r="AT43" s="255">
        <v>425.39872568999999</v>
      </c>
      <c r="AU43" s="255">
        <v>298.18961639000003</v>
      </c>
      <c r="AV43" s="255">
        <v>135.53442806000001</v>
      </c>
      <c r="AW43" s="255">
        <v>57.592083817999999</v>
      </c>
      <c r="AX43" s="255">
        <v>45.975134353000001</v>
      </c>
      <c r="AY43" s="255">
        <v>29.675743996000001</v>
      </c>
      <c r="AZ43" s="255">
        <v>41.409361976</v>
      </c>
      <c r="BA43" s="337">
        <v>55.882620000000003</v>
      </c>
      <c r="BB43" s="337">
        <v>97.936869999999999</v>
      </c>
      <c r="BC43" s="337">
        <v>227.28790000000001</v>
      </c>
      <c r="BD43" s="337">
        <v>371.0616</v>
      </c>
      <c r="BE43" s="337">
        <v>466.38979999999998</v>
      </c>
      <c r="BF43" s="337">
        <v>426.42419999999998</v>
      </c>
      <c r="BG43" s="337">
        <v>309.22829999999999</v>
      </c>
      <c r="BH43" s="337">
        <v>142.3167</v>
      </c>
      <c r="BI43" s="337">
        <v>57.407730000000001</v>
      </c>
      <c r="BJ43" s="337">
        <v>47.54571</v>
      </c>
      <c r="BK43" s="337">
        <v>33.502940000000002</v>
      </c>
      <c r="BL43" s="337">
        <v>45.263950000000001</v>
      </c>
      <c r="BM43" s="337">
        <v>60.20834</v>
      </c>
      <c r="BN43" s="337">
        <v>98.625299999999996</v>
      </c>
      <c r="BO43" s="337">
        <v>223.49950000000001</v>
      </c>
      <c r="BP43" s="337">
        <v>362.65899999999999</v>
      </c>
      <c r="BQ43" s="337">
        <v>462.32429999999999</v>
      </c>
      <c r="BR43" s="337">
        <v>422.38220000000001</v>
      </c>
      <c r="BS43" s="337">
        <v>305.28730000000002</v>
      </c>
      <c r="BT43" s="337">
        <v>144.65369999999999</v>
      </c>
      <c r="BU43" s="337">
        <v>58.934260000000002</v>
      </c>
      <c r="BV43" s="337">
        <v>50.640439999999998</v>
      </c>
    </row>
    <row r="44" spans="1:74" ht="11.1" customHeight="1" x14ac:dyDescent="0.2">
      <c r="A44" s="9" t="s">
        <v>157</v>
      </c>
      <c r="B44" s="211" t="s">
        <v>451</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7.0191478141000001</v>
      </c>
      <c r="BA44" s="337">
        <v>23.364280000000001</v>
      </c>
      <c r="BB44" s="337">
        <v>39.516889999999997</v>
      </c>
      <c r="BC44" s="337">
        <v>173.66839999999999</v>
      </c>
      <c r="BD44" s="337">
        <v>343.36020000000002</v>
      </c>
      <c r="BE44" s="337">
        <v>431.45839999999998</v>
      </c>
      <c r="BF44" s="337">
        <v>394.43220000000002</v>
      </c>
      <c r="BG44" s="337">
        <v>255.56399999999999</v>
      </c>
      <c r="BH44" s="337">
        <v>61.824080000000002</v>
      </c>
      <c r="BI44" s="337">
        <v>5.0041260000000003</v>
      </c>
      <c r="BJ44" s="337">
        <v>5.1099490000000003</v>
      </c>
      <c r="BK44" s="337">
        <v>6.6516520000000003</v>
      </c>
      <c r="BL44" s="337">
        <v>7.0446989999999996</v>
      </c>
      <c r="BM44" s="337">
        <v>24.465520000000001</v>
      </c>
      <c r="BN44" s="337">
        <v>38.708539999999999</v>
      </c>
      <c r="BO44" s="337">
        <v>169.4477</v>
      </c>
      <c r="BP44" s="337">
        <v>332.73630000000003</v>
      </c>
      <c r="BQ44" s="337">
        <v>425.3304</v>
      </c>
      <c r="BR44" s="337">
        <v>385.3854</v>
      </c>
      <c r="BS44" s="337">
        <v>251.63220000000001</v>
      </c>
      <c r="BT44" s="337">
        <v>62.387549999999997</v>
      </c>
      <c r="BU44" s="337">
        <v>5.204707</v>
      </c>
      <c r="BV44" s="337">
        <v>5.3710149999999999</v>
      </c>
    </row>
    <row r="45" spans="1:74" ht="11.1" customHeight="1" x14ac:dyDescent="0.2">
      <c r="A45" s="9" t="s">
        <v>158</v>
      </c>
      <c r="B45" s="211" t="s">
        <v>452</v>
      </c>
      <c r="C45" s="255">
        <v>13.723784876</v>
      </c>
      <c r="D45" s="255">
        <v>14.758363730999999</v>
      </c>
      <c r="E45" s="255">
        <v>61.922601591999999</v>
      </c>
      <c r="F45" s="255">
        <v>121.74198611</v>
      </c>
      <c r="G45" s="255">
        <v>278.32244304</v>
      </c>
      <c r="H45" s="255">
        <v>489.57762887000001</v>
      </c>
      <c r="I45" s="255">
        <v>558.74825506000002</v>
      </c>
      <c r="J45" s="255">
        <v>586.26493330999995</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270.99475661999998</v>
      </c>
      <c r="T45" s="255">
        <v>491.80826331999998</v>
      </c>
      <c r="U45" s="255">
        <v>563.97457148000001</v>
      </c>
      <c r="V45" s="255">
        <v>579.81591467999999</v>
      </c>
      <c r="W45" s="255">
        <v>383.76354155000001</v>
      </c>
      <c r="X45" s="255">
        <v>154.27068661999999</v>
      </c>
      <c r="Y45" s="255">
        <v>38.427541140999999</v>
      </c>
      <c r="Z45" s="255">
        <v>11.848388255</v>
      </c>
      <c r="AA45" s="255">
        <v>14.038109915</v>
      </c>
      <c r="AB45" s="255">
        <v>22.071028409</v>
      </c>
      <c r="AC45" s="255">
        <v>63.640565082999998</v>
      </c>
      <c r="AD45" s="255">
        <v>122.29653915999999</v>
      </c>
      <c r="AE45" s="255">
        <v>269.56313145000001</v>
      </c>
      <c r="AF45" s="255">
        <v>494.84883658000001</v>
      </c>
      <c r="AG45" s="255">
        <v>576.36690837000003</v>
      </c>
      <c r="AH45" s="255">
        <v>573.76947581000002</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279.98123960999999</v>
      </c>
      <c r="AR45" s="255">
        <v>498.96666003000001</v>
      </c>
      <c r="AS45" s="255">
        <v>582.35579430999996</v>
      </c>
      <c r="AT45" s="255">
        <v>578.96566897000002</v>
      </c>
      <c r="AU45" s="255">
        <v>391.04410283999999</v>
      </c>
      <c r="AV45" s="255">
        <v>155.28495759</v>
      </c>
      <c r="AW45" s="255">
        <v>38.734803925999998</v>
      </c>
      <c r="AX45" s="255">
        <v>10.896193468</v>
      </c>
      <c r="AY45" s="255">
        <v>13.157583540999999</v>
      </c>
      <c r="AZ45" s="255">
        <v>21.894626958</v>
      </c>
      <c r="BA45" s="337">
        <v>64.907650000000004</v>
      </c>
      <c r="BB45" s="337">
        <v>118.24039999999999</v>
      </c>
      <c r="BC45" s="337">
        <v>281.51909999999998</v>
      </c>
      <c r="BD45" s="337">
        <v>492.1601</v>
      </c>
      <c r="BE45" s="337">
        <v>578.67089999999996</v>
      </c>
      <c r="BF45" s="337">
        <v>585.73829999999998</v>
      </c>
      <c r="BG45" s="337">
        <v>411.57990000000001</v>
      </c>
      <c r="BH45" s="337">
        <v>158.0907</v>
      </c>
      <c r="BI45" s="337">
        <v>36.977820000000001</v>
      </c>
      <c r="BJ45" s="337">
        <v>12.094939999999999</v>
      </c>
      <c r="BK45" s="337">
        <v>15.5108</v>
      </c>
      <c r="BL45" s="337">
        <v>23.276759999999999</v>
      </c>
      <c r="BM45" s="337">
        <v>68.385019999999997</v>
      </c>
      <c r="BN45" s="337">
        <v>120.33629999999999</v>
      </c>
      <c r="BO45" s="337">
        <v>280.13159999999999</v>
      </c>
      <c r="BP45" s="337">
        <v>485.61919999999998</v>
      </c>
      <c r="BQ45" s="337">
        <v>580.38890000000004</v>
      </c>
      <c r="BR45" s="337">
        <v>578.91719999999998</v>
      </c>
      <c r="BS45" s="337">
        <v>408.28129999999999</v>
      </c>
      <c r="BT45" s="337">
        <v>159.0575</v>
      </c>
      <c r="BU45" s="337">
        <v>37.75658</v>
      </c>
      <c r="BV45" s="337">
        <v>12.416539999999999</v>
      </c>
    </row>
    <row r="46" spans="1:74" ht="11.1" customHeight="1" x14ac:dyDescent="0.2">
      <c r="A46" s="9" t="s">
        <v>159</v>
      </c>
      <c r="B46" s="211" t="s">
        <v>453</v>
      </c>
      <c r="C46" s="255">
        <v>1.0583117285999999</v>
      </c>
      <c r="D46" s="255">
        <v>3.3760331522000002</v>
      </c>
      <c r="E46" s="255">
        <v>16.244446964000002</v>
      </c>
      <c r="F46" s="255">
        <v>41.013781801999997</v>
      </c>
      <c r="G46" s="255">
        <v>114.09367758</v>
      </c>
      <c r="H46" s="255">
        <v>273.85495658999997</v>
      </c>
      <c r="I46" s="255">
        <v>387.82114971999999</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385.83713456999999</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384.43970769999999</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388.18350371999998</v>
      </c>
      <c r="AT46" s="255">
        <v>336.40161775000001</v>
      </c>
      <c r="AU46" s="255">
        <v>207.60846434999999</v>
      </c>
      <c r="AV46" s="255">
        <v>70.266701784999995</v>
      </c>
      <c r="AW46" s="255">
        <v>10.482314050999999</v>
      </c>
      <c r="AX46" s="255">
        <v>0.11671694618</v>
      </c>
      <c r="AY46" s="255">
        <v>1.1684876631000001</v>
      </c>
      <c r="AZ46" s="255">
        <v>4.0301899418999998</v>
      </c>
      <c r="BA46" s="337">
        <v>18.712689999999998</v>
      </c>
      <c r="BB46" s="337">
        <v>47.09102</v>
      </c>
      <c r="BC46" s="337">
        <v>99.803929999999994</v>
      </c>
      <c r="BD46" s="337">
        <v>285.62430000000001</v>
      </c>
      <c r="BE46" s="337">
        <v>388.80309999999997</v>
      </c>
      <c r="BF46" s="337">
        <v>343.08960000000002</v>
      </c>
      <c r="BG46" s="337">
        <v>206.78039999999999</v>
      </c>
      <c r="BH46" s="337">
        <v>70.863100000000003</v>
      </c>
      <c r="BI46" s="337">
        <v>10.2506</v>
      </c>
      <c r="BJ46" s="337">
        <v>0.1167169</v>
      </c>
      <c r="BK46" s="337">
        <v>1.052597</v>
      </c>
      <c r="BL46" s="337">
        <v>3.8563800000000001</v>
      </c>
      <c r="BM46" s="337">
        <v>19.494859999999999</v>
      </c>
      <c r="BN46" s="337">
        <v>48.834290000000003</v>
      </c>
      <c r="BO46" s="337">
        <v>105.4311</v>
      </c>
      <c r="BP46" s="337">
        <v>287.61559999999997</v>
      </c>
      <c r="BQ46" s="337">
        <v>389.6952</v>
      </c>
      <c r="BR46" s="337">
        <v>345.10969999999998</v>
      </c>
      <c r="BS46" s="337">
        <v>204.71289999999999</v>
      </c>
      <c r="BT46" s="337">
        <v>71.059240000000003</v>
      </c>
      <c r="BU46" s="337">
        <v>10.78825</v>
      </c>
      <c r="BV46" s="337">
        <v>0.17551269999999999</v>
      </c>
    </row>
    <row r="47" spans="1:74" ht="11.1" customHeight="1" x14ac:dyDescent="0.2">
      <c r="A47" s="9" t="s">
        <v>160</v>
      </c>
      <c r="B47" s="211" t="s">
        <v>454</v>
      </c>
      <c r="C47" s="255">
        <v>8.9442748620000003</v>
      </c>
      <c r="D47" s="255">
        <v>7.4344157797000001</v>
      </c>
      <c r="E47" s="255">
        <v>12.395978863</v>
      </c>
      <c r="F47" s="255">
        <v>17.653166119000002</v>
      </c>
      <c r="G47" s="255">
        <v>46.291067024</v>
      </c>
      <c r="H47" s="255">
        <v>115.8304469</v>
      </c>
      <c r="I47" s="255">
        <v>232.54952241999999</v>
      </c>
      <c r="J47" s="255">
        <v>222.20107960999999</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224.35915813</v>
      </c>
      <c r="V47" s="255">
        <v>227.08711948000001</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228.95040806</v>
      </c>
      <c r="AH47" s="255">
        <v>231.54784878000001</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238.44796048000001</v>
      </c>
      <c r="AT47" s="255">
        <v>233.43640784999999</v>
      </c>
      <c r="AU47" s="255">
        <v>158.89551598</v>
      </c>
      <c r="AV47" s="255">
        <v>53.010703157000002</v>
      </c>
      <c r="AW47" s="255">
        <v>14.649383201999999</v>
      </c>
      <c r="AX47" s="255">
        <v>8.6796579904000009</v>
      </c>
      <c r="AY47" s="255">
        <v>9.4797082309</v>
      </c>
      <c r="AZ47" s="255">
        <v>8.4348538481999995</v>
      </c>
      <c r="BA47" s="337">
        <v>12.71213</v>
      </c>
      <c r="BB47" s="337">
        <v>21.973780000000001</v>
      </c>
      <c r="BC47" s="337">
        <v>39.823450000000001</v>
      </c>
      <c r="BD47" s="337">
        <v>123.2234</v>
      </c>
      <c r="BE47" s="337">
        <v>233.9222</v>
      </c>
      <c r="BF47" s="337">
        <v>237.1208</v>
      </c>
      <c r="BG47" s="337">
        <v>153.023</v>
      </c>
      <c r="BH47" s="337">
        <v>54.30789</v>
      </c>
      <c r="BI47" s="337">
        <v>14.82023</v>
      </c>
      <c r="BJ47" s="337">
        <v>8.9380279999999992</v>
      </c>
      <c r="BK47" s="337">
        <v>9.5670800000000007</v>
      </c>
      <c r="BL47" s="337">
        <v>8.5889310000000005</v>
      </c>
      <c r="BM47" s="337">
        <v>13.03468</v>
      </c>
      <c r="BN47" s="337">
        <v>22.840679999999999</v>
      </c>
      <c r="BO47" s="337">
        <v>42.27937</v>
      </c>
      <c r="BP47" s="337">
        <v>125.1502</v>
      </c>
      <c r="BQ47" s="337">
        <v>238.76089999999999</v>
      </c>
      <c r="BR47" s="337">
        <v>242.53829999999999</v>
      </c>
      <c r="BS47" s="337">
        <v>153.68819999999999</v>
      </c>
      <c r="BT47" s="337">
        <v>54.873269999999998</v>
      </c>
      <c r="BU47" s="337">
        <v>15.02782</v>
      </c>
      <c r="BV47" s="337">
        <v>8.9191149999999997</v>
      </c>
    </row>
    <row r="48" spans="1:74" ht="11.1" customHeight="1" x14ac:dyDescent="0.2">
      <c r="A48" s="9" t="s">
        <v>161</v>
      </c>
      <c r="B48" s="212" t="s">
        <v>482</v>
      </c>
      <c r="C48" s="253">
        <v>9.5484675261999996</v>
      </c>
      <c r="D48" s="253">
        <v>9.0066481118000006</v>
      </c>
      <c r="E48" s="253">
        <v>23.062230616000001</v>
      </c>
      <c r="F48" s="253">
        <v>40.690856689</v>
      </c>
      <c r="G48" s="253">
        <v>116.74338702999999</v>
      </c>
      <c r="H48" s="253">
        <v>246.58303076000001</v>
      </c>
      <c r="I48" s="253">
        <v>346.17161622999998</v>
      </c>
      <c r="J48" s="253">
        <v>320.1408146</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115.62972431999999</v>
      </c>
      <c r="T48" s="253">
        <v>250.36014379</v>
      </c>
      <c r="U48" s="253">
        <v>346.40592580999999</v>
      </c>
      <c r="V48" s="253">
        <v>323.38667078999998</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114.40974627</v>
      </c>
      <c r="AF48" s="253">
        <v>251.33387965</v>
      </c>
      <c r="AG48" s="253">
        <v>352.01485391</v>
      </c>
      <c r="AH48" s="253">
        <v>316.4302414</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122.51214895</v>
      </c>
      <c r="AR48" s="253">
        <v>252.18579792</v>
      </c>
      <c r="AS48" s="253">
        <v>356.52376106999998</v>
      </c>
      <c r="AT48" s="253">
        <v>323.40301617</v>
      </c>
      <c r="AU48" s="253">
        <v>193.0947912</v>
      </c>
      <c r="AV48" s="253">
        <v>65.023938362999999</v>
      </c>
      <c r="AW48" s="253">
        <v>19.492290806</v>
      </c>
      <c r="AX48" s="253">
        <v>12.097832991000001</v>
      </c>
      <c r="AY48" s="253">
        <v>9.3801019413999995</v>
      </c>
      <c r="AZ48" s="253">
        <v>12.939803761</v>
      </c>
      <c r="BA48" s="338">
        <v>24.51153</v>
      </c>
      <c r="BB48" s="338">
        <v>43.754399999999997</v>
      </c>
      <c r="BC48" s="338">
        <v>123.61239999999999</v>
      </c>
      <c r="BD48" s="338">
        <v>252.72030000000001</v>
      </c>
      <c r="BE48" s="338">
        <v>365.18799999999999</v>
      </c>
      <c r="BF48" s="338">
        <v>326.72910000000002</v>
      </c>
      <c r="BG48" s="338">
        <v>200.53530000000001</v>
      </c>
      <c r="BH48" s="338">
        <v>67.647739999999999</v>
      </c>
      <c r="BI48" s="338">
        <v>19.298660000000002</v>
      </c>
      <c r="BJ48" s="338">
        <v>12.66089</v>
      </c>
      <c r="BK48" s="338">
        <v>10.527749999999999</v>
      </c>
      <c r="BL48" s="338">
        <v>13.90723</v>
      </c>
      <c r="BM48" s="338">
        <v>26.02243</v>
      </c>
      <c r="BN48" s="338">
        <v>44.316049999999997</v>
      </c>
      <c r="BO48" s="338">
        <v>123.0896</v>
      </c>
      <c r="BP48" s="338">
        <v>248.69450000000001</v>
      </c>
      <c r="BQ48" s="338">
        <v>362.97680000000003</v>
      </c>
      <c r="BR48" s="338">
        <v>324.23599999999999</v>
      </c>
      <c r="BS48" s="338">
        <v>198.92359999999999</v>
      </c>
      <c r="BT48" s="338">
        <v>68.539640000000006</v>
      </c>
      <c r="BU48" s="338">
        <v>19.849720000000001</v>
      </c>
      <c r="BV48" s="338">
        <v>13.34944</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1" t="s">
        <v>834</v>
      </c>
      <c r="C50" s="800"/>
      <c r="D50" s="800"/>
      <c r="E50" s="800"/>
      <c r="F50" s="800"/>
      <c r="G50" s="800"/>
      <c r="H50" s="800"/>
      <c r="I50" s="800"/>
      <c r="J50" s="800"/>
      <c r="K50" s="800"/>
      <c r="L50" s="800"/>
      <c r="M50" s="800"/>
      <c r="N50" s="800"/>
      <c r="O50" s="800"/>
      <c r="P50" s="800"/>
      <c r="Q50" s="800"/>
      <c r="AY50" s="498"/>
      <c r="AZ50" s="498"/>
      <c r="BA50" s="498"/>
      <c r="BB50" s="498"/>
      <c r="BC50" s="749"/>
      <c r="BD50" s="749"/>
      <c r="BE50" s="749"/>
      <c r="BF50" s="749"/>
      <c r="BG50" s="498"/>
      <c r="BH50" s="498"/>
      <c r="BI50" s="498"/>
      <c r="BJ50" s="498"/>
    </row>
    <row r="51" spans="1:74" s="465" customFormat="1" ht="12" customHeight="1" x14ac:dyDescent="0.25">
      <c r="A51" s="462"/>
      <c r="B51" s="789" t="s">
        <v>170</v>
      </c>
      <c r="C51" s="789"/>
      <c r="D51" s="789"/>
      <c r="E51" s="789"/>
      <c r="F51" s="789"/>
      <c r="G51" s="789"/>
      <c r="H51" s="789"/>
      <c r="I51" s="789"/>
      <c r="J51" s="789"/>
      <c r="K51" s="789"/>
      <c r="L51" s="789"/>
      <c r="M51" s="789"/>
      <c r="N51" s="789"/>
      <c r="O51" s="789"/>
      <c r="P51" s="789"/>
      <c r="Q51" s="789"/>
      <c r="AY51" s="499"/>
      <c r="AZ51" s="499"/>
      <c r="BA51" s="499"/>
      <c r="BB51" s="499"/>
      <c r="BC51" s="703"/>
      <c r="BD51" s="703"/>
      <c r="BE51" s="703"/>
      <c r="BF51" s="703"/>
      <c r="BG51" s="499"/>
      <c r="BH51" s="499"/>
      <c r="BI51" s="499"/>
      <c r="BJ51" s="499"/>
    </row>
    <row r="52" spans="1:74" s="465" customFormat="1" ht="12" customHeight="1" x14ac:dyDescent="0.25">
      <c r="A52" s="466"/>
      <c r="B52" s="816" t="s">
        <v>171</v>
      </c>
      <c r="C52" s="790"/>
      <c r="D52" s="790"/>
      <c r="E52" s="790"/>
      <c r="F52" s="790"/>
      <c r="G52" s="790"/>
      <c r="H52" s="790"/>
      <c r="I52" s="790"/>
      <c r="J52" s="790"/>
      <c r="K52" s="790"/>
      <c r="L52" s="790"/>
      <c r="M52" s="790"/>
      <c r="N52" s="790"/>
      <c r="O52" s="790"/>
      <c r="P52" s="790"/>
      <c r="Q52" s="786"/>
      <c r="AY52" s="499"/>
      <c r="AZ52" s="499"/>
      <c r="BA52" s="499"/>
      <c r="BB52" s="499"/>
      <c r="BC52" s="499"/>
      <c r="BD52" s="703"/>
      <c r="BE52" s="703"/>
      <c r="BF52" s="703"/>
      <c r="BG52" s="499"/>
      <c r="BH52" s="499"/>
      <c r="BI52" s="499"/>
      <c r="BJ52" s="499"/>
    </row>
    <row r="53" spans="1:74" s="465" customFormat="1" ht="12" customHeight="1" x14ac:dyDescent="0.25">
      <c r="A53" s="466"/>
      <c r="B53" s="816" t="s">
        <v>166</v>
      </c>
      <c r="C53" s="790"/>
      <c r="D53" s="790"/>
      <c r="E53" s="790"/>
      <c r="F53" s="790"/>
      <c r="G53" s="790"/>
      <c r="H53" s="790"/>
      <c r="I53" s="790"/>
      <c r="J53" s="790"/>
      <c r="K53" s="790"/>
      <c r="L53" s="790"/>
      <c r="M53" s="790"/>
      <c r="N53" s="790"/>
      <c r="O53" s="790"/>
      <c r="P53" s="790"/>
      <c r="Q53" s="786"/>
      <c r="AY53" s="499"/>
      <c r="AZ53" s="499"/>
      <c r="BA53" s="499"/>
      <c r="BB53" s="499"/>
      <c r="BC53" s="499"/>
      <c r="BD53" s="703"/>
      <c r="BE53" s="703"/>
      <c r="BF53" s="703"/>
      <c r="BG53" s="499"/>
      <c r="BH53" s="499"/>
      <c r="BI53" s="499"/>
      <c r="BJ53" s="499"/>
    </row>
    <row r="54" spans="1:74" s="465" customFormat="1" ht="12" customHeight="1" x14ac:dyDescent="0.25">
      <c r="A54" s="466"/>
      <c r="B54" s="816" t="s">
        <v>363</v>
      </c>
      <c r="C54" s="790"/>
      <c r="D54" s="790"/>
      <c r="E54" s="790"/>
      <c r="F54" s="790"/>
      <c r="G54" s="790"/>
      <c r="H54" s="790"/>
      <c r="I54" s="790"/>
      <c r="J54" s="790"/>
      <c r="K54" s="790"/>
      <c r="L54" s="790"/>
      <c r="M54" s="790"/>
      <c r="N54" s="790"/>
      <c r="O54" s="790"/>
      <c r="P54" s="790"/>
      <c r="Q54" s="786"/>
      <c r="AY54" s="499"/>
      <c r="AZ54" s="499"/>
      <c r="BA54" s="499"/>
      <c r="BB54" s="499"/>
      <c r="BC54" s="499"/>
      <c r="BD54" s="703"/>
      <c r="BE54" s="703"/>
      <c r="BF54" s="703"/>
      <c r="BG54" s="499"/>
      <c r="BH54" s="499"/>
      <c r="BI54" s="499"/>
      <c r="BJ54" s="499"/>
    </row>
    <row r="55" spans="1:74" s="467" customFormat="1" ht="12" customHeight="1" x14ac:dyDescent="0.25">
      <c r="A55" s="466"/>
      <c r="B55" s="816" t="s">
        <v>167</v>
      </c>
      <c r="C55" s="790"/>
      <c r="D55" s="790"/>
      <c r="E55" s="790"/>
      <c r="F55" s="790"/>
      <c r="G55" s="790"/>
      <c r="H55" s="790"/>
      <c r="I55" s="790"/>
      <c r="J55" s="790"/>
      <c r="K55" s="790"/>
      <c r="L55" s="790"/>
      <c r="M55" s="790"/>
      <c r="N55" s="790"/>
      <c r="O55" s="790"/>
      <c r="P55" s="790"/>
      <c r="Q55" s="786"/>
      <c r="AY55" s="500"/>
      <c r="AZ55" s="500"/>
      <c r="BA55" s="500"/>
      <c r="BB55" s="500"/>
      <c r="BC55" s="500"/>
      <c r="BD55" s="704"/>
      <c r="BE55" s="704"/>
      <c r="BF55" s="704"/>
      <c r="BG55" s="500"/>
      <c r="BH55" s="500"/>
      <c r="BI55" s="500"/>
      <c r="BJ55" s="500"/>
    </row>
    <row r="56" spans="1:74" s="467" customFormat="1" ht="12" customHeight="1" x14ac:dyDescent="0.25">
      <c r="A56" s="466"/>
      <c r="B56" s="789" t="s">
        <v>168</v>
      </c>
      <c r="C56" s="790"/>
      <c r="D56" s="790"/>
      <c r="E56" s="790"/>
      <c r="F56" s="790"/>
      <c r="G56" s="790"/>
      <c r="H56" s="790"/>
      <c r="I56" s="790"/>
      <c r="J56" s="790"/>
      <c r="K56" s="790"/>
      <c r="L56" s="790"/>
      <c r="M56" s="790"/>
      <c r="N56" s="790"/>
      <c r="O56" s="790"/>
      <c r="P56" s="790"/>
      <c r="Q56" s="786"/>
      <c r="AY56" s="500"/>
      <c r="AZ56" s="500"/>
      <c r="BA56" s="500"/>
      <c r="BB56" s="500"/>
      <c r="BC56" s="500"/>
      <c r="BD56" s="704"/>
      <c r="BE56" s="704"/>
      <c r="BF56" s="704"/>
      <c r="BG56" s="500"/>
      <c r="BH56" s="500"/>
      <c r="BI56" s="500"/>
      <c r="BJ56" s="500"/>
    </row>
    <row r="57" spans="1:74" s="467" customFormat="1" ht="12" customHeight="1" x14ac:dyDescent="0.25">
      <c r="A57" s="429"/>
      <c r="B57" s="806" t="s">
        <v>169</v>
      </c>
      <c r="C57" s="786"/>
      <c r="D57" s="786"/>
      <c r="E57" s="786"/>
      <c r="F57" s="786"/>
      <c r="G57" s="786"/>
      <c r="H57" s="786"/>
      <c r="I57" s="786"/>
      <c r="J57" s="786"/>
      <c r="K57" s="786"/>
      <c r="L57" s="786"/>
      <c r="M57" s="786"/>
      <c r="N57" s="786"/>
      <c r="O57" s="786"/>
      <c r="P57" s="786"/>
      <c r="Q57" s="786"/>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3">
    <pageSetUpPr fitToPage="1"/>
  </sheetPr>
  <dimension ref="A1:BV14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G16" sqref="BG16"/>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2" t="s">
        <v>817</v>
      </c>
      <c r="B1" s="799" t="s">
        <v>243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89"/>
      <c r="AZ1" s="489"/>
      <c r="BA1" s="489"/>
      <c r="BB1" s="489"/>
      <c r="BC1" s="489"/>
      <c r="BD1" s="739"/>
      <c r="BE1" s="739"/>
      <c r="BF1" s="739"/>
      <c r="BG1" s="489"/>
      <c r="BH1" s="489"/>
      <c r="BI1" s="489"/>
      <c r="BJ1" s="489"/>
    </row>
    <row r="2" spans="1:74" s="13" customFormat="1"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514</v>
      </c>
      <c r="B8" s="23" t="s">
        <v>93</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10.281404</v>
      </c>
      <c r="AC8" s="215">
        <v>10.504038</v>
      </c>
      <c r="AD8" s="215">
        <v>10.510258</v>
      </c>
      <c r="AE8" s="215">
        <v>10.459527</v>
      </c>
      <c r="AF8" s="215">
        <v>10.649082999999999</v>
      </c>
      <c r="AG8" s="215">
        <v>10.890997</v>
      </c>
      <c r="AH8" s="215">
        <v>11.360519999999999</v>
      </c>
      <c r="AI8" s="215">
        <v>11.497683</v>
      </c>
      <c r="AJ8" s="215">
        <v>11.631364</v>
      </c>
      <c r="AK8" s="215">
        <v>11.999309</v>
      </c>
      <c r="AL8" s="215">
        <v>12.037535999999999</v>
      </c>
      <c r="AM8" s="215">
        <v>11.856399</v>
      </c>
      <c r="AN8" s="215">
        <v>11.669062</v>
      </c>
      <c r="AO8" s="215">
        <v>11.89174</v>
      </c>
      <c r="AP8" s="215">
        <v>12.122724</v>
      </c>
      <c r="AQ8" s="215">
        <v>12.113134000000001</v>
      </c>
      <c r="AR8" s="215">
        <v>12.060168000000001</v>
      </c>
      <c r="AS8" s="215">
        <v>11.823047000000001</v>
      </c>
      <c r="AT8" s="215">
        <v>12.384746</v>
      </c>
      <c r="AU8" s="215">
        <v>12.478522</v>
      </c>
      <c r="AV8" s="215">
        <v>12.674122000000001</v>
      </c>
      <c r="AW8" s="215">
        <v>12.862795999999999</v>
      </c>
      <c r="AX8" s="215">
        <v>12.779241000000001</v>
      </c>
      <c r="AY8" s="215">
        <v>12.932371243</v>
      </c>
      <c r="AZ8" s="215">
        <v>12.997412928999999</v>
      </c>
      <c r="BA8" s="323">
        <v>13.18336</v>
      </c>
      <c r="BB8" s="323">
        <v>13.21044</v>
      </c>
      <c r="BC8" s="323">
        <v>13.188549999999999</v>
      </c>
      <c r="BD8" s="323">
        <v>13.08283</v>
      </c>
      <c r="BE8" s="323">
        <v>12.990320000000001</v>
      </c>
      <c r="BF8" s="323">
        <v>12.93952</v>
      </c>
      <c r="BG8" s="323">
        <v>12.95011</v>
      </c>
      <c r="BH8" s="323">
        <v>12.78364</v>
      </c>
      <c r="BI8" s="323">
        <v>12.86401</v>
      </c>
      <c r="BJ8" s="323">
        <v>12.775410000000001</v>
      </c>
      <c r="BK8" s="323">
        <v>12.716659999999999</v>
      </c>
      <c r="BL8" s="323">
        <v>12.657310000000001</v>
      </c>
      <c r="BM8" s="323">
        <v>12.646610000000001</v>
      </c>
      <c r="BN8" s="323">
        <v>12.629200000000001</v>
      </c>
      <c r="BO8" s="323">
        <v>12.63176</v>
      </c>
      <c r="BP8" s="323">
        <v>12.577809999999999</v>
      </c>
      <c r="BQ8" s="323">
        <v>12.545349999999999</v>
      </c>
      <c r="BR8" s="323">
        <v>12.54701</v>
      </c>
      <c r="BS8" s="323">
        <v>12.64228</v>
      </c>
      <c r="BT8" s="323">
        <v>12.56892</v>
      </c>
      <c r="BU8" s="323">
        <v>12.77281</v>
      </c>
      <c r="BV8" s="323">
        <v>12.93586</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323"/>
      <c r="BB9" s="323"/>
      <c r="BC9" s="323"/>
      <c r="BD9" s="323"/>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88.615838710000006</v>
      </c>
      <c r="AN11" s="215">
        <v>89.417464285999998</v>
      </c>
      <c r="AO11" s="215">
        <v>89.927806451999999</v>
      </c>
      <c r="AP11" s="215">
        <v>90.404866666999993</v>
      </c>
      <c r="AQ11" s="215">
        <v>89.921290322999994</v>
      </c>
      <c r="AR11" s="215">
        <v>91.198466667000005</v>
      </c>
      <c r="AS11" s="215">
        <v>91.278129031999995</v>
      </c>
      <c r="AT11" s="215">
        <v>93.316870968000003</v>
      </c>
      <c r="AU11" s="215">
        <v>94.389833332999999</v>
      </c>
      <c r="AV11" s="215">
        <v>95.782548387000006</v>
      </c>
      <c r="AW11" s="215">
        <v>96.427400000000006</v>
      </c>
      <c r="AX11" s="215">
        <v>96.030387097000002</v>
      </c>
      <c r="AY11" s="215">
        <v>96.299099999999996</v>
      </c>
      <c r="AZ11" s="215">
        <v>96.481650000000002</v>
      </c>
      <c r="BA11" s="323">
        <v>96.465599999999995</v>
      </c>
      <c r="BB11" s="323">
        <v>96.256</v>
      </c>
      <c r="BC11" s="323">
        <v>96.044200000000004</v>
      </c>
      <c r="BD11" s="323">
        <v>95.903080000000003</v>
      </c>
      <c r="BE11" s="323">
        <v>95.547700000000006</v>
      </c>
      <c r="BF11" s="323">
        <v>95.330600000000004</v>
      </c>
      <c r="BG11" s="323">
        <v>94.983609999999999</v>
      </c>
      <c r="BH11" s="323">
        <v>94.231430000000003</v>
      </c>
      <c r="BI11" s="323">
        <v>93.571749999999994</v>
      </c>
      <c r="BJ11" s="323">
        <v>92.297089999999997</v>
      </c>
      <c r="BK11" s="323">
        <v>91.662360000000007</v>
      </c>
      <c r="BL11" s="323">
        <v>91.37509</v>
      </c>
      <c r="BM11" s="323">
        <v>91.226370000000003</v>
      </c>
      <c r="BN11" s="323">
        <v>91.381489999999999</v>
      </c>
      <c r="BO11" s="323">
        <v>91.723100000000002</v>
      </c>
      <c r="BP11" s="323">
        <v>92.11748</v>
      </c>
      <c r="BQ11" s="323">
        <v>92.497129999999999</v>
      </c>
      <c r="BR11" s="323">
        <v>93.116540000000001</v>
      </c>
      <c r="BS11" s="323">
        <v>93.734700000000004</v>
      </c>
      <c r="BT11" s="323">
        <v>94.029070000000004</v>
      </c>
      <c r="BU11" s="323">
        <v>94.321359999999999</v>
      </c>
      <c r="BV11" s="323">
        <v>94.11</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62.479281</v>
      </c>
      <c r="AN14" s="68">
        <v>55.139682000000001</v>
      </c>
      <c r="AO14" s="68">
        <v>52.656734</v>
      </c>
      <c r="AP14" s="68">
        <v>58.765053000000002</v>
      </c>
      <c r="AQ14" s="68">
        <v>59.589157714000002</v>
      </c>
      <c r="AR14" s="68">
        <v>56.515031</v>
      </c>
      <c r="AS14" s="68">
        <v>59.034596000000001</v>
      </c>
      <c r="AT14" s="68">
        <v>62.837870000000002</v>
      </c>
      <c r="AU14" s="68">
        <v>57.859730999999996</v>
      </c>
      <c r="AV14" s="68">
        <v>57.142977999999999</v>
      </c>
      <c r="AW14" s="68">
        <v>54.361009000000003</v>
      </c>
      <c r="AX14" s="68">
        <v>53.729101464000003</v>
      </c>
      <c r="AY14" s="68">
        <v>56.242753</v>
      </c>
      <c r="AZ14" s="68">
        <v>48.298876913999997</v>
      </c>
      <c r="BA14" s="325">
        <v>51.471679999999999</v>
      </c>
      <c r="BB14" s="325">
        <v>33.594949999999997</v>
      </c>
      <c r="BC14" s="325">
        <v>43.035980000000002</v>
      </c>
      <c r="BD14" s="325">
        <v>40.708030000000001</v>
      </c>
      <c r="BE14" s="325">
        <v>54.275910000000003</v>
      </c>
      <c r="BF14" s="325">
        <v>55.966430000000003</v>
      </c>
      <c r="BG14" s="325">
        <v>45.972079999999998</v>
      </c>
      <c r="BH14" s="325">
        <v>49.482900000000001</v>
      </c>
      <c r="BI14" s="325">
        <v>46.823160000000001</v>
      </c>
      <c r="BJ14" s="325">
        <v>47.580770000000001</v>
      </c>
      <c r="BK14" s="325">
        <v>57.234850000000002</v>
      </c>
      <c r="BL14" s="325">
        <v>47.718649999999997</v>
      </c>
      <c r="BM14" s="325">
        <v>56.719749999999998</v>
      </c>
      <c r="BN14" s="325">
        <v>37.116280000000003</v>
      </c>
      <c r="BO14" s="325">
        <v>42.699919999999999</v>
      </c>
      <c r="BP14" s="325">
        <v>39.889009999999999</v>
      </c>
      <c r="BQ14" s="325">
        <v>54.122750000000003</v>
      </c>
      <c r="BR14" s="325">
        <v>54.233890000000002</v>
      </c>
      <c r="BS14" s="325">
        <v>44.816479999999999</v>
      </c>
      <c r="BT14" s="325">
        <v>49.082349999999998</v>
      </c>
      <c r="BU14" s="325">
        <v>47.997999999999998</v>
      </c>
      <c r="BV14" s="325">
        <v>49.504049999999999</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20.545141000000001</v>
      </c>
      <c r="AB19" s="215">
        <v>19.678706999999999</v>
      </c>
      <c r="AC19" s="215">
        <v>20.756360000000001</v>
      </c>
      <c r="AD19" s="215">
        <v>20.036521</v>
      </c>
      <c r="AE19" s="215">
        <v>20.247367000000001</v>
      </c>
      <c r="AF19" s="215">
        <v>20.790271000000001</v>
      </c>
      <c r="AG19" s="215">
        <v>20.682276999999999</v>
      </c>
      <c r="AH19" s="215">
        <v>21.358391999999998</v>
      </c>
      <c r="AI19" s="215">
        <v>20.082809000000001</v>
      </c>
      <c r="AJ19" s="215">
        <v>20.734406</v>
      </c>
      <c r="AK19" s="215">
        <v>20.746514000000001</v>
      </c>
      <c r="AL19" s="215">
        <v>20.303449000000001</v>
      </c>
      <c r="AM19" s="215">
        <v>20.452114999999999</v>
      </c>
      <c r="AN19" s="215">
        <v>20.193715999999998</v>
      </c>
      <c r="AO19" s="215">
        <v>20.204429999999999</v>
      </c>
      <c r="AP19" s="215">
        <v>20.112278</v>
      </c>
      <c r="AQ19" s="215">
        <v>20.259079</v>
      </c>
      <c r="AR19" s="215">
        <v>20.603662</v>
      </c>
      <c r="AS19" s="215">
        <v>20.741786000000001</v>
      </c>
      <c r="AT19" s="215">
        <v>21.062179</v>
      </c>
      <c r="AU19" s="215">
        <v>20.221131</v>
      </c>
      <c r="AV19" s="215">
        <v>20.771643999999998</v>
      </c>
      <c r="AW19" s="215">
        <v>20.589673999999999</v>
      </c>
      <c r="AX19" s="215">
        <v>20.290372000000001</v>
      </c>
      <c r="AY19" s="215">
        <v>19.737483516000001</v>
      </c>
      <c r="AZ19" s="215">
        <v>19.935765074999999</v>
      </c>
      <c r="BA19" s="323">
        <v>20.142099999999999</v>
      </c>
      <c r="BB19" s="323">
        <v>20.002680000000002</v>
      </c>
      <c r="BC19" s="323">
        <v>20.210529999999999</v>
      </c>
      <c r="BD19" s="323">
        <v>20.868110000000001</v>
      </c>
      <c r="BE19" s="323">
        <v>20.938970000000001</v>
      </c>
      <c r="BF19" s="323">
        <v>21.397829999999999</v>
      </c>
      <c r="BG19" s="323">
        <v>20.61891</v>
      </c>
      <c r="BH19" s="323">
        <v>21.007809999999999</v>
      </c>
      <c r="BI19" s="323">
        <v>20.793980000000001</v>
      </c>
      <c r="BJ19" s="323">
        <v>20.59789</v>
      </c>
      <c r="BK19" s="323">
        <v>20.57207</v>
      </c>
      <c r="BL19" s="323">
        <v>20.448589999999999</v>
      </c>
      <c r="BM19" s="323">
        <v>20.544589999999999</v>
      </c>
      <c r="BN19" s="323">
        <v>20.385069999999999</v>
      </c>
      <c r="BO19" s="323">
        <v>20.4117</v>
      </c>
      <c r="BP19" s="323">
        <v>20.863800000000001</v>
      </c>
      <c r="BQ19" s="323">
        <v>21.045480000000001</v>
      </c>
      <c r="BR19" s="323">
        <v>21.309090000000001</v>
      </c>
      <c r="BS19" s="323">
        <v>20.657779999999999</v>
      </c>
      <c r="BT19" s="323">
        <v>20.97758</v>
      </c>
      <c r="BU19" s="323">
        <v>20.82517</v>
      </c>
      <c r="BV19" s="323">
        <v>20.584810000000001</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107.57996854</v>
      </c>
      <c r="AB22" s="215">
        <v>96.640167894000001</v>
      </c>
      <c r="AC22" s="215">
        <v>90.084472129000005</v>
      </c>
      <c r="AD22" s="215">
        <v>78.210433097000006</v>
      </c>
      <c r="AE22" s="215">
        <v>66.157764447999995</v>
      </c>
      <c r="AF22" s="215">
        <v>68.622167336999993</v>
      </c>
      <c r="AG22" s="215">
        <v>75.631610355000007</v>
      </c>
      <c r="AH22" s="215">
        <v>74.442026712000001</v>
      </c>
      <c r="AI22" s="215">
        <v>71.717306496999996</v>
      </c>
      <c r="AJ22" s="215">
        <v>73.519366488000003</v>
      </c>
      <c r="AK22" s="215">
        <v>90.330637303000003</v>
      </c>
      <c r="AL22" s="215">
        <v>96.551406001000004</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91.768626499999996</v>
      </c>
      <c r="AX22" s="215">
        <v>101.24403374000001</v>
      </c>
      <c r="AY22" s="215">
        <v>109.8375339</v>
      </c>
      <c r="AZ22" s="215">
        <v>108.3480589</v>
      </c>
      <c r="BA22" s="323">
        <v>97.302580000000006</v>
      </c>
      <c r="BB22" s="323">
        <v>81.657399999999996</v>
      </c>
      <c r="BC22" s="323">
        <v>74.258229999999998</v>
      </c>
      <c r="BD22" s="323">
        <v>76.590369999999993</v>
      </c>
      <c r="BE22" s="323">
        <v>80.356579999999994</v>
      </c>
      <c r="BF22" s="323">
        <v>78.465389999999999</v>
      </c>
      <c r="BG22" s="323">
        <v>74.423540000000003</v>
      </c>
      <c r="BH22" s="323">
        <v>76.400959999999998</v>
      </c>
      <c r="BI22" s="323">
        <v>88.127470000000002</v>
      </c>
      <c r="BJ22" s="323">
        <v>101.9152</v>
      </c>
      <c r="BK22" s="323">
        <v>111.9139</v>
      </c>
      <c r="BL22" s="323">
        <v>105.5025</v>
      </c>
      <c r="BM22" s="323">
        <v>92.26867</v>
      </c>
      <c r="BN22" s="323">
        <v>77.303030000000007</v>
      </c>
      <c r="BO22" s="323">
        <v>71.606669999999994</v>
      </c>
      <c r="BP22" s="323">
        <v>74.133660000000006</v>
      </c>
      <c r="BQ22" s="323">
        <v>78.610720000000001</v>
      </c>
      <c r="BR22" s="323">
        <v>77.903080000000003</v>
      </c>
      <c r="BS22" s="323">
        <v>73.463589999999996</v>
      </c>
      <c r="BT22" s="323">
        <v>75.880080000000007</v>
      </c>
      <c r="BU22" s="323">
        <v>88.144710000000003</v>
      </c>
      <c r="BV22" s="323">
        <v>101.57940000000001</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69.255009049999998</v>
      </c>
      <c r="AB25" s="68">
        <v>50.024546123999997</v>
      </c>
      <c r="AC25" s="68">
        <v>48.869080697999998</v>
      </c>
      <c r="AD25" s="68">
        <v>44.787798719999998</v>
      </c>
      <c r="AE25" s="68">
        <v>51.573418336000003</v>
      </c>
      <c r="AF25" s="68">
        <v>60.245790900000003</v>
      </c>
      <c r="AG25" s="68">
        <v>68.084022055999995</v>
      </c>
      <c r="AH25" s="68">
        <v>67.977364324000007</v>
      </c>
      <c r="AI25" s="68">
        <v>58.157549279999998</v>
      </c>
      <c r="AJ25" s="68">
        <v>52.811076006999997</v>
      </c>
      <c r="AK25" s="68">
        <v>56.171205149999999</v>
      </c>
      <c r="AL25" s="68">
        <v>60.148466378999998</v>
      </c>
      <c r="AM25" s="68">
        <v>60.218420111</v>
      </c>
      <c r="AN25" s="68">
        <v>49.221409776000002</v>
      </c>
      <c r="AO25" s="68">
        <v>48.417050943</v>
      </c>
      <c r="AP25" s="68">
        <v>37.374632130000002</v>
      </c>
      <c r="AQ25" s="68">
        <v>44.132046926999998</v>
      </c>
      <c r="AR25" s="68">
        <v>48.357914309999998</v>
      </c>
      <c r="AS25" s="68">
        <v>59.997980040999998</v>
      </c>
      <c r="AT25" s="68">
        <v>56.467651277999998</v>
      </c>
      <c r="AU25" s="68">
        <v>51.326266320000002</v>
      </c>
      <c r="AV25" s="68">
        <v>42.191042314999997</v>
      </c>
      <c r="AW25" s="68">
        <v>46.587750401999998</v>
      </c>
      <c r="AX25" s="68">
        <v>45.461994077999996</v>
      </c>
      <c r="AY25" s="68">
        <v>49.909576540000003</v>
      </c>
      <c r="AZ25" s="68">
        <v>41.267658590000003</v>
      </c>
      <c r="BA25" s="325">
        <v>36.927419999999998</v>
      </c>
      <c r="BB25" s="325">
        <v>27.900259999999999</v>
      </c>
      <c r="BC25" s="325">
        <v>36.743340000000003</v>
      </c>
      <c r="BD25" s="325">
        <v>42.24832</v>
      </c>
      <c r="BE25" s="325">
        <v>54.463720000000002</v>
      </c>
      <c r="BF25" s="325">
        <v>53.805999999999997</v>
      </c>
      <c r="BG25" s="325">
        <v>42.452210000000001</v>
      </c>
      <c r="BH25" s="325">
        <v>38.926270000000002</v>
      </c>
      <c r="BI25" s="325">
        <v>36.688299999999998</v>
      </c>
      <c r="BJ25" s="325">
        <v>43.931989999999999</v>
      </c>
      <c r="BK25" s="325">
        <v>56.936279999999996</v>
      </c>
      <c r="BL25" s="325">
        <v>43.426180000000002</v>
      </c>
      <c r="BM25" s="325">
        <v>41.998559999999998</v>
      </c>
      <c r="BN25" s="325">
        <v>30.751090000000001</v>
      </c>
      <c r="BO25" s="325">
        <v>35.684040000000003</v>
      </c>
      <c r="BP25" s="325">
        <v>40.874499999999998</v>
      </c>
      <c r="BQ25" s="325">
        <v>53.658180000000002</v>
      </c>
      <c r="BR25" s="325">
        <v>51.413989999999998</v>
      </c>
      <c r="BS25" s="325">
        <v>40.634059999999998</v>
      </c>
      <c r="BT25" s="325">
        <v>37.759979999999999</v>
      </c>
      <c r="BU25" s="325">
        <v>37.05827</v>
      </c>
      <c r="BV25" s="325">
        <v>44.950879999999998</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10.65387563</v>
      </c>
      <c r="P28" s="215">
        <v>10.23819623</v>
      </c>
      <c r="Q28" s="215">
        <v>9.7769945020000009</v>
      </c>
      <c r="R28" s="215">
        <v>9.4662947919999993</v>
      </c>
      <c r="S28" s="215">
        <v>9.7854352539999994</v>
      </c>
      <c r="T28" s="215">
        <v>11.351659229999999</v>
      </c>
      <c r="U28" s="215">
        <v>12.27018161</v>
      </c>
      <c r="V28" s="215">
        <v>12.026465099999999</v>
      </c>
      <c r="W28" s="215">
        <v>11.097962040000001</v>
      </c>
      <c r="X28" s="215">
        <v>10.02877762</v>
      </c>
      <c r="Y28" s="215">
        <v>9.8267426269999998</v>
      </c>
      <c r="Z28" s="215">
        <v>10.47508193</v>
      </c>
      <c r="AA28" s="215">
        <v>11.514733039999999</v>
      </c>
      <c r="AB28" s="215">
        <v>10.85136404</v>
      </c>
      <c r="AC28" s="215">
        <v>9.954701665</v>
      </c>
      <c r="AD28" s="215">
        <v>9.6521969530000007</v>
      </c>
      <c r="AE28" s="215">
        <v>10.163473209999999</v>
      </c>
      <c r="AF28" s="215">
        <v>11.6730105</v>
      </c>
      <c r="AG28" s="215">
        <v>12.51937858</v>
      </c>
      <c r="AH28" s="215">
        <v>12.719152279999999</v>
      </c>
      <c r="AI28" s="215">
        <v>11.64502012</v>
      </c>
      <c r="AJ28" s="215">
        <v>10.356742819999999</v>
      </c>
      <c r="AK28" s="215">
        <v>10.085361880000001</v>
      </c>
      <c r="AL28" s="215">
        <v>10.472680629999999</v>
      </c>
      <c r="AM28" s="215">
        <v>10.84767716</v>
      </c>
      <c r="AN28" s="215">
        <v>10.79734831</v>
      </c>
      <c r="AO28" s="215">
        <v>9.9653137279999999</v>
      </c>
      <c r="AP28" s="215">
        <v>9.345289739</v>
      </c>
      <c r="AQ28" s="215">
        <v>9.7867296869999993</v>
      </c>
      <c r="AR28" s="215">
        <v>10.91787837</v>
      </c>
      <c r="AS28" s="215">
        <v>12.36101478</v>
      </c>
      <c r="AT28" s="215">
        <v>12.252458219999999</v>
      </c>
      <c r="AU28" s="215">
        <v>11.571584359999999</v>
      </c>
      <c r="AV28" s="215">
        <v>10.15392029</v>
      </c>
      <c r="AW28" s="215">
        <v>9.7969635554999996</v>
      </c>
      <c r="AX28" s="215">
        <v>10.264510537</v>
      </c>
      <c r="AY28" s="215">
        <v>10.708690000000001</v>
      </c>
      <c r="AZ28" s="215">
        <v>10.52542</v>
      </c>
      <c r="BA28" s="323">
        <v>9.8307719999999996</v>
      </c>
      <c r="BB28" s="323">
        <v>9.3163789999999995</v>
      </c>
      <c r="BC28" s="323">
        <v>9.7518770000000004</v>
      </c>
      <c r="BD28" s="323">
        <v>11.012549999999999</v>
      </c>
      <c r="BE28" s="323">
        <v>12.25188</v>
      </c>
      <c r="BF28" s="323">
        <v>12.175369999999999</v>
      </c>
      <c r="BG28" s="323">
        <v>11.08792</v>
      </c>
      <c r="BH28" s="323">
        <v>9.9309670000000008</v>
      </c>
      <c r="BI28" s="323">
        <v>9.5720659999999995</v>
      </c>
      <c r="BJ28" s="323">
        <v>10.28651</v>
      </c>
      <c r="BK28" s="323">
        <v>11.06296</v>
      </c>
      <c r="BL28" s="323">
        <v>10.740919999999999</v>
      </c>
      <c r="BM28" s="323">
        <v>9.8918269999999993</v>
      </c>
      <c r="BN28" s="323">
        <v>9.3409469999999999</v>
      </c>
      <c r="BO28" s="323">
        <v>9.7557530000000003</v>
      </c>
      <c r="BP28" s="323">
        <v>11.02923</v>
      </c>
      <c r="BQ28" s="323">
        <v>12.274839999999999</v>
      </c>
      <c r="BR28" s="323">
        <v>12.196289999999999</v>
      </c>
      <c r="BS28" s="323">
        <v>11.10657</v>
      </c>
      <c r="BT28" s="323">
        <v>9.9516980000000004</v>
      </c>
      <c r="BU28" s="323">
        <v>9.5933419999999998</v>
      </c>
      <c r="BV28" s="323">
        <v>10.315910000000001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0.85457736053</v>
      </c>
      <c r="D31" s="215">
        <v>0.85344023543000003</v>
      </c>
      <c r="E31" s="215">
        <v>0.93011018933</v>
      </c>
      <c r="F31" s="215">
        <v>0.88242929110000001</v>
      </c>
      <c r="G31" s="215">
        <v>0.89623637577000004</v>
      </c>
      <c r="H31" s="215">
        <v>0.85000601117999997</v>
      </c>
      <c r="I31" s="215">
        <v>0.86802505274999997</v>
      </c>
      <c r="J31" s="215">
        <v>0.81878831435999999</v>
      </c>
      <c r="K31" s="215">
        <v>0.78507433311999997</v>
      </c>
      <c r="L31" s="215">
        <v>0.82749074411000001</v>
      </c>
      <c r="M31" s="215">
        <v>0.83067707973000005</v>
      </c>
      <c r="N31" s="215">
        <v>0.93047186020999995</v>
      </c>
      <c r="O31" s="215">
        <v>0.90126047080000005</v>
      </c>
      <c r="P31" s="215">
        <v>0.84865019391999996</v>
      </c>
      <c r="Q31" s="215">
        <v>1.006440174</v>
      </c>
      <c r="R31" s="215">
        <v>0.98905844270999999</v>
      </c>
      <c r="S31" s="215">
        <v>1.0300889462</v>
      </c>
      <c r="T31" s="215">
        <v>0.98745266945999999</v>
      </c>
      <c r="U31" s="215">
        <v>0.92315135693000006</v>
      </c>
      <c r="V31" s="215">
        <v>0.86559453016999999</v>
      </c>
      <c r="W31" s="215">
        <v>0.83902814019000005</v>
      </c>
      <c r="X31" s="215">
        <v>0.91052063440999997</v>
      </c>
      <c r="Y31" s="215">
        <v>0.90163163581000005</v>
      </c>
      <c r="Z31" s="215">
        <v>0.93750986226999999</v>
      </c>
      <c r="AA31" s="215">
        <v>0.96333235269999995</v>
      </c>
      <c r="AB31" s="215">
        <v>0.90061839491999995</v>
      </c>
      <c r="AC31" s="215">
        <v>1.0014186758000001</v>
      </c>
      <c r="AD31" s="215">
        <v>1.0092731436</v>
      </c>
      <c r="AE31" s="215">
        <v>1.0518108555000001</v>
      </c>
      <c r="AF31" s="215">
        <v>1.0242172794</v>
      </c>
      <c r="AG31" s="215">
        <v>0.93765168455000003</v>
      </c>
      <c r="AH31" s="215">
        <v>0.94473866661000006</v>
      </c>
      <c r="AI31" s="215">
        <v>0.85434185597000001</v>
      </c>
      <c r="AJ31" s="215">
        <v>0.89142607581</v>
      </c>
      <c r="AK31" s="215">
        <v>0.89667133857000003</v>
      </c>
      <c r="AL31" s="215">
        <v>0.92926395348000002</v>
      </c>
      <c r="AM31" s="215">
        <v>0.94264466088999999</v>
      </c>
      <c r="AN31" s="215">
        <v>0.87117952638999996</v>
      </c>
      <c r="AO31" s="215">
        <v>0.99560616839000005</v>
      </c>
      <c r="AP31" s="215">
        <v>1.0247109942999999</v>
      </c>
      <c r="AQ31" s="215">
        <v>1.0628039944000001</v>
      </c>
      <c r="AR31" s="215">
        <v>0.99721971375999996</v>
      </c>
      <c r="AS31" s="215">
        <v>0.97536278735000004</v>
      </c>
      <c r="AT31" s="215">
        <v>0.93716327704000002</v>
      </c>
      <c r="AU31" s="215">
        <v>0.88549878391000003</v>
      </c>
      <c r="AV31" s="215">
        <v>0.92545052910000003</v>
      </c>
      <c r="AW31" s="215">
        <v>0.91463647559000005</v>
      </c>
      <c r="AX31" s="215">
        <v>0.95327309999999998</v>
      </c>
      <c r="AY31" s="215">
        <v>0.97901349999999998</v>
      </c>
      <c r="AZ31" s="215">
        <v>0.91815159999999996</v>
      </c>
      <c r="BA31" s="323">
        <v>1.026151</v>
      </c>
      <c r="BB31" s="323">
        <v>1.100174</v>
      </c>
      <c r="BC31" s="323">
        <v>1.1051850000000001</v>
      </c>
      <c r="BD31" s="323">
        <v>1.0674220000000001</v>
      </c>
      <c r="BE31" s="323">
        <v>1.045194</v>
      </c>
      <c r="BF31" s="323">
        <v>1.010983</v>
      </c>
      <c r="BG31" s="323">
        <v>0.9304074</v>
      </c>
      <c r="BH31" s="323">
        <v>0.99777439999999995</v>
      </c>
      <c r="BI31" s="323">
        <v>0.95383019999999996</v>
      </c>
      <c r="BJ31" s="323">
        <v>1.0520970000000001</v>
      </c>
      <c r="BK31" s="323">
        <v>1.056324</v>
      </c>
      <c r="BL31" s="323">
        <v>0.95127309999999998</v>
      </c>
      <c r="BM31" s="323">
        <v>1.112384</v>
      </c>
      <c r="BN31" s="323">
        <v>1.1761630000000001</v>
      </c>
      <c r="BO31" s="323">
        <v>1.1583829999999999</v>
      </c>
      <c r="BP31" s="323">
        <v>1.135168</v>
      </c>
      <c r="BQ31" s="323">
        <v>1.1182479999999999</v>
      </c>
      <c r="BR31" s="323">
        <v>1.0712520000000001</v>
      </c>
      <c r="BS31" s="323">
        <v>0.99559030000000004</v>
      </c>
      <c r="BT31" s="323">
        <v>1.0629189999999999</v>
      </c>
      <c r="BU31" s="323">
        <v>1.0030490000000001</v>
      </c>
      <c r="BV31" s="323">
        <v>1.093974</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9.053108108</v>
      </c>
      <c r="D34" s="215">
        <v>8.2222663069999999</v>
      </c>
      <c r="E34" s="215">
        <v>7.975397912</v>
      </c>
      <c r="F34" s="215">
        <v>7.442451009</v>
      </c>
      <c r="G34" s="215">
        <v>7.5719802520000004</v>
      </c>
      <c r="H34" s="215">
        <v>7.9257088549999999</v>
      </c>
      <c r="I34" s="215">
        <v>8.4589121350000003</v>
      </c>
      <c r="J34" s="215">
        <v>8.5277168139999997</v>
      </c>
      <c r="K34" s="215">
        <v>7.7366018920000004</v>
      </c>
      <c r="L34" s="215">
        <v>7.6408140309999997</v>
      </c>
      <c r="M34" s="215">
        <v>7.7031561100000001</v>
      </c>
      <c r="N34" s="215">
        <v>9.0701930429999997</v>
      </c>
      <c r="O34" s="215">
        <v>8.9728480640000008</v>
      </c>
      <c r="P34" s="215">
        <v>7.6146895060000004</v>
      </c>
      <c r="Q34" s="215">
        <v>8.4207916279999999</v>
      </c>
      <c r="R34" s="215">
        <v>7.4438334350000002</v>
      </c>
      <c r="S34" s="215">
        <v>7.7905859150000003</v>
      </c>
      <c r="T34" s="215">
        <v>7.955119077</v>
      </c>
      <c r="U34" s="215">
        <v>8.4234539020000003</v>
      </c>
      <c r="V34" s="215">
        <v>8.2886269630000005</v>
      </c>
      <c r="W34" s="215">
        <v>7.6217947649999997</v>
      </c>
      <c r="X34" s="215">
        <v>7.8293428860000001</v>
      </c>
      <c r="Y34" s="215">
        <v>8.1208632529999996</v>
      </c>
      <c r="Z34" s="215">
        <v>9.2178935749999997</v>
      </c>
      <c r="AA34" s="215">
        <v>9.6603531010000001</v>
      </c>
      <c r="AB34" s="215">
        <v>8.0589822600000005</v>
      </c>
      <c r="AC34" s="215">
        <v>8.7082193770000007</v>
      </c>
      <c r="AD34" s="215">
        <v>7.8852950750000002</v>
      </c>
      <c r="AE34" s="215">
        <v>7.9810189319999996</v>
      </c>
      <c r="AF34" s="215">
        <v>8.1445751079999997</v>
      </c>
      <c r="AG34" s="215">
        <v>8.6082430040000002</v>
      </c>
      <c r="AH34" s="215">
        <v>8.6870663490000002</v>
      </c>
      <c r="AI34" s="215">
        <v>7.858451133</v>
      </c>
      <c r="AJ34" s="215">
        <v>8.0740783779999994</v>
      </c>
      <c r="AK34" s="215">
        <v>8.5088634079999999</v>
      </c>
      <c r="AL34" s="215">
        <v>9.0179519900000003</v>
      </c>
      <c r="AM34" s="215">
        <v>9.4164382435769483</v>
      </c>
      <c r="AN34" s="215">
        <v>8.2521649986107768</v>
      </c>
      <c r="AO34" s="215">
        <v>8.563811350630548</v>
      </c>
      <c r="AP34" s="215">
        <v>7.5086305515274461</v>
      </c>
      <c r="AQ34" s="215">
        <v>7.7820704438961039</v>
      </c>
      <c r="AR34" s="215">
        <v>7.7848833567403952</v>
      </c>
      <c r="AS34" s="215">
        <v>8.4550396737824798</v>
      </c>
      <c r="AT34" s="215">
        <v>8.4191317735595419</v>
      </c>
      <c r="AU34" s="215">
        <v>7.7433553783908025</v>
      </c>
      <c r="AV34" s="215">
        <v>7.8702329244257472</v>
      </c>
      <c r="AW34" s="215">
        <v>8.1957336435800077</v>
      </c>
      <c r="AX34" s="215">
        <v>8.7958179286880025</v>
      </c>
      <c r="AY34" s="215">
        <v>9.0834051374276559</v>
      </c>
      <c r="AZ34" s="215">
        <v>8.3270837584764656</v>
      </c>
      <c r="BA34" s="323">
        <v>8.473218067551942</v>
      </c>
      <c r="BB34" s="323">
        <v>7.60752081424625</v>
      </c>
      <c r="BC34" s="323">
        <v>7.8178325293137103</v>
      </c>
      <c r="BD34" s="323">
        <v>7.9253874779156002</v>
      </c>
      <c r="BE34" s="323">
        <v>8.4751378148837588</v>
      </c>
      <c r="BF34" s="323">
        <v>8.4408726984985361</v>
      </c>
      <c r="BG34" s="323">
        <v>7.649054556280249</v>
      </c>
      <c r="BH34" s="323">
        <v>7.9186606403337896</v>
      </c>
      <c r="BI34" s="323">
        <v>8.0249114772934256</v>
      </c>
      <c r="BJ34" s="323">
        <v>8.9002301912563375</v>
      </c>
      <c r="BK34" s="323">
        <v>9.457444077996394</v>
      </c>
      <c r="BL34" s="323">
        <v>8.1658957209859793</v>
      </c>
      <c r="BM34" s="323">
        <v>8.5411321274309522</v>
      </c>
      <c r="BN34" s="323">
        <v>7.6467464226337922</v>
      </c>
      <c r="BO34" s="323">
        <v>7.8035607819377031</v>
      </c>
      <c r="BP34" s="323">
        <v>7.8607096979779305</v>
      </c>
      <c r="BQ34" s="323">
        <v>8.4551695623958825</v>
      </c>
      <c r="BR34" s="323">
        <v>8.3892685072805886</v>
      </c>
      <c r="BS34" s="323">
        <v>7.6338484992504725</v>
      </c>
      <c r="BT34" s="323">
        <v>7.9010424934312988</v>
      </c>
      <c r="BU34" s="323">
        <v>8.0129637712584838</v>
      </c>
      <c r="BV34" s="323">
        <v>8.8942050176222747</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535</v>
      </c>
      <c r="B39" s="32" t="s">
        <v>106</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50.62</v>
      </c>
      <c r="BA39" s="323">
        <v>32</v>
      </c>
      <c r="BB39" s="323">
        <v>30</v>
      </c>
      <c r="BC39" s="323">
        <v>30</v>
      </c>
      <c r="BD39" s="323">
        <v>35</v>
      </c>
      <c r="BE39" s="323">
        <v>35</v>
      </c>
      <c r="BF39" s="323">
        <v>35</v>
      </c>
      <c r="BG39" s="323">
        <v>35</v>
      </c>
      <c r="BH39" s="323">
        <v>40</v>
      </c>
      <c r="BI39" s="323">
        <v>40</v>
      </c>
      <c r="BJ39" s="323">
        <v>40</v>
      </c>
      <c r="BK39" s="323">
        <v>43</v>
      </c>
      <c r="BL39" s="323">
        <v>45</v>
      </c>
      <c r="BM39" s="323">
        <v>47</v>
      </c>
      <c r="BN39" s="323">
        <v>48</v>
      </c>
      <c r="BO39" s="323">
        <v>49</v>
      </c>
      <c r="BP39" s="323">
        <v>50</v>
      </c>
      <c r="BQ39" s="323">
        <v>51</v>
      </c>
      <c r="BR39" s="323">
        <v>52</v>
      </c>
      <c r="BS39" s="323">
        <v>53</v>
      </c>
      <c r="BT39" s="323">
        <v>55</v>
      </c>
      <c r="BU39" s="323">
        <v>55</v>
      </c>
      <c r="BV39" s="323">
        <v>55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323">
        <v>1.75</v>
      </c>
      <c r="BB42" s="323">
        <v>1.8</v>
      </c>
      <c r="BC42" s="323">
        <v>1.93</v>
      </c>
      <c r="BD42" s="323">
        <v>1.99</v>
      </c>
      <c r="BE42" s="323">
        <v>2.15</v>
      </c>
      <c r="BF42" s="323">
        <v>2.2599999999999998</v>
      </c>
      <c r="BG42" s="323">
        <v>2.2599999999999998</v>
      </c>
      <c r="BH42" s="323">
        <v>2.31</v>
      </c>
      <c r="BI42" s="323">
        <v>2.4</v>
      </c>
      <c r="BJ42" s="323">
        <v>2.5299999999999998</v>
      </c>
      <c r="BK42" s="323">
        <v>2.67</v>
      </c>
      <c r="BL42" s="323">
        <v>2.65</v>
      </c>
      <c r="BM42" s="323">
        <v>2.6</v>
      </c>
      <c r="BN42" s="323">
        <v>2.41</v>
      </c>
      <c r="BO42" s="323">
        <v>2.42</v>
      </c>
      <c r="BP42" s="323">
        <v>2.42</v>
      </c>
      <c r="BQ42" s="323">
        <v>2.44</v>
      </c>
      <c r="BR42" s="323">
        <v>2.44</v>
      </c>
      <c r="BS42" s="323">
        <v>2.42</v>
      </c>
      <c r="BT42" s="323">
        <v>2.44</v>
      </c>
      <c r="BU42" s="323">
        <v>2.5299999999999998</v>
      </c>
      <c r="BV42" s="323">
        <v>2.64</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1.99</v>
      </c>
      <c r="AW45" s="215">
        <v>1.9563050195</v>
      </c>
      <c r="AX45" s="215">
        <v>1.9059676132000001</v>
      </c>
      <c r="AY45" s="215">
        <v>2.0933769999999998</v>
      </c>
      <c r="AZ45" s="215">
        <v>2.0890590000000002</v>
      </c>
      <c r="BA45" s="323">
        <v>2.0605169999999999</v>
      </c>
      <c r="BB45" s="323">
        <v>2.061232</v>
      </c>
      <c r="BC45" s="323">
        <v>2.0454129999999999</v>
      </c>
      <c r="BD45" s="323">
        <v>2.0291920000000001</v>
      </c>
      <c r="BE45" s="323">
        <v>2.0236640000000001</v>
      </c>
      <c r="BF45" s="323">
        <v>2.026815</v>
      </c>
      <c r="BG45" s="323">
        <v>2.032886</v>
      </c>
      <c r="BH45" s="323">
        <v>2.0290859999999999</v>
      </c>
      <c r="BI45" s="323">
        <v>2.0314070000000002</v>
      </c>
      <c r="BJ45" s="323">
        <v>2.0393119999999998</v>
      </c>
      <c r="BK45" s="323">
        <v>2.0423710000000002</v>
      </c>
      <c r="BL45" s="323">
        <v>2.0550869999999999</v>
      </c>
      <c r="BM45" s="323">
        <v>2.073588</v>
      </c>
      <c r="BN45" s="323">
        <v>2.0931479999999998</v>
      </c>
      <c r="BO45" s="323">
        <v>2.081699</v>
      </c>
      <c r="BP45" s="323">
        <v>2.0620189999999998</v>
      </c>
      <c r="BQ45" s="323">
        <v>2.0554640000000002</v>
      </c>
      <c r="BR45" s="323">
        <v>2.0603259999999999</v>
      </c>
      <c r="BS45" s="323">
        <v>2.0687709999999999</v>
      </c>
      <c r="BT45" s="323">
        <v>2.0630350000000002</v>
      </c>
      <c r="BU45" s="323">
        <v>2.0649289999999998</v>
      </c>
      <c r="BV45" s="323">
        <v>2.0726429999999998</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1162</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19219.767</v>
      </c>
      <c r="AW50" s="238">
        <v>19219.767</v>
      </c>
      <c r="AX50" s="238">
        <v>19219.767</v>
      </c>
      <c r="AY50" s="238">
        <v>19282.490184999999</v>
      </c>
      <c r="AZ50" s="238">
        <v>19315.641962999998</v>
      </c>
      <c r="BA50" s="329">
        <v>19349.87</v>
      </c>
      <c r="BB50" s="329">
        <v>19386.55</v>
      </c>
      <c r="BC50" s="329">
        <v>19421.89</v>
      </c>
      <c r="BD50" s="329">
        <v>19457.27</v>
      </c>
      <c r="BE50" s="329">
        <v>19493.97</v>
      </c>
      <c r="BF50" s="329">
        <v>19528.47</v>
      </c>
      <c r="BG50" s="329">
        <v>19562.07</v>
      </c>
      <c r="BH50" s="329">
        <v>19595.53</v>
      </c>
      <c r="BI50" s="329">
        <v>19626.71</v>
      </c>
      <c r="BJ50" s="329">
        <v>19656.38</v>
      </c>
      <c r="BK50" s="329">
        <v>19685.599999999999</v>
      </c>
      <c r="BL50" s="329">
        <v>19711.48</v>
      </c>
      <c r="BM50" s="329">
        <v>19735.080000000002</v>
      </c>
      <c r="BN50" s="329">
        <v>19751.580000000002</v>
      </c>
      <c r="BO50" s="329">
        <v>19774.21</v>
      </c>
      <c r="BP50" s="329">
        <v>19798.16</v>
      </c>
      <c r="BQ50" s="329">
        <v>19824.04</v>
      </c>
      <c r="BR50" s="329">
        <v>19850.189999999999</v>
      </c>
      <c r="BS50" s="329">
        <v>19877.2</v>
      </c>
      <c r="BT50" s="329">
        <v>19903.52</v>
      </c>
      <c r="BU50" s="329">
        <v>19933.45</v>
      </c>
      <c r="BV50" s="329">
        <v>19965.419999999998</v>
      </c>
    </row>
    <row r="51" spans="1:74" ht="11.1" customHeight="1" x14ac:dyDescent="0.2">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2.3223461297000001</v>
      </c>
      <c r="AW51" s="68">
        <v>2.3223461297000001</v>
      </c>
      <c r="AX51" s="68">
        <v>2.3223461297000001</v>
      </c>
      <c r="AY51" s="68">
        <v>1.8767047691000001</v>
      </c>
      <c r="AZ51" s="68">
        <v>2.0518581774000002</v>
      </c>
      <c r="BA51" s="325">
        <v>2.2326869999999999</v>
      </c>
      <c r="BB51" s="325">
        <v>1.9171899999999999</v>
      </c>
      <c r="BC51" s="325">
        <v>2.1029819999999999</v>
      </c>
      <c r="BD51" s="325">
        <v>2.2889900000000001</v>
      </c>
      <c r="BE51" s="325">
        <v>1.949959</v>
      </c>
      <c r="BF51" s="325">
        <v>2.1304349999999999</v>
      </c>
      <c r="BG51" s="325">
        <v>2.3061280000000002</v>
      </c>
      <c r="BH51" s="325">
        <v>1.955109</v>
      </c>
      <c r="BI51" s="325">
        <v>2.117321</v>
      </c>
      <c r="BJ51" s="325">
        <v>2.2717100000000001</v>
      </c>
      <c r="BK51" s="325">
        <v>2.0905429999999998</v>
      </c>
      <c r="BL51" s="325">
        <v>2.0493250000000001</v>
      </c>
      <c r="BM51" s="325">
        <v>1.9907680000000001</v>
      </c>
      <c r="BN51" s="325">
        <v>1.8829130000000001</v>
      </c>
      <c r="BO51" s="325">
        <v>1.8140510000000001</v>
      </c>
      <c r="BP51" s="325">
        <v>1.7520199999999999</v>
      </c>
      <c r="BQ51" s="325">
        <v>1.693236</v>
      </c>
      <c r="BR51" s="325">
        <v>1.647418</v>
      </c>
      <c r="BS51" s="325">
        <v>1.6109519999999999</v>
      </c>
      <c r="BT51" s="325">
        <v>1.5717019999999999</v>
      </c>
      <c r="BU51" s="325">
        <v>1.562853</v>
      </c>
      <c r="BV51" s="325">
        <v>1.5722119999999999</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1140</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113.07599999999999</v>
      </c>
      <c r="AW54" s="68">
        <v>113.07599999999999</v>
      </c>
      <c r="AX54" s="68">
        <v>113.07599999999999</v>
      </c>
      <c r="AY54" s="68">
        <v>113.36351111</v>
      </c>
      <c r="AZ54" s="68">
        <v>113.51737778</v>
      </c>
      <c r="BA54" s="325">
        <v>113.6773</v>
      </c>
      <c r="BB54" s="325">
        <v>113.825</v>
      </c>
      <c r="BC54" s="325">
        <v>114.0108</v>
      </c>
      <c r="BD54" s="325">
        <v>114.21639999999999</v>
      </c>
      <c r="BE54" s="325">
        <v>114.4697</v>
      </c>
      <c r="BF54" s="325">
        <v>114.694</v>
      </c>
      <c r="BG54" s="325">
        <v>114.9171</v>
      </c>
      <c r="BH54" s="325">
        <v>115.13079999999999</v>
      </c>
      <c r="BI54" s="325">
        <v>115.35809999999999</v>
      </c>
      <c r="BJ54" s="325">
        <v>115.59059999999999</v>
      </c>
      <c r="BK54" s="325">
        <v>115.8359</v>
      </c>
      <c r="BL54" s="325">
        <v>116.0732</v>
      </c>
      <c r="BM54" s="325">
        <v>116.31019999999999</v>
      </c>
      <c r="BN54" s="325">
        <v>116.5562</v>
      </c>
      <c r="BO54" s="325">
        <v>116.7851</v>
      </c>
      <c r="BP54" s="325">
        <v>117.0065</v>
      </c>
      <c r="BQ54" s="325">
        <v>117.2064</v>
      </c>
      <c r="BR54" s="325">
        <v>117.42310000000001</v>
      </c>
      <c r="BS54" s="325">
        <v>117.6427</v>
      </c>
      <c r="BT54" s="325">
        <v>117.8505</v>
      </c>
      <c r="BU54" s="325">
        <v>118.0869</v>
      </c>
      <c r="BV54" s="325">
        <v>118.3374</v>
      </c>
    </row>
    <row r="55" spans="1:74" ht="11.1" customHeight="1" x14ac:dyDescent="0.2">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1.6760781211</v>
      </c>
      <c r="AW55" s="68">
        <v>1.6760781211</v>
      </c>
      <c r="AX55" s="68">
        <v>1.6760781211</v>
      </c>
      <c r="AY55" s="68">
        <v>1.6676631431</v>
      </c>
      <c r="AZ55" s="68">
        <v>1.8056552031999999</v>
      </c>
      <c r="BA55" s="325">
        <v>1.9490879999999999</v>
      </c>
      <c r="BB55" s="325">
        <v>1.4727250000000001</v>
      </c>
      <c r="BC55" s="325">
        <v>1.6383620000000001</v>
      </c>
      <c r="BD55" s="325">
        <v>1.82165</v>
      </c>
      <c r="BE55" s="325">
        <v>1.589188</v>
      </c>
      <c r="BF55" s="325">
        <v>1.7882389999999999</v>
      </c>
      <c r="BG55" s="325">
        <v>1.986305</v>
      </c>
      <c r="BH55" s="325">
        <v>1.8171459999999999</v>
      </c>
      <c r="BI55" s="325">
        <v>2.0181610000000001</v>
      </c>
      <c r="BJ55" s="325">
        <v>2.2238039999999999</v>
      </c>
      <c r="BK55" s="325">
        <v>2.180936</v>
      </c>
      <c r="BL55" s="325">
        <v>2.2515170000000002</v>
      </c>
      <c r="BM55" s="325">
        <v>2.3160750000000001</v>
      </c>
      <c r="BN55" s="325">
        <v>2.3994499999999999</v>
      </c>
      <c r="BO55" s="325">
        <v>2.4333819999999999</v>
      </c>
      <c r="BP55" s="325">
        <v>2.4428260000000002</v>
      </c>
      <c r="BQ55" s="325">
        <v>2.3907929999999999</v>
      </c>
      <c r="BR55" s="325">
        <v>2.379521</v>
      </c>
      <c r="BS55" s="325">
        <v>2.3717959999999998</v>
      </c>
      <c r="BT55" s="325">
        <v>2.3623029999999998</v>
      </c>
      <c r="BU55" s="325">
        <v>2.3655849999999998</v>
      </c>
      <c r="BV55" s="325">
        <v>2.3762919999999998</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1162</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14965.6</v>
      </c>
      <c r="AT58" s="238">
        <v>15053.3</v>
      </c>
      <c r="AU58" s="238">
        <v>15108.7</v>
      </c>
      <c r="AV58" s="238">
        <v>15072.3</v>
      </c>
      <c r="AW58" s="238">
        <v>15120.1</v>
      </c>
      <c r="AX58" s="238">
        <v>15108</v>
      </c>
      <c r="AY58" s="238">
        <v>15158.083704000001</v>
      </c>
      <c r="AZ58" s="238">
        <v>15190.245926</v>
      </c>
      <c r="BA58" s="329">
        <v>15224.32</v>
      </c>
      <c r="BB58" s="329">
        <v>15270.94</v>
      </c>
      <c r="BC58" s="329">
        <v>15300.86</v>
      </c>
      <c r="BD58" s="329">
        <v>15324.73</v>
      </c>
      <c r="BE58" s="329">
        <v>15331.96</v>
      </c>
      <c r="BF58" s="329">
        <v>15351.63</v>
      </c>
      <c r="BG58" s="329">
        <v>15373.17</v>
      </c>
      <c r="BH58" s="329">
        <v>15395.37</v>
      </c>
      <c r="BI58" s="329">
        <v>15421.53</v>
      </c>
      <c r="BJ58" s="329">
        <v>15450.45</v>
      </c>
      <c r="BK58" s="329">
        <v>15489.01</v>
      </c>
      <c r="BL58" s="329">
        <v>15518.29</v>
      </c>
      <c r="BM58" s="329">
        <v>15545.18</v>
      </c>
      <c r="BN58" s="329">
        <v>15565.36</v>
      </c>
      <c r="BO58" s="329">
        <v>15590.69</v>
      </c>
      <c r="BP58" s="329">
        <v>15616.86</v>
      </c>
      <c r="BQ58" s="329">
        <v>15646.18</v>
      </c>
      <c r="BR58" s="329">
        <v>15672.28</v>
      </c>
      <c r="BS58" s="329">
        <v>15697.49</v>
      </c>
      <c r="BT58" s="329">
        <v>15718.87</v>
      </c>
      <c r="BU58" s="329">
        <v>15744.48</v>
      </c>
      <c r="BV58" s="329">
        <v>15771.39</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2.6602093594</v>
      </c>
      <c r="AT59" s="68">
        <v>2.8638394993</v>
      </c>
      <c r="AU59" s="68">
        <v>3.2875757120000002</v>
      </c>
      <c r="AV59" s="68">
        <v>2.843281749</v>
      </c>
      <c r="AW59" s="68">
        <v>3.0302410837</v>
      </c>
      <c r="AX59" s="68">
        <v>1.9811670997999999</v>
      </c>
      <c r="AY59" s="68">
        <v>2.2564269387999998</v>
      </c>
      <c r="AZ59" s="68">
        <v>2.0232784331999998</v>
      </c>
      <c r="BA59" s="325">
        <v>2.0280559999999999</v>
      </c>
      <c r="BB59" s="325">
        <v>2.386444</v>
      </c>
      <c r="BC59" s="325">
        <v>2.5018669999999998</v>
      </c>
      <c r="BD59" s="325">
        <v>2.434599</v>
      </c>
      <c r="BE59" s="325">
        <v>2.4480309999999998</v>
      </c>
      <c r="BF59" s="325">
        <v>1.9818340000000001</v>
      </c>
      <c r="BG59" s="325">
        <v>1.750421</v>
      </c>
      <c r="BH59" s="325">
        <v>2.143491</v>
      </c>
      <c r="BI59" s="325">
        <v>1.9935940000000001</v>
      </c>
      <c r="BJ59" s="325">
        <v>2.266702</v>
      </c>
      <c r="BK59" s="325">
        <v>2.1831499999999999</v>
      </c>
      <c r="BL59" s="325">
        <v>2.159583</v>
      </c>
      <c r="BM59" s="325">
        <v>2.107551</v>
      </c>
      <c r="BN59" s="325">
        <v>1.9280170000000001</v>
      </c>
      <c r="BO59" s="325">
        <v>1.894212</v>
      </c>
      <c r="BP59" s="325">
        <v>1.906285</v>
      </c>
      <c r="BQ59" s="325">
        <v>2.0494080000000001</v>
      </c>
      <c r="BR59" s="325">
        <v>2.0887099999999998</v>
      </c>
      <c r="BS59" s="325">
        <v>2.1096789999999999</v>
      </c>
      <c r="BT59" s="325">
        <v>2.1012780000000002</v>
      </c>
      <c r="BU59" s="325">
        <v>2.0941329999999998</v>
      </c>
      <c r="BV59" s="325">
        <v>2.077175</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1140</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105.65430000000001</v>
      </c>
      <c r="AV62" s="68">
        <v>105.0501</v>
      </c>
      <c r="AW62" s="68">
        <v>106.14360000000001</v>
      </c>
      <c r="AX62" s="68">
        <v>106.20740000000001</v>
      </c>
      <c r="AY62" s="68">
        <v>106.11</v>
      </c>
      <c r="AZ62" s="68">
        <v>105.64861852</v>
      </c>
      <c r="BA62" s="325">
        <v>105.6439</v>
      </c>
      <c r="BB62" s="325">
        <v>105.6139</v>
      </c>
      <c r="BC62" s="325">
        <v>105.68810000000001</v>
      </c>
      <c r="BD62" s="325">
        <v>105.8192</v>
      </c>
      <c r="BE62" s="325">
        <v>106.1412</v>
      </c>
      <c r="BF62" s="325">
        <v>106.2861</v>
      </c>
      <c r="BG62" s="325">
        <v>106.3877</v>
      </c>
      <c r="BH62" s="325">
        <v>106.3982</v>
      </c>
      <c r="BI62" s="325">
        <v>106.449</v>
      </c>
      <c r="BJ62" s="325">
        <v>106.4922</v>
      </c>
      <c r="BK62" s="325">
        <v>106.53449999999999</v>
      </c>
      <c r="BL62" s="325">
        <v>106.55759999999999</v>
      </c>
      <c r="BM62" s="325">
        <v>106.56829999999999</v>
      </c>
      <c r="BN62" s="325">
        <v>106.5151</v>
      </c>
      <c r="BO62" s="325">
        <v>106.5391</v>
      </c>
      <c r="BP62" s="325">
        <v>106.5891</v>
      </c>
      <c r="BQ62" s="325">
        <v>106.6545</v>
      </c>
      <c r="BR62" s="325">
        <v>106.76439999999999</v>
      </c>
      <c r="BS62" s="325">
        <v>106.90819999999999</v>
      </c>
      <c r="BT62" s="325">
        <v>107.0941</v>
      </c>
      <c r="BU62" s="325">
        <v>107.2997</v>
      </c>
      <c r="BV62" s="325">
        <v>107.53319999999999</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-0.98931684002999998</v>
      </c>
      <c r="AV63" s="68">
        <v>-1.4589317238999999</v>
      </c>
      <c r="AW63" s="68">
        <v>-0.62400465874</v>
      </c>
      <c r="AX63" s="68">
        <v>-1.1990180127000001</v>
      </c>
      <c r="AY63" s="68">
        <v>-0.71950523488999996</v>
      </c>
      <c r="AZ63" s="68">
        <v>-0.63184626984000003</v>
      </c>
      <c r="BA63" s="325">
        <v>-0.61848599999999998</v>
      </c>
      <c r="BB63" s="325">
        <v>0.22798930000000001</v>
      </c>
      <c r="BC63" s="325">
        <v>0.1757794</v>
      </c>
      <c r="BD63" s="325">
        <v>-0.26239289999999998</v>
      </c>
      <c r="BE63" s="325">
        <v>0.42958350000000001</v>
      </c>
      <c r="BF63" s="325">
        <v>-6.0456999999999997E-2</v>
      </c>
      <c r="BG63" s="325">
        <v>0.69413309999999995</v>
      </c>
      <c r="BH63" s="325">
        <v>1.2833349999999999</v>
      </c>
      <c r="BI63" s="325">
        <v>0.28770250000000003</v>
      </c>
      <c r="BJ63" s="325">
        <v>0.26813360000000003</v>
      </c>
      <c r="BK63" s="325">
        <v>0.40005309999999999</v>
      </c>
      <c r="BL63" s="325">
        <v>0.86042039999999997</v>
      </c>
      <c r="BM63" s="325">
        <v>0.87494110000000003</v>
      </c>
      <c r="BN63" s="325">
        <v>0.85321930000000001</v>
      </c>
      <c r="BO63" s="325">
        <v>0.80525939999999996</v>
      </c>
      <c r="BP63" s="325">
        <v>0.72757919999999998</v>
      </c>
      <c r="BQ63" s="325">
        <v>0.48354520000000001</v>
      </c>
      <c r="BR63" s="325">
        <v>0.44996649999999999</v>
      </c>
      <c r="BS63" s="325">
        <v>0.4892553</v>
      </c>
      <c r="BT63" s="325">
        <v>0.65397209999999995</v>
      </c>
      <c r="BU63" s="325">
        <v>0.79916569999999998</v>
      </c>
      <c r="BV63" s="325">
        <v>0.97751920000000003</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870.78703095000003</v>
      </c>
      <c r="D67" s="238">
        <v>627.93085418999999</v>
      </c>
      <c r="E67" s="238">
        <v>449.74364516000003</v>
      </c>
      <c r="F67" s="238">
        <v>309.40539027</v>
      </c>
      <c r="G67" s="238">
        <v>150.46576902999999</v>
      </c>
      <c r="H67" s="238">
        <v>20.805959799</v>
      </c>
      <c r="I67" s="238">
        <v>5.6652801715000001</v>
      </c>
      <c r="J67" s="238">
        <v>6.4041284983000004</v>
      </c>
      <c r="K67" s="238">
        <v>38.860550064000002</v>
      </c>
      <c r="L67" s="238">
        <v>197.567927</v>
      </c>
      <c r="M67" s="238">
        <v>418.10447042999999</v>
      </c>
      <c r="N67" s="238">
        <v>782.97252229000003</v>
      </c>
      <c r="O67" s="238">
        <v>766.34243131000005</v>
      </c>
      <c r="P67" s="238">
        <v>547.11643475999995</v>
      </c>
      <c r="Q67" s="238">
        <v>542.56870105999997</v>
      </c>
      <c r="R67" s="238">
        <v>247.84273077</v>
      </c>
      <c r="S67" s="238">
        <v>153.72009127000001</v>
      </c>
      <c r="T67" s="238">
        <v>24.730240924</v>
      </c>
      <c r="U67" s="238">
        <v>5.2161611694000003</v>
      </c>
      <c r="V67" s="238">
        <v>15.1675065</v>
      </c>
      <c r="W67" s="238">
        <v>44.510979347000003</v>
      </c>
      <c r="X67" s="238">
        <v>192.89713144000001</v>
      </c>
      <c r="Y67" s="238">
        <v>490.05555229999999</v>
      </c>
      <c r="Z67" s="238">
        <v>797.81618117999994</v>
      </c>
      <c r="AA67" s="238">
        <v>896.16604040000004</v>
      </c>
      <c r="AB67" s="238">
        <v>624.95230395999999</v>
      </c>
      <c r="AC67" s="238">
        <v>608.67252014999997</v>
      </c>
      <c r="AD67" s="238">
        <v>410.22449158000001</v>
      </c>
      <c r="AE67" s="238">
        <v>85.363732217999996</v>
      </c>
      <c r="AF67" s="238">
        <v>26.391929106999999</v>
      </c>
      <c r="AG67" s="238">
        <v>3.5458233948000002</v>
      </c>
      <c r="AH67" s="238">
        <v>6.9661846958</v>
      </c>
      <c r="AI67" s="238">
        <v>37.672173913000002</v>
      </c>
      <c r="AJ67" s="238">
        <v>253.57587427999999</v>
      </c>
      <c r="AK67" s="238">
        <v>593.56126648999998</v>
      </c>
      <c r="AL67" s="238">
        <v>731.59986294999999</v>
      </c>
      <c r="AM67" s="238">
        <v>859.14451483000005</v>
      </c>
      <c r="AN67" s="238">
        <v>719.81857056000001</v>
      </c>
      <c r="AO67" s="238">
        <v>631.50737271000003</v>
      </c>
      <c r="AP67" s="238">
        <v>288.34132707999999</v>
      </c>
      <c r="AQ67" s="238">
        <v>158.53131807</v>
      </c>
      <c r="AR67" s="238">
        <v>34.202342313999999</v>
      </c>
      <c r="AS67" s="238">
        <v>5.2255612779999998</v>
      </c>
      <c r="AT67" s="238">
        <v>10.300354543999999</v>
      </c>
      <c r="AU67" s="238">
        <v>41.290450944</v>
      </c>
      <c r="AV67" s="238">
        <v>253.63217703999999</v>
      </c>
      <c r="AW67" s="238">
        <v>589.02131711000004</v>
      </c>
      <c r="AX67" s="238">
        <v>715.93626189999998</v>
      </c>
      <c r="AY67" s="238">
        <v>739.27282692999995</v>
      </c>
      <c r="AZ67" s="238">
        <v>668.09817308000004</v>
      </c>
      <c r="BA67" s="329">
        <v>555.03627727000003</v>
      </c>
      <c r="BB67" s="329">
        <v>309.29865358000001</v>
      </c>
      <c r="BC67" s="329">
        <v>136.88277964</v>
      </c>
      <c r="BD67" s="329">
        <v>28.862427901</v>
      </c>
      <c r="BE67" s="329">
        <v>6.6265548380999997</v>
      </c>
      <c r="BF67" s="329">
        <v>10.141627016999999</v>
      </c>
      <c r="BG67" s="329">
        <v>55.054731013999998</v>
      </c>
      <c r="BH67" s="329">
        <v>245.24938656</v>
      </c>
      <c r="BI67" s="329">
        <v>491.58559165000003</v>
      </c>
      <c r="BJ67" s="329">
        <v>778.98378667999998</v>
      </c>
      <c r="BK67" s="329">
        <v>854.99936616000002</v>
      </c>
      <c r="BL67" s="329">
        <v>692.98932525999999</v>
      </c>
      <c r="BM67" s="329">
        <v>564.28794659000005</v>
      </c>
      <c r="BN67" s="329">
        <v>317.42392705999998</v>
      </c>
      <c r="BO67" s="329">
        <v>144.70487062000001</v>
      </c>
      <c r="BP67" s="329">
        <v>28.868290440999999</v>
      </c>
      <c r="BQ67" s="329">
        <v>6.6321949824999997</v>
      </c>
      <c r="BR67" s="329">
        <v>10.134719086</v>
      </c>
      <c r="BS67" s="329">
        <v>54.972942854000003</v>
      </c>
      <c r="BT67" s="329">
        <v>244.82516477999999</v>
      </c>
      <c r="BU67" s="329">
        <v>490.94644075999997</v>
      </c>
      <c r="BV67" s="329">
        <v>778.08064579999996</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7.4405600420000004</v>
      </c>
      <c r="D69" s="268">
        <v>11.159724407000001</v>
      </c>
      <c r="E69" s="268">
        <v>35.216666811000003</v>
      </c>
      <c r="F69" s="268">
        <v>42.495039171999998</v>
      </c>
      <c r="G69" s="268">
        <v>97.598429284999995</v>
      </c>
      <c r="H69" s="268">
        <v>270.85030499999999</v>
      </c>
      <c r="I69" s="268">
        <v>383.85272613000001</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363.08472022000001</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376.14538377000002</v>
      </c>
      <c r="AH69" s="268">
        <v>351.07406743000001</v>
      </c>
      <c r="AI69" s="268">
        <v>231.13134208</v>
      </c>
      <c r="AJ69" s="268">
        <v>69.531336924000001</v>
      </c>
      <c r="AK69" s="268">
        <v>17.801906820999999</v>
      </c>
      <c r="AL69" s="268">
        <v>10.704606985</v>
      </c>
      <c r="AM69" s="268">
        <v>9.0766111237999993</v>
      </c>
      <c r="AN69" s="268">
        <v>18.041293580000001</v>
      </c>
      <c r="AO69" s="268">
        <v>18.501334699000001</v>
      </c>
      <c r="AP69" s="268">
        <v>42.195308382999997</v>
      </c>
      <c r="AQ69" s="268">
        <v>129.35993472999999</v>
      </c>
      <c r="AR69" s="268">
        <v>227.19914718999999</v>
      </c>
      <c r="AS69" s="268">
        <v>373.06428534999998</v>
      </c>
      <c r="AT69" s="268">
        <v>336.42206986999997</v>
      </c>
      <c r="AU69" s="268">
        <v>243.02903173999999</v>
      </c>
      <c r="AV69" s="268">
        <v>75.363060395999995</v>
      </c>
      <c r="AW69" s="268">
        <v>16.279740656000001</v>
      </c>
      <c r="AX69" s="268">
        <v>13.755456050999999</v>
      </c>
      <c r="AY69" s="268">
        <v>15.48081116</v>
      </c>
      <c r="AZ69" s="268">
        <v>12.380634218000001</v>
      </c>
      <c r="BA69" s="331">
        <v>23.668785039999999</v>
      </c>
      <c r="BB69" s="331">
        <v>42.056944428999998</v>
      </c>
      <c r="BC69" s="331">
        <v>123.01063726</v>
      </c>
      <c r="BD69" s="331">
        <v>242.45538877999999</v>
      </c>
      <c r="BE69" s="331">
        <v>352.58045451999999</v>
      </c>
      <c r="BF69" s="331">
        <v>326.59832196999997</v>
      </c>
      <c r="BG69" s="331">
        <v>178.78393158</v>
      </c>
      <c r="BH69" s="331">
        <v>64.006532777000004</v>
      </c>
      <c r="BI69" s="331">
        <v>20.524218271999999</v>
      </c>
      <c r="BJ69" s="331">
        <v>9.7473887835999999</v>
      </c>
      <c r="BK69" s="331">
        <v>9.8735329717999996</v>
      </c>
      <c r="BL69" s="331">
        <v>10.893761751</v>
      </c>
      <c r="BM69" s="331">
        <v>22.06161513</v>
      </c>
      <c r="BN69" s="331">
        <v>39.188454026999999</v>
      </c>
      <c r="BO69" s="331">
        <v>118.88882217</v>
      </c>
      <c r="BP69" s="331">
        <v>242.92832386000001</v>
      </c>
      <c r="BQ69" s="331">
        <v>353.00141628</v>
      </c>
      <c r="BR69" s="331">
        <v>327.04941411999999</v>
      </c>
      <c r="BS69" s="331">
        <v>179.25363931000001</v>
      </c>
      <c r="BT69" s="331">
        <v>64.281137315999999</v>
      </c>
      <c r="BU69" s="331">
        <v>20.626880757999999</v>
      </c>
      <c r="BV69" s="331">
        <v>9.7917233788000004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803" t="s">
        <v>834</v>
      </c>
      <c r="C71" s="800"/>
      <c r="D71" s="800"/>
      <c r="E71" s="800"/>
      <c r="F71" s="800"/>
      <c r="G71" s="800"/>
      <c r="H71" s="800"/>
      <c r="I71" s="800"/>
      <c r="J71" s="800"/>
      <c r="K71" s="800"/>
      <c r="L71" s="800"/>
      <c r="M71" s="800"/>
      <c r="N71" s="800"/>
      <c r="O71" s="800"/>
      <c r="P71" s="800"/>
      <c r="Q71" s="800"/>
      <c r="AY71" s="490"/>
      <c r="AZ71" s="490"/>
      <c r="BA71" s="490"/>
      <c r="BB71" s="490"/>
      <c r="BC71" s="490"/>
      <c r="BD71" s="740"/>
      <c r="BE71" s="740"/>
      <c r="BF71" s="740"/>
      <c r="BG71" s="490"/>
      <c r="BH71" s="490"/>
      <c r="BI71" s="490"/>
      <c r="BJ71" s="490"/>
    </row>
    <row r="72" spans="1:74" s="274" customFormat="1" ht="12" customHeight="1" x14ac:dyDescent="0.25">
      <c r="A72" s="16"/>
      <c r="B72" s="805" t="s">
        <v>133</v>
      </c>
      <c r="C72" s="800"/>
      <c r="D72" s="800"/>
      <c r="E72" s="800"/>
      <c r="F72" s="800"/>
      <c r="G72" s="800"/>
      <c r="H72" s="800"/>
      <c r="I72" s="800"/>
      <c r="J72" s="800"/>
      <c r="K72" s="800"/>
      <c r="L72" s="800"/>
      <c r="M72" s="800"/>
      <c r="N72" s="800"/>
      <c r="O72" s="800"/>
      <c r="P72" s="800"/>
      <c r="Q72" s="800"/>
      <c r="AY72" s="490"/>
      <c r="AZ72" s="490"/>
      <c r="BA72" s="490"/>
      <c r="BB72" s="490"/>
      <c r="BC72" s="490"/>
      <c r="BD72" s="740"/>
      <c r="BE72" s="740"/>
      <c r="BF72" s="740"/>
      <c r="BG72" s="490"/>
      <c r="BH72" s="490"/>
      <c r="BI72" s="490"/>
      <c r="BJ72" s="490"/>
    </row>
    <row r="73" spans="1:74" s="425" customFormat="1" ht="12" customHeight="1" x14ac:dyDescent="0.25">
      <c r="A73" s="424"/>
      <c r="B73" s="781" t="s">
        <v>835</v>
      </c>
      <c r="C73" s="804"/>
      <c r="D73" s="804"/>
      <c r="E73" s="804"/>
      <c r="F73" s="804"/>
      <c r="G73" s="804"/>
      <c r="H73" s="804"/>
      <c r="I73" s="804"/>
      <c r="J73" s="804"/>
      <c r="K73" s="804"/>
      <c r="L73" s="804"/>
      <c r="M73" s="804"/>
      <c r="N73" s="804"/>
      <c r="O73" s="804"/>
      <c r="P73" s="804"/>
      <c r="Q73" s="783"/>
      <c r="AY73" s="491"/>
      <c r="AZ73" s="491"/>
      <c r="BA73" s="491"/>
      <c r="BB73" s="491"/>
      <c r="BC73" s="491"/>
      <c r="BD73" s="591"/>
      <c r="BE73" s="591"/>
      <c r="BF73" s="591"/>
      <c r="BG73" s="491"/>
      <c r="BH73" s="491"/>
      <c r="BI73" s="491"/>
      <c r="BJ73" s="491"/>
    </row>
    <row r="74" spans="1:74" s="425" customFormat="1" ht="12" customHeight="1" x14ac:dyDescent="0.25">
      <c r="A74" s="424"/>
      <c r="B74" s="781" t="s">
        <v>836</v>
      </c>
      <c r="C74" s="782"/>
      <c r="D74" s="782"/>
      <c r="E74" s="782"/>
      <c r="F74" s="782"/>
      <c r="G74" s="782"/>
      <c r="H74" s="782"/>
      <c r="I74" s="782"/>
      <c r="J74" s="782"/>
      <c r="K74" s="782"/>
      <c r="L74" s="782"/>
      <c r="M74" s="782"/>
      <c r="N74" s="782"/>
      <c r="O74" s="782"/>
      <c r="P74" s="782"/>
      <c r="Q74" s="783"/>
      <c r="AY74" s="491"/>
      <c r="AZ74" s="491"/>
      <c r="BA74" s="491"/>
      <c r="BB74" s="491"/>
      <c r="BC74" s="491"/>
      <c r="BD74" s="591"/>
      <c r="BE74" s="591"/>
      <c r="BF74" s="591"/>
      <c r="BG74" s="491"/>
      <c r="BH74" s="491"/>
      <c r="BI74" s="491"/>
      <c r="BJ74" s="491"/>
    </row>
    <row r="75" spans="1:74" s="425" customFormat="1" ht="12" customHeight="1" x14ac:dyDescent="0.25">
      <c r="A75" s="424"/>
      <c r="B75" s="781" t="s">
        <v>837</v>
      </c>
      <c r="C75" s="782"/>
      <c r="D75" s="782"/>
      <c r="E75" s="782"/>
      <c r="F75" s="782"/>
      <c r="G75" s="782"/>
      <c r="H75" s="782"/>
      <c r="I75" s="782"/>
      <c r="J75" s="782"/>
      <c r="K75" s="782"/>
      <c r="L75" s="782"/>
      <c r="M75" s="782"/>
      <c r="N75" s="782"/>
      <c r="O75" s="782"/>
      <c r="P75" s="782"/>
      <c r="Q75" s="783"/>
      <c r="AY75" s="491"/>
      <c r="AZ75" s="491"/>
      <c r="BA75" s="491"/>
      <c r="BB75" s="491"/>
      <c r="BC75" s="491"/>
      <c r="BD75" s="591"/>
      <c r="BE75" s="591"/>
      <c r="BF75" s="591"/>
      <c r="BG75" s="491"/>
      <c r="BH75" s="491"/>
      <c r="BI75" s="491"/>
      <c r="BJ75" s="491"/>
    </row>
    <row r="76" spans="1:74" s="425" customFormat="1" ht="12" customHeight="1" x14ac:dyDescent="0.25">
      <c r="A76" s="424"/>
      <c r="B76" s="781" t="s">
        <v>848</v>
      </c>
      <c r="C76" s="783"/>
      <c r="D76" s="783"/>
      <c r="E76" s="783"/>
      <c r="F76" s="783"/>
      <c r="G76" s="783"/>
      <c r="H76" s="783"/>
      <c r="I76" s="783"/>
      <c r="J76" s="783"/>
      <c r="K76" s="783"/>
      <c r="L76" s="783"/>
      <c r="M76" s="783"/>
      <c r="N76" s="783"/>
      <c r="O76" s="783"/>
      <c r="P76" s="783"/>
      <c r="Q76" s="783"/>
      <c r="AY76" s="491"/>
      <c r="AZ76" s="491"/>
      <c r="BA76" s="491"/>
      <c r="BB76" s="491"/>
      <c r="BC76" s="491"/>
      <c r="BD76" s="591"/>
      <c r="BE76" s="591"/>
      <c r="BF76" s="591"/>
      <c r="BG76" s="491"/>
      <c r="BH76" s="491"/>
      <c r="BI76" s="491"/>
      <c r="BJ76" s="491"/>
    </row>
    <row r="77" spans="1:74" s="425" customFormat="1" ht="12" customHeight="1" x14ac:dyDescent="0.25">
      <c r="A77" s="424"/>
      <c r="B77" s="781" t="s">
        <v>851</v>
      </c>
      <c r="C77" s="782"/>
      <c r="D77" s="782"/>
      <c r="E77" s="782"/>
      <c r="F77" s="782"/>
      <c r="G77" s="782"/>
      <c r="H77" s="782"/>
      <c r="I77" s="782"/>
      <c r="J77" s="782"/>
      <c r="K77" s="782"/>
      <c r="L77" s="782"/>
      <c r="M77" s="782"/>
      <c r="N77" s="782"/>
      <c r="O77" s="782"/>
      <c r="P77" s="782"/>
      <c r="Q77" s="783"/>
      <c r="AY77" s="491"/>
      <c r="AZ77" s="491"/>
      <c r="BA77" s="491"/>
      <c r="BB77" s="491"/>
      <c r="BC77" s="491"/>
      <c r="BD77" s="591"/>
      <c r="BE77" s="591"/>
      <c r="BF77" s="591"/>
      <c r="BG77" s="491"/>
      <c r="BH77" s="491"/>
      <c r="BI77" s="491"/>
      <c r="BJ77" s="491"/>
    </row>
    <row r="78" spans="1:74" s="425" customFormat="1" ht="12" customHeight="1" x14ac:dyDescent="0.25">
      <c r="A78" s="424"/>
      <c r="B78" s="781" t="s">
        <v>852</v>
      </c>
      <c r="C78" s="783"/>
      <c r="D78" s="783"/>
      <c r="E78" s="783"/>
      <c r="F78" s="783"/>
      <c r="G78" s="783"/>
      <c r="H78" s="783"/>
      <c r="I78" s="783"/>
      <c r="J78" s="783"/>
      <c r="K78" s="783"/>
      <c r="L78" s="783"/>
      <c r="M78" s="783"/>
      <c r="N78" s="783"/>
      <c r="O78" s="783"/>
      <c r="P78" s="783"/>
      <c r="Q78" s="783"/>
      <c r="AY78" s="491"/>
      <c r="AZ78" s="491"/>
      <c r="BA78" s="491"/>
      <c r="BB78" s="491"/>
      <c r="BC78" s="491"/>
      <c r="BD78" s="591"/>
      <c r="BE78" s="591"/>
      <c r="BF78" s="591"/>
      <c r="BG78" s="491"/>
      <c r="BH78" s="491"/>
      <c r="BI78" s="491"/>
      <c r="BJ78" s="491"/>
    </row>
    <row r="79" spans="1:74" s="425" customFormat="1" ht="12" customHeight="1" x14ac:dyDescent="0.25">
      <c r="A79" s="424"/>
      <c r="B79" s="781" t="s">
        <v>858</v>
      </c>
      <c r="C79" s="782"/>
      <c r="D79" s="782"/>
      <c r="E79" s="782"/>
      <c r="F79" s="782"/>
      <c r="G79" s="782"/>
      <c r="H79" s="782"/>
      <c r="I79" s="782"/>
      <c r="J79" s="782"/>
      <c r="K79" s="782"/>
      <c r="L79" s="782"/>
      <c r="M79" s="782"/>
      <c r="N79" s="782"/>
      <c r="O79" s="782"/>
      <c r="P79" s="782"/>
      <c r="Q79" s="783"/>
      <c r="AY79" s="491"/>
      <c r="AZ79" s="491"/>
      <c r="BA79" s="491"/>
      <c r="BB79" s="491"/>
      <c r="BC79" s="491"/>
      <c r="BD79" s="591"/>
      <c r="BE79" s="591"/>
      <c r="BF79" s="591"/>
      <c r="BG79" s="491"/>
      <c r="BH79" s="491"/>
      <c r="BI79" s="491"/>
      <c r="BJ79" s="491"/>
    </row>
    <row r="80" spans="1:74" s="425" customFormat="1" ht="12" customHeight="1" x14ac:dyDescent="0.25">
      <c r="A80" s="424"/>
      <c r="B80" s="789" t="s">
        <v>859</v>
      </c>
      <c r="C80" s="790"/>
      <c r="D80" s="790"/>
      <c r="E80" s="790"/>
      <c r="F80" s="790"/>
      <c r="G80" s="790"/>
      <c r="H80" s="790"/>
      <c r="I80" s="790"/>
      <c r="J80" s="790"/>
      <c r="K80" s="790"/>
      <c r="L80" s="790"/>
      <c r="M80" s="790"/>
      <c r="N80" s="790"/>
      <c r="O80" s="790"/>
      <c r="P80" s="790"/>
      <c r="Q80" s="786"/>
      <c r="AY80" s="491"/>
      <c r="AZ80" s="491"/>
      <c r="BA80" s="491"/>
      <c r="BB80" s="491"/>
      <c r="BC80" s="491"/>
      <c r="BD80" s="591"/>
      <c r="BE80" s="591"/>
      <c r="BF80" s="591"/>
      <c r="BG80" s="491"/>
      <c r="BH80" s="491"/>
      <c r="BI80" s="491"/>
      <c r="BJ80" s="491"/>
    </row>
    <row r="81" spans="1:74" s="425" customFormat="1" ht="12" customHeight="1" x14ac:dyDescent="0.25">
      <c r="A81" s="424"/>
      <c r="B81" s="789" t="s">
        <v>860</v>
      </c>
      <c r="C81" s="790"/>
      <c r="D81" s="790"/>
      <c r="E81" s="790"/>
      <c r="F81" s="790"/>
      <c r="G81" s="790"/>
      <c r="H81" s="790"/>
      <c r="I81" s="790"/>
      <c r="J81" s="790"/>
      <c r="K81" s="790"/>
      <c r="L81" s="790"/>
      <c r="M81" s="790"/>
      <c r="N81" s="790"/>
      <c r="O81" s="790"/>
      <c r="P81" s="790"/>
      <c r="Q81" s="786"/>
      <c r="AY81" s="491"/>
      <c r="AZ81" s="491"/>
      <c r="BA81" s="491"/>
      <c r="BB81" s="491"/>
      <c r="BC81" s="491"/>
      <c r="BD81" s="591"/>
      <c r="BE81" s="591"/>
      <c r="BF81" s="591"/>
      <c r="BG81" s="491"/>
      <c r="BH81" s="491"/>
      <c r="BI81" s="491"/>
      <c r="BJ81" s="491"/>
    </row>
    <row r="82" spans="1:74" s="425" customFormat="1" ht="12" customHeight="1" x14ac:dyDescent="0.25">
      <c r="A82" s="424"/>
      <c r="B82" s="791" t="s">
        <v>861</v>
      </c>
      <c r="C82" s="786"/>
      <c r="D82" s="786"/>
      <c r="E82" s="786"/>
      <c r="F82" s="786"/>
      <c r="G82" s="786"/>
      <c r="H82" s="786"/>
      <c r="I82" s="786"/>
      <c r="J82" s="786"/>
      <c r="K82" s="786"/>
      <c r="L82" s="786"/>
      <c r="M82" s="786"/>
      <c r="N82" s="786"/>
      <c r="O82" s="786"/>
      <c r="P82" s="786"/>
      <c r="Q82" s="786"/>
      <c r="AY82" s="491"/>
      <c r="AZ82" s="491"/>
      <c r="BA82" s="491"/>
      <c r="BB82" s="491"/>
      <c r="BC82" s="491"/>
      <c r="BD82" s="591"/>
      <c r="BE82" s="591"/>
      <c r="BF82" s="591"/>
      <c r="BG82" s="491"/>
      <c r="BH82" s="491"/>
      <c r="BI82" s="491"/>
      <c r="BJ82" s="491"/>
    </row>
    <row r="83" spans="1:74" s="425" customFormat="1" ht="12" customHeight="1" x14ac:dyDescent="0.25">
      <c r="A83" s="424"/>
      <c r="B83" s="791" t="s">
        <v>862</v>
      </c>
      <c r="C83" s="786"/>
      <c r="D83" s="786"/>
      <c r="E83" s="786"/>
      <c r="F83" s="786"/>
      <c r="G83" s="786"/>
      <c r="H83" s="786"/>
      <c r="I83" s="786"/>
      <c r="J83" s="786"/>
      <c r="K83" s="786"/>
      <c r="L83" s="786"/>
      <c r="M83" s="786"/>
      <c r="N83" s="786"/>
      <c r="O83" s="786"/>
      <c r="P83" s="786"/>
      <c r="Q83" s="786"/>
      <c r="AY83" s="491"/>
      <c r="AZ83" s="491"/>
      <c r="BA83" s="491"/>
      <c r="BB83" s="491"/>
      <c r="BC83" s="491"/>
      <c r="BD83" s="591"/>
      <c r="BE83" s="591"/>
      <c r="BF83" s="591"/>
      <c r="BG83" s="491"/>
      <c r="BH83" s="491"/>
      <c r="BI83" s="491"/>
      <c r="BJ83" s="491"/>
    </row>
    <row r="84" spans="1:74" s="425" customFormat="1" ht="12" customHeight="1" x14ac:dyDescent="0.25">
      <c r="A84" s="424"/>
      <c r="B84" s="784" t="s">
        <v>863</v>
      </c>
      <c r="C84" s="785"/>
      <c r="D84" s="785"/>
      <c r="E84" s="785"/>
      <c r="F84" s="785"/>
      <c r="G84" s="785"/>
      <c r="H84" s="785"/>
      <c r="I84" s="785"/>
      <c r="J84" s="785"/>
      <c r="K84" s="785"/>
      <c r="L84" s="785"/>
      <c r="M84" s="785"/>
      <c r="N84" s="785"/>
      <c r="O84" s="785"/>
      <c r="P84" s="785"/>
      <c r="Q84" s="786"/>
      <c r="AY84" s="491"/>
      <c r="AZ84" s="491"/>
      <c r="BA84" s="491"/>
      <c r="BB84" s="491"/>
      <c r="BC84" s="491"/>
      <c r="BD84" s="591"/>
      <c r="BE84" s="591"/>
      <c r="BF84" s="591"/>
      <c r="BG84" s="491"/>
      <c r="BH84" s="491"/>
      <c r="BI84" s="491"/>
      <c r="BJ84" s="491"/>
    </row>
    <row r="85" spans="1:74" s="426" customFormat="1" ht="12" customHeight="1" x14ac:dyDescent="0.25">
      <c r="A85" s="424"/>
      <c r="B85" s="787" t="s">
        <v>1150</v>
      </c>
      <c r="C85" s="786"/>
      <c r="D85" s="786"/>
      <c r="E85" s="786"/>
      <c r="F85" s="786"/>
      <c r="G85" s="786"/>
      <c r="H85" s="786"/>
      <c r="I85" s="786"/>
      <c r="J85" s="786"/>
      <c r="K85" s="786"/>
      <c r="L85" s="786"/>
      <c r="M85" s="786"/>
      <c r="N85" s="786"/>
      <c r="O85" s="786"/>
      <c r="P85" s="786"/>
      <c r="Q85" s="786"/>
      <c r="AY85" s="492"/>
      <c r="AZ85" s="492"/>
      <c r="BA85" s="492"/>
      <c r="BB85" s="492"/>
      <c r="BC85" s="492"/>
      <c r="BD85" s="741"/>
      <c r="BE85" s="741"/>
      <c r="BF85" s="741"/>
      <c r="BG85" s="492"/>
      <c r="BH85" s="492"/>
      <c r="BI85" s="492"/>
      <c r="BJ85" s="492"/>
    </row>
    <row r="86" spans="1:74" s="426" customFormat="1" ht="12" customHeight="1" x14ac:dyDescent="0.25">
      <c r="A86" s="424"/>
      <c r="B86" s="788" t="s">
        <v>864</v>
      </c>
      <c r="C86" s="786"/>
      <c r="D86" s="786"/>
      <c r="E86" s="786"/>
      <c r="F86" s="786"/>
      <c r="G86" s="786"/>
      <c r="H86" s="786"/>
      <c r="I86" s="786"/>
      <c r="J86" s="786"/>
      <c r="K86" s="786"/>
      <c r="L86" s="786"/>
      <c r="M86" s="786"/>
      <c r="N86" s="786"/>
      <c r="O86" s="786"/>
      <c r="P86" s="786"/>
      <c r="Q86" s="786"/>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AZ21" sqref="AZ21"/>
    </sheetView>
  </sheetViews>
  <sheetFormatPr defaultColWidth="9.5546875" defaultRowHeight="10.199999999999999" x14ac:dyDescent="0.2"/>
  <cols>
    <col min="1" max="1" width="8.5546875" style="13" customWidth="1"/>
    <col min="2" max="2" width="40.3320312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2" t="s">
        <v>817</v>
      </c>
      <c r="B1" s="808" t="s">
        <v>1023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0"/>
    </row>
    <row r="2" spans="1:74" ht="13.2" x14ac:dyDescent="0.25">
      <c r="A2" s="793"/>
      <c r="B2" s="532" t="str">
        <f>"U.S. Energy Information Administration  |  Short-Term Energy Outlook  - "&amp;Dates!D1</f>
        <v>U.S. Energy Information Administration  |  Short-Term Energy Outlook  - March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50.62</v>
      </c>
      <c r="BA6" s="323">
        <v>32</v>
      </c>
      <c r="BB6" s="323">
        <v>30</v>
      </c>
      <c r="BC6" s="323">
        <v>30</v>
      </c>
      <c r="BD6" s="323">
        <v>35</v>
      </c>
      <c r="BE6" s="323">
        <v>35</v>
      </c>
      <c r="BF6" s="323">
        <v>35</v>
      </c>
      <c r="BG6" s="323">
        <v>35</v>
      </c>
      <c r="BH6" s="323">
        <v>40</v>
      </c>
      <c r="BI6" s="323">
        <v>40</v>
      </c>
      <c r="BJ6" s="323">
        <v>40</v>
      </c>
      <c r="BK6" s="323">
        <v>43</v>
      </c>
      <c r="BL6" s="323">
        <v>45</v>
      </c>
      <c r="BM6" s="323">
        <v>47</v>
      </c>
      <c r="BN6" s="323">
        <v>48</v>
      </c>
      <c r="BO6" s="323">
        <v>49</v>
      </c>
      <c r="BP6" s="323">
        <v>50</v>
      </c>
      <c r="BQ6" s="323">
        <v>51</v>
      </c>
      <c r="BR6" s="323">
        <v>52</v>
      </c>
      <c r="BS6" s="323">
        <v>53</v>
      </c>
      <c r="BT6" s="323">
        <v>55</v>
      </c>
      <c r="BU6" s="323">
        <v>55</v>
      </c>
      <c r="BV6" s="323">
        <v>55</v>
      </c>
    </row>
    <row r="7" spans="1:74" ht="11.1" customHeight="1" x14ac:dyDescent="0.2">
      <c r="A7" s="52" t="s">
        <v>100</v>
      </c>
      <c r="B7" s="151" t="s">
        <v>99</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63.825000000000003</v>
      </c>
      <c r="AZ7" s="215">
        <v>55.66</v>
      </c>
      <c r="BA7" s="323">
        <v>37</v>
      </c>
      <c r="BB7" s="323">
        <v>35</v>
      </c>
      <c r="BC7" s="323">
        <v>35</v>
      </c>
      <c r="BD7" s="323">
        <v>40</v>
      </c>
      <c r="BE7" s="323">
        <v>40</v>
      </c>
      <c r="BF7" s="323">
        <v>40</v>
      </c>
      <c r="BG7" s="323">
        <v>40</v>
      </c>
      <c r="BH7" s="323">
        <v>45</v>
      </c>
      <c r="BI7" s="323">
        <v>45</v>
      </c>
      <c r="BJ7" s="323">
        <v>45</v>
      </c>
      <c r="BK7" s="323">
        <v>48</v>
      </c>
      <c r="BL7" s="323">
        <v>50</v>
      </c>
      <c r="BM7" s="323">
        <v>52</v>
      </c>
      <c r="BN7" s="323">
        <v>53</v>
      </c>
      <c r="BO7" s="323">
        <v>54</v>
      </c>
      <c r="BP7" s="323">
        <v>55</v>
      </c>
      <c r="BQ7" s="323">
        <v>56</v>
      </c>
      <c r="BR7" s="323">
        <v>57</v>
      </c>
      <c r="BS7" s="323">
        <v>58</v>
      </c>
      <c r="BT7" s="323">
        <v>60</v>
      </c>
      <c r="BU7" s="323">
        <v>60</v>
      </c>
      <c r="BV7" s="323">
        <v>60</v>
      </c>
    </row>
    <row r="8" spans="1:74" ht="11.1" customHeight="1" x14ac:dyDescent="0.2">
      <c r="A8" s="52" t="s">
        <v>534</v>
      </c>
      <c r="B8" s="627" t="s">
        <v>1026</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57.31</v>
      </c>
      <c r="AV8" s="215">
        <v>54.45</v>
      </c>
      <c r="AW8" s="215">
        <v>55.25</v>
      </c>
      <c r="AX8" s="215">
        <v>56.627000000000002</v>
      </c>
      <c r="AY8" s="215">
        <v>53.87</v>
      </c>
      <c r="AZ8" s="215">
        <v>46.97</v>
      </c>
      <c r="BA8" s="323">
        <v>28.35</v>
      </c>
      <c r="BB8" s="323">
        <v>26.35</v>
      </c>
      <c r="BC8" s="323">
        <v>26.35</v>
      </c>
      <c r="BD8" s="323">
        <v>31.35</v>
      </c>
      <c r="BE8" s="323">
        <v>31.93</v>
      </c>
      <c r="BF8" s="323">
        <v>31.93</v>
      </c>
      <c r="BG8" s="323">
        <v>31.93</v>
      </c>
      <c r="BH8" s="323">
        <v>36.93</v>
      </c>
      <c r="BI8" s="323">
        <v>36.93</v>
      </c>
      <c r="BJ8" s="323">
        <v>36.93</v>
      </c>
      <c r="BK8" s="323">
        <v>40.51</v>
      </c>
      <c r="BL8" s="323">
        <v>42.51</v>
      </c>
      <c r="BM8" s="323">
        <v>44.51</v>
      </c>
      <c r="BN8" s="323">
        <v>45.51</v>
      </c>
      <c r="BO8" s="323">
        <v>46.51</v>
      </c>
      <c r="BP8" s="323">
        <v>47.51</v>
      </c>
      <c r="BQ8" s="323">
        <v>48.51</v>
      </c>
      <c r="BR8" s="323">
        <v>49.51</v>
      </c>
      <c r="BS8" s="323">
        <v>50.51</v>
      </c>
      <c r="BT8" s="323">
        <v>52.51</v>
      </c>
      <c r="BU8" s="323">
        <v>52.51</v>
      </c>
      <c r="BV8" s="323">
        <v>52.51</v>
      </c>
    </row>
    <row r="9" spans="1:74" ht="11.1" customHeight="1" x14ac:dyDescent="0.2">
      <c r="A9" s="52" t="s">
        <v>804</v>
      </c>
      <c r="B9" s="627" t="s">
        <v>1025</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55.86</v>
      </c>
      <c r="AW9" s="215">
        <v>57.87</v>
      </c>
      <c r="AX9" s="215">
        <v>59.127000000000002</v>
      </c>
      <c r="AY9" s="215">
        <v>56.37</v>
      </c>
      <c r="AZ9" s="215">
        <v>49.47</v>
      </c>
      <c r="BA9" s="323">
        <v>30.85</v>
      </c>
      <c r="BB9" s="323">
        <v>28.85</v>
      </c>
      <c r="BC9" s="323">
        <v>28.85</v>
      </c>
      <c r="BD9" s="323">
        <v>33.85</v>
      </c>
      <c r="BE9" s="323">
        <v>34.43</v>
      </c>
      <c r="BF9" s="323">
        <v>34.43</v>
      </c>
      <c r="BG9" s="323">
        <v>34.43</v>
      </c>
      <c r="BH9" s="323">
        <v>39.43</v>
      </c>
      <c r="BI9" s="323">
        <v>39.43</v>
      </c>
      <c r="BJ9" s="323">
        <v>39.43</v>
      </c>
      <c r="BK9" s="323">
        <v>42.01</v>
      </c>
      <c r="BL9" s="323">
        <v>44.01</v>
      </c>
      <c r="BM9" s="323">
        <v>46.01</v>
      </c>
      <c r="BN9" s="323">
        <v>47.01</v>
      </c>
      <c r="BO9" s="323">
        <v>48.01</v>
      </c>
      <c r="BP9" s="323">
        <v>49.01</v>
      </c>
      <c r="BQ9" s="323">
        <v>50.01</v>
      </c>
      <c r="BR9" s="323">
        <v>51.01</v>
      </c>
      <c r="BS9" s="323">
        <v>52.01</v>
      </c>
      <c r="BT9" s="323">
        <v>54.01</v>
      </c>
      <c r="BU9" s="323">
        <v>54.01</v>
      </c>
      <c r="BV9" s="323">
        <v>54.01</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174.035</v>
      </c>
      <c r="AZ12" s="238">
        <v>160.4263</v>
      </c>
      <c r="BA12" s="329">
        <v>127.2976</v>
      </c>
      <c r="BB12" s="329">
        <v>123.7949</v>
      </c>
      <c r="BC12" s="329">
        <v>123.4413</v>
      </c>
      <c r="BD12" s="329">
        <v>136.31129999999999</v>
      </c>
      <c r="BE12" s="329">
        <v>136.6704</v>
      </c>
      <c r="BF12" s="329">
        <v>133.0386</v>
      </c>
      <c r="BG12" s="329">
        <v>129.19130000000001</v>
      </c>
      <c r="BH12" s="329">
        <v>135.089</v>
      </c>
      <c r="BI12" s="329">
        <v>131.9015</v>
      </c>
      <c r="BJ12" s="329">
        <v>125.0582</v>
      </c>
      <c r="BK12" s="329">
        <v>124.7561</v>
      </c>
      <c r="BL12" s="329">
        <v>137.49860000000001</v>
      </c>
      <c r="BM12" s="329">
        <v>150.2525</v>
      </c>
      <c r="BN12" s="329">
        <v>159.10579999999999</v>
      </c>
      <c r="BO12" s="329">
        <v>165.70679999999999</v>
      </c>
      <c r="BP12" s="329">
        <v>167.69499999999999</v>
      </c>
      <c r="BQ12" s="329">
        <v>167.6344</v>
      </c>
      <c r="BR12" s="329">
        <v>170.267</v>
      </c>
      <c r="BS12" s="329">
        <v>164.7166</v>
      </c>
      <c r="BT12" s="329">
        <v>163.37979999999999</v>
      </c>
      <c r="BU12" s="329">
        <v>162.0377</v>
      </c>
      <c r="BV12" s="329">
        <v>156.76419999999999</v>
      </c>
    </row>
    <row r="13" spans="1:74" ht="11.1" customHeight="1" x14ac:dyDescent="0.2">
      <c r="A13" s="49" t="s">
        <v>805</v>
      </c>
      <c r="B13" s="151" t="s">
        <v>571</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194.2</v>
      </c>
      <c r="AY13" s="238">
        <v>187.63130000000001</v>
      </c>
      <c r="AZ13" s="238">
        <v>166.95910000000001</v>
      </c>
      <c r="BA13" s="329">
        <v>128.9571</v>
      </c>
      <c r="BB13" s="329">
        <v>127.08799999999999</v>
      </c>
      <c r="BC13" s="329">
        <v>126.4944</v>
      </c>
      <c r="BD13" s="329">
        <v>136.95859999999999</v>
      </c>
      <c r="BE13" s="329">
        <v>137.3742</v>
      </c>
      <c r="BF13" s="329">
        <v>137.4247</v>
      </c>
      <c r="BG13" s="329">
        <v>137.49039999999999</v>
      </c>
      <c r="BH13" s="329">
        <v>149.93029999999999</v>
      </c>
      <c r="BI13" s="329">
        <v>149.75659999999999</v>
      </c>
      <c r="BJ13" s="329">
        <v>146.3468</v>
      </c>
      <c r="BK13" s="329">
        <v>142.62029999999999</v>
      </c>
      <c r="BL13" s="329">
        <v>154.09270000000001</v>
      </c>
      <c r="BM13" s="329">
        <v>166.33240000000001</v>
      </c>
      <c r="BN13" s="329">
        <v>168.4905</v>
      </c>
      <c r="BO13" s="329">
        <v>171.7989</v>
      </c>
      <c r="BP13" s="329">
        <v>172.78800000000001</v>
      </c>
      <c r="BQ13" s="329">
        <v>172.88130000000001</v>
      </c>
      <c r="BR13" s="329">
        <v>178.9162</v>
      </c>
      <c r="BS13" s="329">
        <v>180.0324</v>
      </c>
      <c r="BT13" s="329">
        <v>186.55439999999999</v>
      </c>
      <c r="BU13" s="329">
        <v>185.3313</v>
      </c>
      <c r="BV13" s="329">
        <v>181.14949999999999</v>
      </c>
    </row>
    <row r="14" spans="1:74" ht="11.1" customHeight="1" x14ac:dyDescent="0.2">
      <c r="A14" s="52" t="s">
        <v>538</v>
      </c>
      <c r="B14" s="151" t="s">
        <v>564</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187.8039</v>
      </c>
      <c r="AZ14" s="238">
        <v>164.56059999999999</v>
      </c>
      <c r="BA14" s="329">
        <v>126.06189999999999</v>
      </c>
      <c r="BB14" s="329">
        <v>118.3064</v>
      </c>
      <c r="BC14" s="329">
        <v>118.07510000000001</v>
      </c>
      <c r="BD14" s="329">
        <v>125.8526</v>
      </c>
      <c r="BE14" s="329">
        <v>126.2072</v>
      </c>
      <c r="BF14" s="329">
        <v>124.34529999999999</v>
      </c>
      <c r="BG14" s="329">
        <v>125.4836</v>
      </c>
      <c r="BH14" s="329">
        <v>137.3733</v>
      </c>
      <c r="BI14" s="329">
        <v>140.1721</v>
      </c>
      <c r="BJ14" s="329">
        <v>142.04689999999999</v>
      </c>
      <c r="BK14" s="329">
        <v>146.71029999999999</v>
      </c>
      <c r="BL14" s="329">
        <v>157.7123</v>
      </c>
      <c r="BM14" s="329">
        <v>165.52260000000001</v>
      </c>
      <c r="BN14" s="329">
        <v>164.05019999999999</v>
      </c>
      <c r="BO14" s="329">
        <v>169.30369999999999</v>
      </c>
      <c r="BP14" s="329">
        <v>169.6491</v>
      </c>
      <c r="BQ14" s="329">
        <v>169.76900000000001</v>
      </c>
      <c r="BR14" s="329">
        <v>176.72479999999999</v>
      </c>
      <c r="BS14" s="329">
        <v>178.57429999999999</v>
      </c>
      <c r="BT14" s="329">
        <v>182.86150000000001</v>
      </c>
      <c r="BU14" s="329">
        <v>183.19800000000001</v>
      </c>
      <c r="BV14" s="329">
        <v>183.55549999999999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188.00729999999999</v>
      </c>
      <c r="AZ16" s="238">
        <v>158.51159999999999</v>
      </c>
      <c r="BA16" s="329">
        <v>112.14409999999999</v>
      </c>
      <c r="BB16" s="329">
        <v>117.49550000000001</v>
      </c>
      <c r="BC16" s="329">
        <v>125.7347</v>
      </c>
      <c r="BD16" s="329">
        <v>135.9736</v>
      </c>
      <c r="BE16" s="329">
        <v>136.38999999999999</v>
      </c>
      <c r="BF16" s="329">
        <v>136.6362</v>
      </c>
      <c r="BG16" s="329">
        <v>136.50479999999999</v>
      </c>
      <c r="BH16" s="329">
        <v>145.07910000000001</v>
      </c>
      <c r="BI16" s="329">
        <v>146.57939999999999</v>
      </c>
      <c r="BJ16" s="329">
        <v>144.63570000000001</v>
      </c>
      <c r="BK16" s="329">
        <v>145.0685</v>
      </c>
      <c r="BL16" s="329">
        <v>153.6182</v>
      </c>
      <c r="BM16" s="329">
        <v>165.34469999999999</v>
      </c>
      <c r="BN16" s="329">
        <v>166.71180000000001</v>
      </c>
      <c r="BO16" s="329">
        <v>171.58019999999999</v>
      </c>
      <c r="BP16" s="329">
        <v>172.53039999999999</v>
      </c>
      <c r="BQ16" s="329">
        <v>171.84</v>
      </c>
      <c r="BR16" s="329">
        <v>177.52170000000001</v>
      </c>
      <c r="BS16" s="329">
        <v>180.3579</v>
      </c>
      <c r="BT16" s="329">
        <v>184.51230000000001</v>
      </c>
      <c r="BU16" s="329">
        <v>183.67189999999999</v>
      </c>
      <c r="BV16" s="329">
        <v>182.9837</v>
      </c>
    </row>
    <row r="17" spans="1:74" ht="11.1" customHeight="1" x14ac:dyDescent="0.2">
      <c r="A17" s="52" t="s">
        <v>539</v>
      </c>
      <c r="B17" s="151" t="s">
        <v>113</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172.5</v>
      </c>
      <c r="AY17" s="238">
        <v>187.81780000000001</v>
      </c>
      <c r="AZ17" s="238">
        <v>151.28049999999999</v>
      </c>
      <c r="BA17" s="329">
        <v>96.142039999999994</v>
      </c>
      <c r="BB17" s="329">
        <v>103.3877</v>
      </c>
      <c r="BC17" s="329">
        <v>95.523809999999997</v>
      </c>
      <c r="BD17" s="329">
        <v>102.3462</v>
      </c>
      <c r="BE17" s="329">
        <v>110.852</v>
      </c>
      <c r="BF17" s="329">
        <v>112.9425</v>
      </c>
      <c r="BG17" s="329">
        <v>119.74679999999999</v>
      </c>
      <c r="BH17" s="329">
        <v>123.6771</v>
      </c>
      <c r="BI17" s="329">
        <v>126.876</v>
      </c>
      <c r="BJ17" s="329">
        <v>131.7355</v>
      </c>
      <c r="BK17" s="329">
        <v>102.5988</v>
      </c>
      <c r="BL17" s="329">
        <v>108.8266</v>
      </c>
      <c r="BM17" s="329">
        <v>110.8879</v>
      </c>
      <c r="BN17" s="329">
        <v>111.6172</v>
      </c>
      <c r="BO17" s="329">
        <v>114.2962</v>
      </c>
      <c r="BP17" s="329">
        <v>116.2993</v>
      </c>
      <c r="BQ17" s="329">
        <v>115.48099999999999</v>
      </c>
      <c r="BR17" s="329">
        <v>121.09180000000001</v>
      </c>
      <c r="BS17" s="329">
        <v>122.2308</v>
      </c>
      <c r="BT17" s="329">
        <v>124.01860000000001</v>
      </c>
      <c r="BU17" s="329">
        <v>127.8895</v>
      </c>
      <c r="BV17" s="329">
        <v>128.88290000000001</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329">
        <v>213.1874</v>
      </c>
      <c r="BB19" s="329">
        <v>197.4623</v>
      </c>
      <c r="BC19" s="329">
        <v>198.38630000000001</v>
      </c>
      <c r="BD19" s="329">
        <v>213.38040000000001</v>
      </c>
      <c r="BE19" s="329">
        <v>213.6842</v>
      </c>
      <c r="BF19" s="329">
        <v>211.98150000000001</v>
      </c>
      <c r="BG19" s="329">
        <v>203.697</v>
      </c>
      <c r="BH19" s="329">
        <v>207.85919999999999</v>
      </c>
      <c r="BI19" s="329">
        <v>207.83680000000001</v>
      </c>
      <c r="BJ19" s="329">
        <v>203.6294</v>
      </c>
      <c r="BK19" s="329">
        <v>196.47929999999999</v>
      </c>
      <c r="BL19" s="329">
        <v>207.37819999999999</v>
      </c>
      <c r="BM19" s="329">
        <v>219.74369999999999</v>
      </c>
      <c r="BN19" s="329">
        <v>231.1814</v>
      </c>
      <c r="BO19" s="329">
        <v>242.41720000000001</v>
      </c>
      <c r="BP19" s="329">
        <v>245.76150000000001</v>
      </c>
      <c r="BQ19" s="329">
        <v>245.37039999999999</v>
      </c>
      <c r="BR19" s="329">
        <v>247.58680000000001</v>
      </c>
      <c r="BS19" s="329">
        <v>240.75409999999999</v>
      </c>
      <c r="BT19" s="329">
        <v>238.6728</v>
      </c>
      <c r="BU19" s="329">
        <v>239.1593</v>
      </c>
      <c r="BV19" s="329">
        <v>231.15260000000001</v>
      </c>
    </row>
    <row r="20" spans="1:74" ht="11.1" customHeight="1" x14ac:dyDescent="0.2">
      <c r="A20" s="52" t="s">
        <v>536</v>
      </c>
      <c r="B20" s="151" t="s">
        <v>239</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329">
        <v>223.26769999999999</v>
      </c>
      <c r="BB20" s="329">
        <v>208.46029999999999</v>
      </c>
      <c r="BC20" s="329">
        <v>210.01750000000001</v>
      </c>
      <c r="BD20" s="329">
        <v>225.25579999999999</v>
      </c>
      <c r="BE20" s="329">
        <v>225.9873</v>
      </c>
      <c r="BF20" s="329">
        <v>224.50049999999999</v>
      </c>
      <c r="BG20" s="329">
        <v>216.42580000000001</v>
      </c>
      <c r="BH20" s="329">
        <v>220.82830000000001</v>
      </c>
      <c r="BI20" s="329">
        <v>220.98310000000001</v>
      </c>
      <c r="BJ20" s="329">
        <v>216.95830000000001</v>
      </c>
      <c r="BK20" s="329">
        <v>209.71340000000001</v>
      </c>
      <c r="BL20" s="329">
        <v>220.61940000000001</v>
      </c>
      <c r="BM20" s="329">
        <v>232.75829999999999</v>
      </c>
      <c r="BN20" s="329">
        <v>244.221</v>
      </c>
      <c r="BO20" s="329">
        <v>255.47989999999999</v>
      </c>
      <c r="BP20" s="329">
        <v>258.70100000000002</v>
      </c>
      <c r="BQ20" s="329">
        <v>258.49970000000002</v>
      </c>
      <c r="BR20" s="329">
        <v>260.7663</v>
      </c>
      <c r="BS20" s="329">
        <v>254.03129999999999</v>
      </c>
      <c r="BT20" s="329">
        <v>252.1336</v>
      </c>
      <c r="BU20" s="329">
        <v>252.75909999999999</v>
      </c>
      <c r="BV20" s="329">
        <v>244.92</v>
      </c>
    </row>
    <row r="21" spans="1:74" ht="11.1" customHeight="1" x14ac:dyDescent="0.2">
      <c r="A21" s="52" t="s">
        <v>537</v>
      </c>
      <c r="B21" s="151" t="s">
        <v>829</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329">
        <v>255.45650000000001</v>
      </c>
      <c r="BB21" s="329">
        <v>238.05779999999999</v>
      </c>
      <c r="BC21" s="329">
        <v>233.4804</v>
      </c>
      <c r="BD21" s="329">
        <v>240.45269999999999</v>
      </c>
      <c r="BE21" s="329">
        <v>243.32769999999999</v>
      </c>
      <c r="BF21" s="329">
        <v>243.67930000000001</v>
      </c>
      <c r="BG21" s="329">
        <v>243.2252</v>
      </c>
      <c r="BH21" s="329">
        <v>251.4537</v>
      </c>
      <c r="BI21" s="329">
        <v>255.8364</v>
      </c>
      <c r="BJ21" s="329">
        <v>258.62299999999999</v>
      </c>
      <c r="BK21" s="329">
        <v>248.09399999999999</v>
      </c>
      <c r="BL21" s="329">
        <v>251.6422</v>
      </c>
      <c r="BM21" s="329">
        <v>263.46069999999997</v>
      </c>
      <c r="BN21" s="329">
        <v>267.90859999999998</v>
      </c>
      <c r="BO21" s="329">
        <v>271.41120000000001</v>
      </c>
      <c r="BP21" s="329">
        <v>274.8005</v>
      </c>
      <c r="BQ21" s="329">
        <v>275.608</v>
      </c>
      <c r="BR21" s="329">
        <v>279.22480000000002</v>
      </c>
      <c r="BS21" s="329">
        <v>280.88139999999999</v>
      </c>
      <c r="BT21" s="329">
        <v>285.96969999999999</v>
      </c>
      <c r="BU21" s="329">
        <v>288.28160000000003</v>
      </c>
      <c r="BV21" s="329">
        <v>289.92970000000003</v>
      </c>
    </row>
    <row r="22" spans="1:74" ht="11.1" customHeight="1" x14ac:dyDescent="0.2">
      <c r="A22" s="52" t="s">
        <v>497</v>
      </c>
      <c r="B22" s="151" t="s">
        <v>564</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287.97300000000001</v>
      </c>
      <c r="BA22" s="329">
        <v>257.90800000000002</v>
      </c>
      <c r="BB22" s="329">
        <v>242.13149999999999</v>
      </c>
      <c r="BC22" s="329">
        <v>238.2149</v>
      </c>
      <c r="BD22" s="329">
        <v>235.17060000000001</v>
      </c>
      <c r="BE22" s="329">
        <v>229.85659999999999</v>
      </c>
      <c r="BF22" s="329">
        <v>227.37190000000001</v>
      </c>
      <c r="BG22" s="329">
        <v>230.11760000000001</v>
      </c>
      <c r="BH22" s="329">
        <v>241.435</v>
      </c>
      <c r="BI22" s="329">
        <v>247.69380000000001</v>
      </c>
      <c r="BJ22" s="329">
        <v>253.73410000000001</v>
      </c>
      <c r="BK22" s="329">
        <v>251.15860000000001</v>
      </c>
      <c r="BL22" s="329">
        <v>257.89429999999999</v>
      </c>
      <c r="BM22" s="329">
        <v>263.72340000000003</v>
      </c>
      <c r="BN22" s="329">
        <v>261.49279999999999</v>
      </c>
      <c r="BO22" s="329">
        <v>266.24209999999999</v>
      </c>
      <c r="BP22" s="329">
        <v>265.94499999999999</v>
      </c>
      <c r="BQ22" s="329">
        <v>265.65949999999998</v>
      </c>
      <c r="BR22" s="329">
        <v>272.1859</v>
      </c>
      <c r="BS22" s="329">
        <v>279.33879999999999</v>
      </c>
      <c r="BT22" s="329">
        <v>287.44729999999998</v>
      </c>
      <c r="BU22" s="329">
        <v>291.05059999999997</v>
      </c>
      <c r="BV22" s="329">
        <v>295.7276</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407"/>
      <c r="BB23" s="407"/>
      <c r="BC23" s="407"/>
      <c r="BD23" s="407"/>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755</v>
      </c>
      <c r="B24" s="151" t="s">
        <v>136</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323">
        <v>1.8165</v>
      </c>
      <c r="BB24" s="323">
        <v>1.8684000000000001</v>
      </c>
      <c r="BC24" s="323">
        <v>2.0033400000000001</v>
      </c>
      <c r="BD24" s="323">
        <v>2.06562</v>
      </c>
      <c r="BE24" s="323">
        <v>2.2317</v>
      </c>
      <c r="BF24" s="323">
        <v>2.3458800000000002</v>
      </c>
      <c r="BG24" s="323">
        <v>2.3458800000000002</v>
      </c>
      <c r="BH24" s="323">
        <v>2.39778</v>
      </c>
      <c r="BI24" s="323">
        <v>2.4912000000000001</v>
      </c>
      <c r="BJ24" s="323">
        <v>2.6261399999999999</v>
      </c>
      <c r="BK24" s="323">
        <v>2.7714599999999998</v>
      </c>
      <c r="BL24" s="323">
        <v>2.7507000000000001</v>
      </c>
      <c r="BM24" s="323">
        <v>2.6987999999999999</v>
      </c>
      <c r="BN24" s="323">
        <v>2.5015800000000001</v>
      </c>
      <c r="BO24" s="323">
        <v>2.5119600000000002</v>
      </c>
      <c r="BP24" s="323">
        <v>2.5119600000000002</v>
      </c>
      <c r="BQ24" s="323">
        <v>2.5327199999999999</v>
      </c>
      <c r="BR24" s="323">
        <v>2.5327199999999999</v>
      </c>
      <c r="BS24" s="323">
        <v>2.5119600000000002</v>
      </c>
      <c r="BT24" s="323">
        <v>2.5327199999999999</v>
      </c>
      <c r="BU24" s="323">
        <v>2.6261399999999999</v>
      </c>
      <c r="BV24" s="323">
        <v>2.7403200000000001</v>
      </c>
    </row>
    <row r="25" spans="1:74" ht="11.1" customHeight="1" x14ac:dyDescent="0.2">
      <c r="A25" s="52" t="s">
        <v>138</v>
      </c>
      <c r="B25" s="151" t="s">
        <v>130</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323">
        <v>1.75</v>
      </c>
      <c r="BB25" s="323">
        <v>1.8</v>
      </c>
      <c r="BC25" s="323">
        <v>1.93</v>
      </c>
      <c r="BD25" s="323">
        <v>1.99</v>
      </c>
      <c r="BE25" s="323">
        <v>2.15</v>
      </c>
      <c r="BF25" s="323">
        <v>2.2599999999999998</v>
      </c>
      <c r="BG25" s="323">
        <v>2.2599999999999998</v>
      </c>
      <c r="BH25" s="323">
        <v>2.31</v>
      </c>
      <c r="BI25" s="323">
        <v>2.4</v>
      </c>
      <c r="BJ25" s="323">
        <v>2.5299999999999998</v>
      </c>
      <c r="BK25" s="323">
        <v>2.67</v>
      </c>
      <c r="BL25" s="323">
        <v>2.65</v>
      </c>
      <c r="BM25" s="323">
        <v>2.6</v>
      </c>
      <c r="BN25" s="323">
        <v>2.41</v>
      </c>
      <c r="BO25" s="323">
        <v>2.42</v>
      </c>
      <c r="BP25" s="323">
        <v>2.42</v>
      </c>
      <c r="BQ25" s="323">
        <v>2.44</v>
      </c>
      <c r="BR25" s="323">
        <v>2.44</v>
      </c>
      <c r="BS25" s="323">
        <v>2.42</v>
      </c>
      <c r="BT25" s="323">
        <v>2.44</v>
      </c>
      <c r="BU25" s="323">
        <v>2.5299999999999998</v>
      </c>
      <c r="BV25" s="323">
        <v>2.64</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3.8388870000000002</v>
      </c>
      <c r="AZ27" s="215">
        <v>3.4105539999999999</v>
      </c>
      <c r="BA27" s="323">
        <v>3.2096450000000001</v>
      </c>
      <c r="BB27" s="323">
        <v>2.875604</v>
      </c>
      <c r="BC27" s="323">
        <v>2.865666</v>
      </c>
      <c r="BD27" s="323">
        <v>2.8920379999999999</v>
      </c>
      <c r="BE27" s="323">
        <v>2.996985</v>
      </c>
      <c r="BF27" s="323">
        <v>3.1880410000000001</v>
      </c>
      <c r="BG27" s="323">
        <v>3.1947359999999998</v>
      </c>
      <c r="BH27" s="323">
        <v>3.395305</v>
      </c>
      <c r="BI27" s="323">
        <v>3.5772469999999998</v>
      </c>
      <c r="BJ27" s="323">
        <v>3.9431340000000001</v>
      </c>
      <c r="BK27" s="323">
        <v>4.1469620000000003</v>
      </c>
      <c r="BL27" s="323">
        <v>4.087288</v>
      </c>
      <c r="BM27" s="323">
        <v>3.9338340000000001</v>
      </c>
      <c r="BN27" s="323">
        <v>3.6171129999999998</v>
      </c>
      <c r="BO27" s="323">
        <v>3.4348740000000002</v>
      </c>
      <c r="BP27" s="323">
        <v>3.3858730000000001</v>
      </c>
      <c r="BQ27" s="323">
        <v>3.3979400000000002</v>
      </c>
      <c r="BR27" s="323">
        <v>3.4541789999999999</v>
      </c>
      <c r="BS27" s="323">
        <v>3.3992239999999998</v>
      </c>
      <c r="BT27" s="323">
        <v>3.5848559999999998</v>
      </c>
      <c r="BU27" s="323">
        <v>3.752739</v>
      </c>
      <c r="BV27" s="323">
        <v>4.1065649999999998</v>
      </c>
    </row>
    <row r="28" spans="1:74" ht="11.1" customHeight="1" x14ac:dyDescent="0.2">
      <c r="A28" s="52" t="s">
        <v>686</v>
      </c>
      <c r="B28" s="151" t="s">
        <v>401</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7.1317000000000004</v>
      </c>
      <c r="AZ28" s="215">
        <v>6.9041509999999997</v>
      </c>
      <c r="BA28" s="323">
        <v>7.0023249999999999</v>
      </c>
      <c r="BB28" s="323">
        <v>7.0468820000000001</v>
      </c>
      <c r="BC28" s="323">
        <v>7.3566919999999998</v>
      </c>
      <c r="BD28" s="323">
        <v>7.6865449999999997</v>
      </c>
      <c r="BE28" s="323">
        <v>7.7928160000000002</v>
      </c>
      <c r="BF28" s="323">
        <v>7.8912810000000002</v>
      </c>
      <c r="BG28" s="323">
        <v>7.7786280000000003</v>
      </c>
      <c r="BH28" s="323">
        <v>7.3893779999999998</v>
      </c>
      <c r="BI28" s="323">
        <v>7.1609600000000002</v>
      </c>
      <c r="BJ28" s="323">
        <v>7.1384350000000003</v>
      </c>
      <c r="BK28" s="323">
        <v>7.1143080000000003</v>
      </c>
      <c r="BL28" s="323">
        <v>7.1531500000000001</v>
      </c>
      <c r="BM28" s="323">
        <v>7.3566039999999999</v>
      </c>
      <c r="BN28" s="323">
        <v>7.4933560000000003</v>
      </c>
      <c r="BO28" s="323">
        <v>7.7921839999999998</v>
      </c>
      <c r="BP28" s="323">
        <v>8.1145739999999993</v>
      </c>
      <c r="BQ28" s="323">
        <v>8.1943409999999997</v>
      </c>
      <c r="BR28" s="323">
        <v>8.2447020000000002</v>
      </c>
      <c r="BS28" s="323">
        <v>8.0669889999999995</v>
      </c>
      <c r="BT28" s="323">
        <v>7.6420180000000002</v>
      </c>
      <c r="BU28" s="323">
        <v>7.3724819999999998</v>
      </c>
      <c r="BV28" s="323">
        <v>7.3172810000000004</v>
      </c>
    </row>
    <row r="29" spans="1:74" ht="11.1" customHeight="1" x14ac:dyDescent="0.2">
      <c r="A29" s="52" t="s">
        <v>543</v>
      </c>
      <c r="B29" s="151" t="s">
        <v>402</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9.2046329999999994</v>
      </c>
      <c r="AZ29" s="215">
        <v>8.9975889999999996</v>
      </c>
      <c r="BA29" s="323">
        <v>9.254054</v>
      </c>
      <c r="BB29" s="323">
        <v>10.148580000000001</v>
      </c>
      <c r="BC29" s="323">
        <v>12.18144</v>
      </c>
      <c r="BD29" s="323">
        <v>14.747780000000001</v>
      </c>
      <c r="BE29" s="323">
        <v>16.225169999999999</v>
      </c>
      <c r="BF29" s="323">
        <v>16.860869999999998</v>
      </c>
      <c r="BG29" s="323">
        <v>15.881869999999999</v>
      </c>
      <c r="BH29" s="323">
        <v>12.51286</v>
      </c>
      <c r="BI29" s="323">
        <v>9.9037129999999998</v>
      </c>
      <c r="BJ29" s="323">
        <v>9.0481949999999998</v>
      </c>
      <c r="BK29" s="323">
        <v>8.7946760000000008</v>
      </c>
      <c r="BL29" s="323">
        <v>9.0821869999999993</v>
      </c>
      <c r="BM29" s="323">
        <v>9.4730969999999992</v>
      </c>
      <c r="BN29" s="323">
        <v>10.538309999999999</v>
      </c>
      <c r="BO29" s="323">
        <v>12.63386</v>
      </c>
      <c r="BP29" s="323">
        <v>15.258800000000001</v>
      </c>
      <c r="BQ29" s="323">
        <v>16.735420000000001</v>
      </c>
      <c r="BR29" s="323">
        <v>17.338529999999999</v>
      </c>
      <c r="BS29" s="323">
        <v>16.302420000000001</v>
      </c>
      <c r="BT29" s="323">
        <v>12.84863</v>
      </c>
      <c r="BU29" s="323">
        <v>10.164569999999999</v>
      </c>
      <c r="BV29" s="323">
        <v>9.2831770000000002</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1.99</v>
      </c>
      <c r="AW32" s="215">
        <v>1.9563050195</v>
      </c>
      <c r="AX32" s="215">
        <v>1.9059676132000001</v>
      </c>
      <c r="AY32" s="215">
        <v>2.0933769999999998</v>
      </c>
      <c r="AZ32" s="215">
        <v>2.0890590000000002</v>
      </c>
      <c r="BA32" s="323">
        <v>2.0605169999999999</v>
      </c>
      <c r="BB32" s="323">
        <v>2.061232</v>
      </c>
      <c r="BC32" s="323">
        <v>2.0454129999999999</v>
      </c>
      <c r="BD32" s="323">
        <v>2.0291920000000001</v>
      </c>
      <c r="BE32" s="323">
        <v>2.0236640000000001</v>
      </c>
      <c r="BF32" s="323">
        <v>2.026815</v>
      </c>
      <c r="BG32" s="323">
        <v>2.032886</v>
      </c>
      <c r="BH32" s="323">
        <v>2.0290859999999999</v>
      </c>
      <c r="BI32" s="323">
        <v>2.0314070000000002</v>
      </c>
      <c r="BJ32" s="323">
        <v>2.0393119999999998</v>
      </c>
      <c r="BK32" s="323">
        <v>2.0423710000000002</v>
      </c>
      <c r="BL32" s="323">
        <v>2.0550869999999999</v>
      </c>
      <c r="BM32" s="323">
        <v>2.073588</v>
      </c>
      <c r="BN32" s="323">
        <v>2.0931479999999998</v>
      </c>
      <c r="BO32" s="323">
        <v>2.081699</v>
      </c>
      <c r="BP32" s="323">
        <v>2.0620189999999998</v>
      </c>
      <c r="BQ32" s="323">
        <v>2.0554640000000002</v>
      </c>
      <c r="BR32" s="323">
        <v>2.0603259999999999</v>
      </c>
      <c r="BS32" s="323">
        <v>2.0687709999999999</v>
      </c>
      <c r="BT32" s="323">
        <v>2.0630350000000002</v>
      </c>
      <c r="BU32" s="323">
        <v>2.0649289999999998</v>
      </c>
      <c r="BV32" s="323">
        <v>2.0726429999999998</v>
      </c>
    </row>
    <row r="33" spans="1:74" ht="11.1" customHeight="1" x14ac:dyDescent="0.2">
      <c r="A33" s="52" t="s">
        <v>542</v>
      </c>
      <c r="B33" s="151" t="s">
        <v>404</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2.5</v>
      </c>
      <c r="AW33" s="215">
        <v>2.9734034736999999</v>
      </c>
      <c r="AX33" s="215">
        <v>2.9457842849000002</v>
      </c>
      <c r="AY33" s="215">
        <v>2.6562589999999999</v>
      </c>
      <c r="AZ33" s="215">
        <v>2.28918</v>
      </c>
      <c r="BA33" s="323">
        <v>1.908515</v>
      </c>
      <c r="BB33" s="323">
        <v>1.874795</v>
      </c>
      <c r="BC33" s="323">
        <v>1.9099269999999999</v>
      </c>
      <c r="BD33" s="323">
        <v>1.8688929999999999</v>
      </c>
      <c r="BE33" s="323">
        <v>2.057877</v>
      </c>
      <c r="BF33" s="323">
        <v>2.23394</v>
      </c>
      <c r="BG33" s="323">
        <v>2.2382789999999999</v>
      </c>
      <c r="BH33" s="323">
        <v>2.3880499999999998</v>
      </c>
      <c r="BI33" s="323">
        <v>2.628984</v>
      </c>
      <c r="BJ33" s="323">
        <v>2.8909639999999999</v>
      </c>
      <c r="BK33" s="323">
        <v>3.2153689999999999</v>
      </c>
      <c r="BL33" s="323">
        <v>3.0825800000000001</v>
      </c>
      <c r="BM33" s="323">
        <v>2.9169770000000002</v>
      </c>
      <c r="BN33" s="323">
        <v>2.6750409999999998</v>
      </c>
      <c r="BO33" s="323">
        <v>2.5473889999999999</v>
      </c>
      <c r="BP33" s="323">
        <v>2.4198750000000002</v>
      </c>
      <c r="BQ33" s="323">
        <v>2.4468740000000002</v>
      </c>
      <c r="BR33" s="323">
        <v>2.4711599999999998</v>
      </c>
      <c r="BS33" s="323">
        <v>2.4564919999999999</v>
      </c>
      <c r="BT33" s="323">
        <v>2.5669390000000001</v>
      </c>
      <c r="BU33" s="323">
        <v>2.795366</v>
      </c>
      <c r="BV33" s="323">
        <v>3.0421529999999999</v>
      </c>
    </row>
    <row r="34" spans="1:74" ht="11.1" customHeight="1" x14ac:dyDescent="0.2">
      <c r="A34" s="52" t="s">
        <v>541</v>
      </c>
      <c r="B34" s="627" t="s">
        <v>1029</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12.329459999999999</v>
      </c>
      <c r="AY34" s="215">
        <v>12.57544</v>
      </c>
      <c r="AZ34" s="215">
        <v>11.85426</v>
      </c>
      <c r="BA34" s="323">
        <v>11.172750000000001</v>
      </c>
      <c r="BB34" s="323">
        <v>9.9773099999999992</v>
      </c>
      <c r="BC34" s="323">
        <v>8.6145359999999993</v>
      </c>
      <c r="BD34" s="323">
        <v>8.645524</v>
      </c>
      <c r="BE34" s="323">
        <v>8.4336610000000007</v>
      </c>
      <c r="BF34" s="323">
        <v>8.1208369999999999</v>
      </c>
      <c r="BG34" s="323">
        <v>7.9330249999999998</v>
      </c>
      <c r="BH34" s="323">
        <v>7.9328450000000004</v>
      </c>
      <c r="BI34" s="323">
        <v>8.3536409999999997</v>
      </c>
      <c r="BJ34" s="323">
        <v>8.9716290000000001</v>
      </c>
      <c r="BK34" s="323">
        <v>9.0445180000000001</v>
      </c>
      <c r="BL34" s="323">
        <v>9.0713830000000009</v>
      </c>
      <c r="BM34" s="323">
        <v>9.8171700000000008</v>
      </c>
      <c r="BN34" s="323">
        <v>10.8109</v>
      </c>
      <c r="BO34" s="323">
        <v>10.63672</v>
      </c>
      <c r="BP34" s="323">
        <v>11.18506</v>
      </c>
      <c r="BQ34" s="323">
        <v>10.86713</v>
      </c>
      <c r="BR34" s="323">
        <v>10.64697</v>
      </c>
      <c r="BS34" s="323">
        <v>10.57334</v>
      </c>
      <c r="BT34" s="323">
        <v>10.66704</v>
      </c>
      <c r="BU34" s="323">
        <v>10.88486</v>
      </c>
      <c r="BV34" s="323">
        <v>11.407360000000001</v>
      </c>
    </row>
    <row r="35" spans="1:74" ht="11.1" customHeight="1" x14ac:dyDescent="0.2">
      <c r="A35" s="52" t="s">
        <v>18</v>
      </c>
      <c r="B35" s="151" t="s">
        <v>411</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15.31</v>
      </c>
      <c r="AO35" s="215">
        <v>15.69</v>
      </c>
      <c r="AP35" s="215">
        <v>16.32</v>
      </c>
      <c r="AQ35" s="215">
        <v>16.18</v>
      </c>
      <c r="AR35" s="215">
        <v>14.86</v>
      </c>
      <c r="AS35" s="215">
        <v>15.1</v>
      </c>
      <c r="AT35" s="215">
        <v>14.83</v>
      </c>
      <c r="AU35" s="215">
        <v>15.11</v>
      </c>
      <c r="AV35" s="215">
        <v>15.38</v>
      </c>
      <c r="AW35" s="215">
        <v>15.29</v>
      </c>
      <c r="AX35" s="215">
        <v>15.148239999999999</v>
      </c>
      <c r="AY35" s="215">
        <v>14.75277</v>
      </c>
      <c r="AZ35" s="215">
        <v>13.57944</v>
      </c>
      <c r="BA35" s="323">
        <v>11.40476</v>
      </c>
      <c r="BB35" s="323">
        <v>10.509840000000001</v>
      </c>
      <c r="BC35" s="323">
        <v>10.12209</v>
      </c>
      <c r="BD35" s="323">
        <v>10.84451</v>
      </c>
      <c r="BE35" s="323">
        <v>11.13105</v>
      </c>
      <c r="BF35" s="323">
        <v>10.830360000000001</v>
      </c>
      <c r="BG35" s="323">
        <v>10.71693</v>
      </c>
      <c r="BH35" s="323">
        <v>11.465949999999999</v>
      </c>
      <c r="BI35" s="323">
        <v>12.04341</v>
      </c>
      <c r="BJ35" s="323">
        <v>11.73732</v>
      </c>
      <c r="BK35" s="323">
        <v>11.41652</v>
      </c>
      <c r="BL35" s="323">
        <v>12.06873</v>
      </c>
      <c r="BM35" s="323">
        <v>13.105259999999999</v>
      </c>
      <c r="BN35" s="323">
        <v>13.21147</v>
      </c>
      <c r="BO35" s="323">
        <v>13.279540000000001</v>
      </c>
      <c r="BP35" s="323">
        <v>13.587730000000001</v>
      </c>
      <c r="BQ35" s="323">
        <v>13.743980000000001</v>
      </c>
      <c r="BR35" s="323">
        <v>13.75522</v>
      </c>
      <c r="BS35" s="323">
        <v>13.7699</v>
      </c>
      <c r="BT35" s="323">
        <v>14.22861</v>
      </c>
      <c r="BU35" s="323">
        <v>14.671279999999999</v>
      </c>
      <c r="BV35" s="323">
        <v>14.289720000000001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6.8</v>
      </c>
      <c r="AF37" s="479">
        <v>7.18</v>
      </c>
      <c r="AG37" s="479">
        <v>7.32</v>
      </c>
      <c r="AH37" s="479">
        <v>7.25</v>
      </c>
      <c r="AI37" s="479">
        <v>7.05</v>
      </c>
      <c r="AJ37" s="479">
        <v>6.88</v>
      </c>
      <c r="AK37" s="479">
        <v>6.85</v>
      </c>
      <c r="AL37" s="479">
        <v>6.67</v>
      </c>
      <c r="AM37" s="479">
        <v>6.58</v>
      </c>
      <c r="AN37" s="479">
        <v>6.69</v>
      </c>
      <c r="AO37" s="479">
        <v>6.73</v>
      </c>
      <c r="AP37" s="479">
        <v>6.51</v>
      </c>
      <c r="AQ37" s="479">
        <v>6.71</v>
      </c>
      <c r="AR37" s="479">
        <v>6.92</v>
      </c>
      <c r="AS37" s="479">
        <v>7.18</v>
      </c>
      <c r="AT37" s="479">
        <v>7.44</v>
      </c>
      <c r="AU37" s="479">
        <v>7.09</v>
      </c>
      <c r="AV37" s="479">
        <v>6.85</v>
      </c>
      <c r="AW37" s="479">
        <v>6.73</v>
      </c>
      <c r="AX37" s="479">
        <v>6.37</v>
      </c>
      <c r="AY37" s="479">
        <v>6.4007630000000004</v>
      </c>
      <c r="AZ37" s="479">
        <v>6.5420020000000001</v>
      </c>
      <c r="BA37" s="480">
        <v>6.5141140000000002</v>
      </c>
      <c r="BB37" s="480">
        <v>6.3742900000000002</v>
      </c>
      <c r="BC37" s="480">
        <v>6.5990270000000004</v>
      </c>
      <c r="BD37" s="480">
        <v>6.8392470000000003</v>
      </c>
      <c r="BE37" s="480">
        <v>7.1509119999999999</v>
      </c>
      <c r="BF37" s="480">
        <v>7.4911620000000001</v>
      </c>
      <c r="BG37" s="480">
        <v>7.1209069999999999</v>
      </c>
      <c r="BH37" s="480">
        <v>6.9026069999999997</v>
      </c>
      <c r="BI37" s="480">
        <v>6.7572210000000004</v>
      </c>
      <c r="BJ37" s="480">
        <v>6.4668580000000002</v>
      </c>
      <c r="BK37" s="480">
        <v>6.5168799999999996</v>
      </c>
      <c r="BL37" s="480">
        <v>6.7098890000000004</v>
      </c>
      <c r="BM37" s="480">
        <v>6.7586579999999996</v>
      </c>
      <c r="BN37" s="480">
        <v>6.5912430000000004</v>
      </c>
      <c r="BO37" s="480">
        <v>6.8000629999999997</v>
      </c>
      <c r="BP37" s="480">
        <v>7.0362159999999996</v>
      </c>
      <c r="BQ37" s="480">
        <v>7.3176329999999998</v>
      </c>
      <c r="BR37" s="480">
        <v>7.6367139999999996</v>
      </c>
      <c r="BS37" s="480">
        <v>7.2523770000000001</v>
      </c>
      <c r="BT37" s="480">
        <v>7.0150300000000003</v>
      </c>
      <c r="BU37" s="480">
        <v>6.8556980000000003</v>
      </c>
      <c r="BV37" s="480">
        <v>6.5534230000000004</v>
      </c>
    </row>
    <row r="38" spans="1:74" ht="11.1" customHeight="1" x14ac:dyDescent="0.2">
      <c r="A38" s="56" t="s">
        <v>7</v>
      </c>
      <c r="B38" s="152" t="s">
        <v>401</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10.29</v>
      </c>
      <c r="AN38" s="479">
        <v>10.52</v>
      </c>
      <c r="AO38" s="479">
        <v>10.44</v>
      </c>
      <c r="AP38" s="479">
        <v>10.5</v>
      </c>
      <c r="AQ38" s="479">
        <v>10.53</v>
      </c>
      <c r="AR38" s="479">
        <v>10.89</v>
      </c>
      <c r="AS38" s="479">
        <v>11.02</v>
      </c>
      <c r="AT38" s="479">
        <v>11</v>
      </c>
      <c r="AU38" s="479">
        <v>10.97</v>
      </c>
      <c r="AV38" s="479">
        <v>10.74</v>
      </c>
      <c r="AW38" s="479">
        <v>10.52</v>
      </c>
      <c r="AX38" s="479">
        <v>10.31</v>
      </c>
      <c r="AY38" s="479">
        <v>10.196249999999999</v>
      </c>
      <c r="AZ38" s="479">
        <v>10.36567</v>
      </c>
      <c r="BA38" s="480">
        <v>10.29698</v>
      </c>
      <c r="BB38" s="480">
        <v>10.32363</v>
      </c>
      <c r="BC38" s="480">
        <v>10.35643</v>
      </c>
      <c r="BD38" s="480">
        <v>10.69957</v>
      </c>
      <c r="BE38" s="480">
        <v>10.82714</v>
      </c>
      <c r="BF38" s="480">
        <v>10.84928</v>
      </c>
      <c r="BG38" s="480">
        <v>10.913830000000001</v>
      </c>
      <c r="BH38" s="480">
        <v>10.6721</v>
      </c>
      <c r="BI38" s="480">
        <v>10.47814</v>
      </c>
      <c r="BJ38" s="480">
        <v>10.26294</v>
      </c>
      <c r="BK38" s="480">
        <v>10.16061</v>
      </c>
      <c r="BL38" s="480">
        <v>10.40775</v>
      </c>
      <c r="BM38" s="480">
        <v>10.39256</v>
      </c>
      <c r="BN38" s="480">
        <v>10.454840000000001</v>
      </c>
      <c r="BO38" s="480">
        <v>10.534409999999999</v>
      </c>
      <c r="BP38" s="480">
        <v>10.91494</v>
      </c>
      <c r="BQ38" s="480">
        <v>11.07048</v>
      </c>
      <c r="BR38" s="480">
        <v>11.11186</v>
      </c>
      <c r="BS38" s="480">
        <v>11.195130000000001</v>
      </c>
      <c r="BT38" s="480">
        <v>10.95402</v>
      </c>
      <c r="BU38" s="480">
        <v>10.74456</v>
      </c>
      <c r="BV38" s="480">
        <v>10.508380000000001</v>
      </c>
    </row>
    <row r="39" spans="1:74" ht="11.1" customHeight="1" x14ac:dyDescent="0.2">
      <c r="A39" s="56" t="s">
        <v>544</v>
      </c>
      <c r="B39" s="262" t="s">
        <v>402</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12.47</v>
      </c>
      <c r="AN39" s="481">
        <v>12.72</v>
      </c>
      <c r="AO39" s="481">
        <v>12.85</v>
      </c>
      <c r="AP39" s="481">
        <v>13.27</v>
      </c>
      <c r="AQ39" s="481">
        <v>13.33</v>
      </c>
      <c r="AR39" s="481">
        <v>13.34</v>
      </c>
      <c r="AS39" s="481">
        <v>13.27</v>
      </c>
      <c r="AT39" s="481">
        <v>13.3</v>
      </c>
      <c r="AU39" s="481">
        <v>13.17</v>
      </c>
      <c r="AV39" s="481">
        <v>12.84</v>
      </c>
      <c r="AW39" s="481">
        <v>13.04</v>
      </c>
      <c r="AX39" s="481">
        <v>12.69</v>
      </c>
      <c r="AY39" s="481">
        <v>12.691660000000001</v>
      </c>
      <c r="AZ39" s="481">
        <v>12.79903</v>
      </c>
      <c r="BA39" s="482">
        <v>12.86336</v>
      </c>
      <c r="BB39" s="482">
        <v>13.319039999999999</v>
      </c>
      <c r="BC39" s="482">
        <v>13.280139999999999</v>
      </c>
      <c r="BD39" s="482">
        <v>13.23066</v>
      </c>
      <c r="BE39" s="482">
        <v>13.154500000000001</v>
      </c>
      <c r="BF39" s="482">
        <v>13.23888</v>
      </c>
      <c r="BG39" s="482">
        <v>13.31033</v>
      </c>
      <c r="BH39" s="482">
        <v>12.885199999999999</v>
      </c>
      <c r="BI39" s="482">
        <v>13.14828</v>
      </c>
      <c r="BJ39" s="482">
        <v>12.708869999999999</v>
      </c>
      <c r="BK39" s="482">
        <v>12.61346</v>
      </c>
      <c r="BL39" s="482">
        <v>12.866669999999999</v>
      </c>
      <c r="BM39" s="482">
        <v>13.052429999999999</v>
      </c>
      <c r="BN39" s="482">
        <v>13.64185</v>
      </c>
      <c r="BO39" s="482">
        <v>13.57868</v>
      </c>
      <c r="BP39" s="482">
        <v>13.55904</v>
      </c>
      <c r="BQ39" s="482">
        <v>13.501480000000001</v>
      </c>
      <c r="BR39" s="482">
        <v>13.603949999999999</v>
      </c>
      <c r="BS39" s="482">
        <v>13.68798</v>
      </c>
      <c r="BT39" s="482">
        <v>13.21711</v>
      </c>
      <c r="BU39" s="482">
        <v>13.52805</v>
      </c>
      <c r="BV39" s="482">
        <v>13.06161</v>
      </c>
    </row>
    <row r="40" spans="1:74" s="261"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803" t="s">
        <v>834</v>
      </c>
      <c r="C41" s="800"/>
      <c r="D41" s="800"/>
      <c r="E41" s="800"/>
      <c r="F41" s="800"/>
      <c r="G41" s="800"/>
      <c r="H41" s="800"/>
      <c r="I41" s="800"/>
      <c r="J41" s="800"/>
      <c r="K41" s="800"/>
      <c r="L41" s="800"/>
      <c r="M41" s="800"/>
      <c r="N41" s="800"/>
      <c r="O41" s="800"/>
      <c r="P41" s="800"/>
      <c r="Q41" s="800"/>
      <c r="AY41" s="494"/>
      <c r="AZ41" s="494"/>
      <c r="BA41" s="494"/>
      <c r="BB41" s="494"/>
      <c r="BC41" s="494"/>
      <c r="BD41" s="632"/>
      <c r="BE41" s="632"/>
      <c r="BF41" s="632"/>
      <c r="BG41" s="494"/>
      <c r="BH41" s="494"/>
      <c r="BI41" s="494"/>
      <c r="BJ41" s="494"/>
      <c r="BK41" s="476"/>
    </row>
    <row r="42" spans="1:74" s="261" customFormat="1" ht="12" customHeight="1" x14ac:dyDescent="0.25">
      <c r="A42" s="56"/>
      <c r="B42" s="805" t="s">
        <v>133</v>
      </c>
      <c r="C42" s="800"/>
      <c r="D42" s="800"/>
      <c r="E42" s="800"/>
      <c r="F42" s="800"/>
      <c r="G42" s="800"/>
      <c r="H42" s="800"/>
      <c r="I42" s="800"/>
      <c r="J42" s="800"/>
      <c r="K42" s="800"/>
      <c r="L42" s="800"/>
      <c r="M42" s="800"/>
      <c r="N42" s="800"/>
      <c r="O42" s="800"/>
      <c r="P42" s="800"/>
      <c r="Q42" s="800"/>
      <c r="AY42" s="494"/>
      <c r="AZ42" s="494"/>
      <c r="BA42" s="494"/>
      <c r="BB42" s="494"/>
      <c r="BC42" s="494"/>
      <c r="BD42" s="632"/>
      <c r="BE42" s="632"/>
      <c r="BF42" s="632"/>
      <c r="BG42" s="738"/>
      <c r="BH42" s="494"/>
      <c r="BI42" s="494"/>
      <c r="BJ42" s="494"/>
      <c r="BK42" s="476"/>
    </row>
    <row r="43" spans="1:74" s="428" customFormat="1" ht="12" customHeight="1" x14ac:dyDescent="0.25">
      <c r="A43" s="427"/>
      <c r="B43" s="811" t="s">
        <v>865</v>
      </c>
      <c r="C43" s="790"/>
      <c r="D43" s="790"/>
      <c r="E43" s="790"/>
      <c r="F43" s="790"/>
      <c r="G43" s="790"/>
      <c r="H43" s="790"/>
      <c r="I43" s="790"/>
      <c r="J43" s="790"/>
      <c r="K43" s="790"/>
      <c r="L43" s="790"/>
      <c r="M43" s="790"/>
      <c r="N43" s="790"/>
      <c r="O43" s="790"/>
      <c r="P43" s="790"/>
      <c r="Q43" s="786"/>
      <c r="AY43" s="495"/>
      <c r="AZ43" s="495"/>
      <c r="BA43" s="495"/>
      <c r="BB43" s="495"/>
      <c r="BC43" s="495"/>
      <c r="BD43" s="633"/>
      <c r="BE43" s="633"/>
      <c r="BF43" s="633"/>
      <c r="BG43" s="495"/>
      <c r="BH43" s="495"/>
      <c r="BI43" s="495"/>
      <c r="BJ43" s="495"/>
    </row>
    <row r="44" spans="1:74" s="428" customFormat="1" ht="12" customHeight="1" x14ac:dyDescent="0.25">
      <c r="A44" s="427"/>
      <c r="B44" s="811" t="s">
        <v>866</v>
      </c>
      <c r="C44" s="790"/>
      <c r="D44" s="790"/>
      <c r="E44" s="790"/>
      <c r="F44" s="790"/>
      <c r="G44" s="790"/>
      <c r="H44" s="790"/>
      <c r="I44" s="790"/>
      <c r="J44" s="790"/>
      <c r="K44" s="790"/>
      <c r="L44" s="790"/>
      <c r="M44" s="790"/>
      <c r="N44" s="790"/>
      <c r="O44" s="790"/>
      <c r="P44" s="790"/>
      <c r="Q44" s="786"/>
      <c r="AY44" s="495"/>
      <c r="AZ44" s="495"/>
      <c r="BA44" s="495"/>
      <c r="BB44" s="495"/>
      <c r="BC44" s="495"/>
      <c r="BD44" s="633"/>
      <c r="BE44" s="633"/>
      <c r="BF44" s="633"/>
      <c r="BG44" s="495"/>
      <c r="BH44" s="495"/>
      <c r="BI44" s="495"/>
      <c r="BJ44" s="495"/>
    </row>
    <row r="45" spans="1:74" s="428" customFormat="1" ht="12" customHeight="1" x14ac:dyDescent="0.25">
      <c r="A45" s="427"/>
      <c r="B45" s="810" t="s">
        <v>1030</v>
      </c>
      <c r="C45" s="790"/>
      <c r="D45" s="790"/>
      <c r="E45" s="790"/>
      <c r="F45" s="790"/>
      <c r="G45" s="790"/>
      <c r="H45" s="790"/>
      <c r="I45" s="790"/>
      <c r="J45" s="790"/>
      <c r="K45" s="790"/>
      <c r="L45" s="790"/>
      <c r="M45" s="790"/>
      <c r="N45" s="790"/>
      <c r="O45" s="790"/>
      <c r="P45" s="790"/>
      <c r="Q45" s="786"/>
      <c r="AY45" s="495"/>
      <c r="AZ45" s="495"/>
      <c r="BA45" s="495"/>
      <c r="BB45" s="495"/>
      <c r="BC45" s="495"/>
      <c r="BD45" s="633"/>
      <c r="BE45" s="633"/>
      <c r="BF45" s="633"/>
      <c r="BG45" s="495"/>
      <c r="BH45" s="495"/>
      <c r="BI45" s="495"/>
      <c r="BJ45" s="495"/>
    </row>
    <row r="46" spans="1:74" s="428" customFormat="1" ht="12" customHeight="1" x14ac:dyDescent="0.25">
      <c r="A46" s="427"/>
      <c r="B46" s="789" t="s">
        <v>859</v>
      </c>
      <c r="C46" s="790"/>
      <c r="D46" s="790"/>
      <c r="E46" s="790"/>
      <c r="F46" s="790"/>
      <c r="G46" s="790"/>
      <c r="H46" s="790"/>
      <c r="I46" s="790"/>
      <c r="J46" s="790"/>
      <c r="K46" s="790"/>
      <c r="L46" s="790"/>
      <c r="M46" s="790"/>
      <c r="N46" s="790"/>
      <c r="O46" s="790"/>
      <c r="P46" s="790"/>
      <c r="Q46" s="786"/>
      <c r="AY46" s="495"/>
      <c r="AZ46" s="495"/>
      <c r="BA46" s="495"/>
      <c r="BB46" s="495"/>
      <c r="BC46" s="495"/>
      <c r="BD46" s="633"/>
      <c r="BE46" s="633"/>
      <c r="BF46" s="633"/>
      <c r="BG46" s="495"/>
      <c r="BH46" s="495"/>
      <c r="BI46" s="495"/>
      <c r="BJ46" s="495"/>
    </row>
    <row r="47" spans="1:74" s="428" customFormat="1" ht="12" customHeight="1" x14ac:dyDescent="0.25">
      <c r="A47" s="427"/>
      <c r="B47" s="784" t="s">
        <v>867</v>
      </c>
      <c r="C47" s="785"/>
      <c r="D47" s="785"/>
      <c r="E47" s="785"/>
      <c r="F47" s="785"/>
      <c r="G47" s="785"/>
      <c r="H47" s="785"/>
      <c r="I47" s="785"/>
      <c r="J47" s="785"/>
      <c r="K47" s="785"/>
      <c r="L47" s="785"/>
      <c r="M47" s="785"/>
      <c r="N47" s="785"/>
      <c r="O47" s="785"/>
      <c r="P47" s="785"/>
      <c r="Q47" s="785"/>
      <c r="AY47" s="495"/>
      <c r="AZ47" s="495"/>
      <c r="BA47" s="495"/>
      <c r="BB47" s="495"/>
      <c r="BC47" s="495"/>
      <c r="BD47" s="633"/>
      <c r="BE47" s="633"/>
      <c r="BF47" s="633"/>
      <c r="BG47" s="495"/>
      <c r="BH47" s="495"/>
      <c r="BI47" s="495"/>
      <c r="BJ47" s="495"/>
    </row>
    <row r="48" spans="1:74" s="428" customFormat="1" ht="12" customHeight="1" x14ac:dyDescent="0.25">
      <c r="A48" s="427"/>
      <c r="B48" s="789" t="s">
        <v>868</v>
      </c>
      <c r="C48" s="790"/>
      <c r="D48" s="790"/>
      <c r="E48" s="790"/>
      <c r="F48" s="790"/>
      <c r="G48" s="790"/>
      <c r="H48" s="790"/>
      <c r="I48" s="790"/>
      <c r="J48" s="790"/>
      <c r="K48" s="790"/>
      <c r="L48" s="790"/>
      <c r="M48" s="790"/>
      <c r="N48" s="790"/>
      <c r="O48" s="790"/>
      <c r="P48" s="790"/>
      <c r="Q48" s="786"/>
      <c r="AY48" s="495"/>
      <c r="AZ48" s="495"/>
      <c r="BA48" s="495"/>
      <c r="BB48" s="495"/>
      <c r="BC48" s="495"/>
      <c r="BD48" s="633"/>
      <c r="BE48" s="633"/>
      <c r="BF48" s="633"/>
      <c r="BG48" s="495"/>
      <c r="BH48" s="495"/>
      <c r="BI48" s="495"/>
      <c r="BJ48" s="495"/>
    </row>
    <row r="49" spans="1:74" s="428" customFormat="1" ht="12" customHeight="1" x14ac:dyDescent="0.25">
      <c r="A49" s="427"/>
      <c r="B49" s="807" t="s">
        <v>869</v>
      </c>
      <c r="C49" s="786"/>
      <c r="D49" s="786"/>
      <c r="E49" s="786"/>
      <c r="F49" s="786"/>
      <c r="G49" s="786"/>
      <c r="H49" s="786"/>
      <c r="I49" s="786"/>
      <c r="J49" s="786"/>
      <c r="K49" s="786"/>
      <c r="L49" s="786"/>
      <c r="M49" s="786"/>
      <c r="N49" s="786"/>
      <c r="O49" s="786"/>
      <c r="P49" s="786"/>
      <c r="Q49" s="786"/>
      <c r="AY49" s="495"/>
      <c r="AZ49" s="495"/>
      <c r="BA49" s="495"/>
      <c r="BB49" s="495"/>
      <c r="BC49" s="495"/>
      <c r="BD49" s="633"/>
      <c r="BE49" s="633"/>
      <c r="BF49" s="633"/>
      <c r="BG49" s="495"/>
      <c r="BH49" s="495"/>
      <c r="BI49" s="495"/>
      <c r="BJ49" s="495"/>
    </row>
    <row r="50" spans="1:74" s="428" customFormat="1" ht="12" customHeight="1" x14ac:dyDescent="0.25">
      <c r="A50" s="427"/>
      <c r="B50" s="809" t="s">
        <v>697</v>
      </c>
      <c r="C50" s="786"/>
      <c r="D50" s="786"/>
      <c r="E50" s="786"/>
      <c r="F50" s="786"/>
      <c r="G50" s="786"/>
      <c r="H50" s="786"/>
      <c r="I50" s="786"/>
      <c r="J50" s="786"/>
      <c r="K50" s="786"/>
      <c r="L50" s="786"/>
      <c r="M50" s="786"/>
      <c r="N50" s="786"/>
      <c r="O50" s="786"/>
      <c r="P50" s="786"/>
      <c r="Q50" s="786"/>
      <c r="AY50" s="495"/>
      <c r="AZ50" s="495"/>
      <c r="BA50" s="495"/>
      <c r="BB50" s="495"/>
      <c r="BC50" s="495"/>
      <c r="BD50" s="633"/>
      <c r="BE50" s="633"/>
      <c r="BF50" s="633"/>
      <c r="BG50" s="495"/>
      <c r="BH50" s="495"/>
      <c r="BI50" s="495"/>
      <c r="BJ50" s="495"/>
    </row>
    <row r="51" spans="1:74" s="428" customFormat="1" ht="12" customHeight="1" x14ac:dyDescent="0.25">
      <c r="A51" s="427"/>
      <c r="B51" s="784" t="s">
        <v>863</v>
      </c>
      <c r="C51" s="785"/>
      <c r="D51" s="785"/>
      <c r="E51" s="785"/>
      <c r="F51" s="785"/>
      <c r="G51" s="785"/>
      <c r="H51" s="785"/>
      <c r="I51" s="785"/>
      <c r="J51" s="785"/>
      <c r="K51" s="785"/>
      <c r="L51" s="785"/>
      <c r="M51" s="785"/>
      <c r="N51" s="785"/>
      <c r="O51" s="785"/>
      <c r="P51" s="785"/>
      <c r="Q51" s="786"/>
      <c r="AY51" s="495"/>
      <c r="AZ51" s="495"/>
      <c r="BA51" s="495"/>
      <c r="BB51" s="495"/>
      <c r="BC51" s="495"/>
      <c r="BD51" s="633"/>
      <c r="BE51" s="633"/>
      <c r="BF51" s="633"/>
      <c r="BG51" s="495"/>
      <c r="BH51" s="495"/>
      <c r="BI51" s="495"/>
      <c r="BJ51" s="495"/>
    </row>
    <row r="52" spans="1:74" s="430" customFormat="1" ht="12" customHeight="1" x14ac:dyDescent="0.25">
      <c r="A52" s="429"/>
      <c r="B52" s="806" t="s">
        <v>959</v>
      </c>
      <c r="C52" s="786"/>
      <c r="D52" s="786"/>
      <c r="E52" s="786"/>
      <c r="F52" s="786"/>
      <c r="G52" s="786"/>
      <c r="H52" s="786"/>
      <c r="I52" s="786"/>
      <c r="J52" s="786"/>
      <c r="K52" s="786"/>
      <c r="L52" s="786"/>
      <c r="M52" s="786"/>
      <c r="N52" s="786"/>
      <c r="O52" s="786"/>
      <c r="P52" s="786"/>
      <c r="Q52" s="786"/>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B11" sqref="BB11"/>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2" t="s">
        <v>817</v>
      </c>
      <c r="B1" s="820" t="s">
        <v>931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32" t="str">
        <f>"U.S. Energy Information Administration  |  Short-Term Energy Outlook  - "&amp;Dates!D1</f>
        <v>U.S. Energy Information Administration  |  Short-Term Energy Outlook  - March 2020</v>
      </c>
      <c r="C2" s="535"/>
      <c r="D2" s="535"/>
      <c r="E2" s="535"/>
      <c r="F2" s="535"/>
      <c r="G2" s="535"/>
      <c r="H2" s="535"/>
      <c r="I2" s="535"/>
      <c r="J2" s="535"/>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28.835359097000001</v>
      </c>
      <c r="AB6" s="250">
        <v>29.283589143</v>
      </c>
      <c r="AC6" s="250">
        <v>29.587888129</v>
      </c>
      <c r="AD6" s="250">
        <v>29.425531667000001</v>
      </c>
      <c r="AE6" s="250">
        <v>29.246747871</v>
      </c>
      <c r="AF6" s="250">
        <v>29.542649999999998</v>
      </c>
      <c r="AG6" s="250">
        <v>30.284110161000001</v>
      </c>
      <c r="AH6" s="250">
        <v>31.023605418999999</v>
      </c>
      <c r="AI6" s="250">
        <v>30.450237999999999</v>
      </c>
      <c r="AJ6" s="250">
        <v>31.118159128999999</v>
      </c>
      <c r="AK6" s="250">
        <v>31.618212667000002</v>
      </c>
      <c r="AL6" s="250">
        <v>31.707355903</v>
      </c>
      <c r="AM6" s="250">
        <v>30.977253225999998</v>
      </c>
      <c r="AN6" s="250">
        <v>30.988246</v>
      </c>
      <c r="AO6" s="250">
        <v>31.255805226</v>
      </c>
      <c r="AP6" s="250">
        <v>31.557227999999999</v>
      </c>
      <c r="AQ6" s="250">
        <v>31.260985935000001</v>
      </c>
      <c r="AR6" s="250">
        <v>31.135561332999998</v>
      </c>
      <c r="AS6" s="250">
        <v>31.087380452000001</v>
      </c>
      <c r="AT6" s="250">
        <v>31.598128934999998</v>
      </c>
      <c r="AU6" s="250">
        <v>31.695693667</v>
      </c>
      <c r="AV6" s="250">
        <v>32.136631354999999</v>
      </c>
      <c r="AW6" s="250">
        <v>32.963580667000002</v>
      </c>
      <c r="AX6" s="250">
        <v>32.991308185000001</v>
      </c>
      <c r="AY6" s="250">
        <v>33.050065132999997</v>
      </c>
      <c r="AZ6" s="250">
        <v>33.262954034000003</v>
      </c>
      <c r="BA6" s="403">
        <v>33.573992218999997</v>
      </c>
      <c r="BB6" s="403">
        <v>33.761127148</v>
      </c>
      <c r="BC6" s="403">
        <v>33.646947056000002</v>
      </c>
      <c r="BD6" s="403">
        <v>33.718089732000003</v>
      </c>
      <c r="BE6" s="403">
        <v>33.647577951000002</v>
      </c>
      <c r="BF6" s="403">
        <v>33.622442407999998</v>
      </c>
      <c r="BG6" s="403">
        <v>33.419137933999998</v>
      </c>
      <c r="BH6" s="403">
        <v>33.566274622999998</v>
      </c>
      <c r="BI6" s="403">
        <v>33.745776706000001</v>
      </c>
      <c r="BJ6" s="403">
        <v>33.544491405999999</v>
      </c>
      <c r="BK6" s="403">
        <v>33.317821203000001</v>
      </c>
      <c r="BL6" s="403">
        <v>33.253572659</v>
      </c>
      <c r="BM6" s="403">
        <v>33.226981885000001</v>
      </c>
      <c r="BN6" s="403">
        <v>33.324610708000002</v>
      </c>
      <c r="BO6" s="403">
        <v>33.246667066999997</v>
      </c>
      <c r="BP6" s="403">
        <v>33.311138344</v>
      </c>
      <c r="BQ6" s="403">
        <v>33.338720274000003</v>
      </c>
      <c r="BR6" s="403">
        <v>33.476264026999999</v>
      </c>
      <c r="BS6" s="403">
        <v>33.451667153000002</v>
      </c>
      <c r="BT6" s="403">
        <v>33.684909773000001</v>
      </c>
      <c r="BU6" s="403">
        <v>33.991358040999998</v>
      </c>
      <c r="BV6" s="403">
        <v>34.065573166999997</v>
      </c>
    </row>
    <row r="7" spans="1:74" ht="11.1" customHeight="1" x14ac:dyDescent="0.2">
      <c r="A7" s="162" t="s">
        <v>301</v>
      </c>
      <c r="B7" s="173" t="s">
        <v>255</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16.397916097</v>
      </c>
      <c r="AB7" s="250">
        <v>16.826146142999999</v>
      </c>
      <c r="AC7" s="250">
        <v>17.243445129000001</v>
      </c>
      <c r="AD7" s="250">
        <v>17.319088666999999</v>
      </c>
      <c r="AE7" s="250">
        <v>17.368304870999999</v>
      </c>
      <c r="AF7" s="250">
        <v>17.591207000000001</v>
      </c>
      <c r="AG7" s="250">
        <v>17.967667161000001</v>
      </c>
      <c r="AH7" s="250">
        <v>18.642162419000002</v>
      </c>
      <c r="AI7" s="250">
        <v>18.702794999999998</v>
      </c>
      <c r="AJ7" s="250">
        <v>18.739716129000001</v>
      </c>
      <c r="AK7" s="250">
        <v>19.160769667</v>
      </c>
      <c r="AL7" s="250">
        <v>19.201912903</v>
      </c>
      <c r="AM7" s="250">
        <v>18.912810226000001</v>
      </c>
      <c r="AN7" s="250">
        <v>18.791803000000002</v>
      </c>
      <c r="AO7" s="250">
        <v>19.010362226000002</v>
      </c>
      <c r="AP7" s="250">
        <v>19.353784999999998</v>
      </c>
      <c r="AQ7" s="250">
        <v>19.412502934999999</v>
      </c>
      <c r="AR7" s="250">
        <v>19.376078332999999</v>
      </c>
      <c r="AS7" s="250">
        <v>19.018897452000001</v>
      </c>
      <c r="AT7" s="250">
        <v>19.634685935</v>
      </c>
      <c r="AU7" s="250">
        <v>19.830250667000001</v>
      </c>
      <c r="AV7" s="250">
        <v>20.054188355000001</v>
      </c>
      <c r="AW7" s="250">
        <v>20.382137666999999</v>
      </c>
      <c r="AX7" s="250">
        <v>20.325606838999999</v>
      </c>
      <c r="AY7" s="250">
        <v>20.545412216999999</v>
      </c>
      <c r="AZ7" s="250">
        <v>20.612486814</v>
      </c>
      <c r="BA7" s="403">
        <v>20.887906900000001</v>
      </c>
      <c r="BB7" s="403">
        <v>21.0647457</v>
      </c>
      <c r="BC7" s="403">
        <v>21.115561700000001</v>
      </c>
      <c r="BD7" s="403">
        <v>21.123760499999999</v>
      </c>
      <c r="BE7" s="403">
        <v>21.030560300000001</v>
      </c>
      <c r="BF7" s="403">
        <v>21.110984800000001</v>
      </c>
      <c r="BG7" s="403">
        <v>20.998207900000001</v>
      </c>
      <c r="BH7" s="403">
        <v>20.856403799999999</v>
      </c>
      <c r="BI7" s="403">
        <v>21.030068400000001</v>
      </c>
      <c r="BJ7" s="403">
        <v>20.8860928</v>
      </c>
      <c r="BK7" s="403">
        <v>20.573245700000001</v>
      </c>
      <c r="BL7" s="403">
        <v>20.5021399</v>
      </c>
      <c r="BM7" s="403">
        <v>20.542409599999999</v>
      </c>
      <c r="BN7" s="403">
        <v>20.635473099999999</v>
      </c>
      <c r="BO7" s="403">
        <v>20.6903294</v>
      </c>
      <c r="BP7" s="403">
        <v>20.6998259</v>
      </c>
      <c r="BQ7" s="403">
        <v>20.719912099999998</v>
      </c>
      <c r="BR7" s="403">
        <v>20.8680947</v>
      </c>
      <c r="BS7" s="403">
        <v>20.918238200000001</v>
      </c>
      <c r="BT7" s="403">
        <v>20.870866899999999</v>
      </c>
      <c r="BU7" s="403">
        <v>21.159108100000001</v>
      </c>
      <c r="BV7" s="403">
        <v>21.287568799999999</v>
      </c>
    </row>
    <row r="8" spans="1:74" ht="11.1" customHeight="1" x14ac:dyDescent="0.2">
      <c r="A8" s="162" t="s">
        <v>302</v>
      </c>
      <c r="B8" s="173" t="s">
        <v>276</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5.5261389999999997</v>
      </c>
      <c r="AU8" s="250">
        <v>5.386139</v>
      </c>
      <c r="AV8" s="250">
        <v>5.4561390000000003</v>
      </c>
      <c r="AW8" s="250">
        <v>5.6711390000000002</v>
      </c>
      <c r="AX8" s="250">
        <v>5.7451994283000003</v>
      </c>
      <c r="AY8" s="250">
        <v>5.6686704280000004</v>
      </c>
      <c r="AZ8" s="250">
        <v>5.7201122780000002</v>
      </c>
      <c r="BA8" s="403">
        <v>5.6895403226000001</v>
      </c>
      <c r="BB8" s="403">
        <v>5.6948726491999997</v>
      </c>
      <c r="BC8" s="403">
        <v>5.6630542945000002</v>
      </c>
      <c r="BD8" s="403">
        <v>5.6731750217999997</v>
      </c>
      <c r="BE8" s="403">
        <v>5.6616899067000004</v>
      </c>
      <c r="BF8" s="403">
        <v>5.6939790545999998</v>
      </c>
      <c r="BG8" s="403">
        <v>5.7399488212999996</v>
      </c>
      <c r="BH8" s="403">
        <v>5.7376274968000001</v>
      </c>
      <c r="BI8" s="403">
        <v>5.7585590074999997</v>
      </c>
      <c r="BJ8" s="403">
        <v>5.7141101236000003</v>
      </c>
      <c r="BK8" s="403">
        <v>5.8164422516999998</v>
      </c>
      <c r="BL8" s="403">
        <v>5.8018302024999997</v>
      </c>
      <c r="BM8" s="403">
        <v>5.7624360728999999</v>
      </c>
      <c r="BN8" s="403">
        <v>5.7854616685</v>
      </c>
      <c r="BO8" s="403">
        <v>5.7612935403999996</v>
      </c>
      <c r="BP8" s="403">
        <v>5.7903863550999999</v>
      </c>
      <c r="BQ8" s="403">
        <v>5.7749489699999996</v>
      </c>
      <c r="BR8" s="403">
        <v>5.8256869150000004</v>
      </c>
      <c r="BS8" s="403">
        <v>5.8752073117999997</v>
      </c>
      <c r="BT8" s="403">
        <v>5.8769629102999996</v>
      </c>
      <c r="BU8" s="403">
        <v>5.9016080825000001</v>
      </c>
      <c r="BV8" s="403">
        <v>5.8616977080000003</v>
      </c>
    </row>
    <row r="9" spans="1:74" ht="11.1" customHeight="1" x14ac:dyDescent="0.2">
      <c r="A9" s="162" t="s">
        <v>303</v>
      </c>
      <c r="B9" s="173" t="s">
        <v>285</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1.9155040000000001</v>
      </c>
      <c r="AU9" s="250">
        <v>1.940504</v>
      </c>
      <c r="AV9" s="250">
        <v>1.8855040000000001</v>
      </c>
      <c r="AW9" s="250">
        <v>1.932504</v>
      </c>
      <c r="AX9" s="250">
        <v>1.9409316769</v>
      </c>
      <c r="AY9" s="250">
        <v>1.9536424462999999</v>
      </c>
      <c r="AZ9" s="250">
        <v>1.9269507277</v>
      </c>
      <c r="BA9" s="403">
        <v>1.9268761301999999</v>
      </c>
      <c r="BB9" s="403">
        <v>1.8932945554</v>
      </c>
      <c r="BC9" s="403">
        <v>1.8933568527</v>
      </c>
      <c r="BD9" s="403">
        <v>1.9182827863</v>
      </c>
      <c r="BE9" s="403">
        <v>1.9266082357000001</v>
      </c>
      <c r="BF9" s="403">
        <v>1.9071902330999999</v>
      </c>
      <c r="BG9" s="403">
        <v>1.8881585044</v>
      </c>
      <c r="BH9" s="403">
        <v>1.8692933602999999</v>
      </c>
      <c r="BI9" s="403">
        <v>1.8510631089</v>
      </c>
      <c r="BJ9" s="403">
        <v>1.8331839764</v>
      </c>
      <c r="BK9" s="403">
        <v>1.8243121120000001</v>
      </c>
      <c r="BL9" s="403">
        <v>1.8189259733000001</v>
      </c>
      <c r="BM9" s="403">
        <v>1.8127889287000001</v>
      </c>
      <c r="BN9" s="403">
        <v>1.8068410211999999</v>
      </c>
      <c r="BO9" s="403">
        <v>1.8009832971999999</v>
      </c>
      <c r="BP9" s="403">
        <v>1.7954895687000001</v>
      </c>
      <c r="BQ9" s="403">
        <v>1.7897511836</v>
      </c>
      <c r="BR9" s="403">
        <v>1.7839985023</v>
      </c>
      <c r="BS9" s="403">
        <v>1.7783622741</v>
      </c>
      <c r="BT9" s="403">
        <v>1.7725016939</v>
      </c>
      <c r="BU9" s="403">
        <v>1.7670344169000001</v>
      </c>
      <c r="BV9" s="403">
        <v>1.7616063372999999</v>
      </c>
    </row>
    <row r="10" spans="1:74" ht="11.1" customHeight="1" x14ac:dyDescent="0.2">
      <c r="A10" s="162" t="s">
        <v>304</v>
      </c>
      <c r="B10" s="173" t="s">
        <v>279</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4.8878000000000004</v>
      </c>
      <c r="AL10" s="250">
        <v>4.8937999999999997</v>
      </c>
      <c r="AM10" s="250">
        <v>4.8108000000000004</v>
      </c>
      <c r="AN10" s="250">
        <v>4.8407999999999998</v>
      </c>
      <c r="AO10" s="250">
        <v>4.8117999999999999</v>
      </c>
      <c r="AP10" s="250">
        <v>4.7458</v>
      </c>
      <c r="AQ10" s="250">
        <v>4.5818399999999997</v>
      </c>
      <c r="AR10" s="250">
        <v>4.3518400000000002</v>
      </c>
      <c r="AS10" s="250">
        <v>4.66784</v>
      </c>
      <c r="AT10" s="250">
        <v>4.5217999999999998</v>
      </c>
      <c r="AU10" s="250">
        <v>4.5388000000000002</v>
      </c>
      <c r="AV10" s="250">
        <v>4.7408000000000001</v>
      </c>
      <c r="AW10" s="250">
        <v>4.9778000000000002</v>
      </c>
      <c r="AX10" s="250">
        <v>4.9795702416000003</v>
      </c>
      <c r="AY10" s="250">
        <v>4.8823400421000001</v>
      </c>
      <c r="AZ10" s="250">
        <v>5.0034042151999998</v>
      </c>
      <c r="BA10" s="403">
        <v>5.0696688663999998</v>
      </c>
      <c r="BB10" s="403">
        <v>5.1082142429999999</v>
      </c>
      <c r="BC10" s="403">
        <v>4.9749742084999999</v>
      </c>
      <c r="BD10" s="403">
        <v>5.0028714240000003</v>
      </c>
      <c r="BE10" s="403">
        <v>5.0287195081</v>
      </c>
      <c r="BF10" s="403">
        <v>4.9102883203000003</v>
      </c>
      <c r="BG10" s="403">
        <v>4.7928227085000001</v>
      </c>
      <c r="BH10" s="403">
        <v>5.1029499659999997</v>
      </c>
      <c r="BI10" s="403">
        <v>5.1060861897000001</v>
      </c>
      <c r="BJ10" s="403">
        <v>5.1111045060000002</v>
      </c>
      <c r="BK10" s="403">
        <v>5.1038211398</v>
      </c>
      <c r="BL10" s="403">
        <v>5.1306765826999996</v>
      </c>
      <c r="BM10" s="403">
        <v>5.1093472836</v>
      </c>
      <c r="BN10" s="403">
        <v>5.0968349183999999</v>
      </c>
      <c r="BO10" s="403">
        <v>4.9940608298000004</v>
      </c>
      <c r="BP10" s="403">
        <v>5.0254365199000004</v>
      </c>
      <c r="BQ10" s="403">
        <v>5.0541080200000001</v>
      </c>
      <c r="BR10" s="403">
        <v>4.9984839097</v>
      </c>
      <c r="BS10" s="403">
        <v>4.8798593673999999</v>
      </c>
      <c r="BT10" s="403">
        <v>5.1645782686999997</v>
      </c>
      <c r="BU10" s="403">
        <v>5.1636074415</v>
      </c>
      <c r="BV10" s="403">
        <v>5.1547003215</v>
      </c>
    </row>
    <row r="11" spans="1:74" ht="11.1" customHeight="1" x14ac:dyDescent="0.2">
      <c r="A11" s="162" t="s">
        <v>311</v>
      </c>
      <c r="B11" s="173" t="s">
        <v>280</v>
      </c>
      <c r="C11" s="250">
        <v>70.389902929000002</v>
      </c>
      <c r="D11" s="250">
        <v>69.862311223000006</v>
      </c>
      <c r="E11" s="250">
        <v>69.918313791000003</v>
      </c>
      <c r="F11" s="250">
        <v>70.227213828999993</v>
      </c>
      <c r="G11" s="250">
        <v>70.310249472999999</v>
      </c>
      <c r="H11" s="250">
        <v>70.913372366999994</v>
      </c>
      <c r="I11" s="250">
        <v>70.929178281999995</v>
      </c>
      <c r="J11" s="250">
        <v>70.285075758000005</v>
      </c>
      <c r="K11" s="250">
        <v>71.003942846000001</v>
      </c>
      <c r="L11" s="250">
        <v>71.360118752000005</v>
      </c>
      <c r="M11" s="250">
        <v>71.824474093999996</v>
      </c>
      <c r="N11" s="250">
        <v>71.368651338000006</v>
      </c>
      <c r="O11" s="250">
        <v>70.211381372999995</v>
      </c>
      <c r="P11" s="250">
        <v>69.891011861999999</v>
      </c>
      <c r="Q11" s="250">
        <v>69.215856359</v>
      </c>
      <c r="R11" s="250">
        <v>69.619323343000005</v>
      </c>
      <c r="S11" s="250">
        <v>70.365410777999998</v>
      </c>
      <c r="T11" s="250">
        <v>71.148780927999994</v>
      </c>
      <c r="U11" s="250">
        <v>71.392495103000002</v>
      </c>
      <c r="V11" s="250">
        <v>70.716725224000001</v>
      </c>
      <c r="W11" s="250">
        <v>71.252714488999999</v>
      </c>
      <c r="X11" s="250">
        <v>70.788893021000007</v>
      </c>
      <c r="Y11" s="250">
        <v>70.526754596999993</v>
      </c>
      <c r="Z11" s="250">
        <v>70.203718847999994</v>
      </c>
      <c r="AA11" s="250">
        <v>70.326425678000007</v>
      </c>
      <c r="AB11" s="250">
        <v>70.126441043</v>
      </c>
      <c r="AC11" s="250">
        <v>69.968522105000005</v>
      </c>
      <c r="AD11" s="250">
        <v>70.201581669000007</v>
      </c>
      <c r="AE11" s="250">
        <v>70.333542499999993</v>
      </c>
      <c r="AF11" s="250">
        <v>70.864853100999994</v>
      </c>
      <c r="AG11" s="250">
        <v>70.925996268000006</v>
      </c>
      <c r="AH11" s="250">
        <v>70.781748867999994</v>
      </c>
      <c r="AI11" s="250">
        <v>71.194072000000006</v>
      </c>
      <c r="AJ11" s="250">
        <v>71.407909000000004</v>
      </c>
      <c r="AK11" s="250">
        <v>71.054710999999998</v>
      </c>
      <c r="AL11" s="250">
        <v>70.279116000000002</v>
      </c>
      <c r="AM11" s="250">
        <v>69.532110000000003</v>
      </c>
      <c r="AN11" s="250">
        <v>69.266707999999994</v>
      </c>
      <c r="AO11" s="250">
        <v>69.056720999999996</v>
      </c>
      <c r="AP11" s="250">
        <v>68.907985999999994</v>
      </c>
      <c r="AQ11" s="250">
        <v>68.922364000000002</v>
      </c>
      <c r="AR11" s="250">
        <v>69.311690999999996</v>
      </c>
      <c r="AS11" s="250">
        <v>68.959621999999996</v>
      </c>
      <c r="AT11" s="250">
        <v>69.479242999999997</v>
      </c>
      <c r="AU11" s="250">
        <v>67.460237000000006</v>
      </c>
      <c r="AV11" s="250">
        <v>69.111276000000004</v>
      </c>
      <c r="AW11" s="250">
        <v>69.069328999999996</v>
      </c>
      <c r="AX11" s="250">
        <v>68.438075279000003</v>
      </c>
      <c r="AY11" s="250">
        <v>67.807145305000006</v>
      </c>
      <c r="AZ11" s="250">
        <v>67.001149300999998</v>
      </c>
      <c r="BA11" s="403">
        <v>66.927777915999997</v>
      </c>
      <c r="BB11" s="403">
        <v>67.782663099999994</v>
      </c>
      <c r="BC11" s="403">
        <v>68.590286129000006</v>
      </c>
      <c r="BD11" s="403">
        <v>69.060675516000003</v>
      </c>
      <c r="BE11" s="403">
        <v>69.243005330000003</v>
      </c>
      <c r="BF11" s="403">
        <v>69.344793041000003</v>
      </c>
      <c r="BG11" s="403">
        <v>69.549113883000004</v>
      </c>
      <c r="BH11" s="403">
        <v>69.416700375999994</v>
      </c>
      <c r="BI11" s="403">
        <v>69.033416282999994</v>
      </c>
      <c r="BJ11" s="403">
        <v>68.708326278000001</v>
      </c>
      <c r="BK11" s="403">
        <v>68.151406350000002</v>
      </c>
      <c r="BL11" s="403">
        <v>68.093972217000001</v>
      </c>
      <c r="BM11" s="403">
        <v>68.066429471000006</v>
      </c>
      <c r="BN11" s="403">
        <v>68.733751505000001</v>
      </c>
      <c r="BO11" s="403">
        <v>68.984548215000004</v>
      </c>
      <c r="BP11" s="403">
        <v>69.092144141999995</v>
      </c>
      <c r="BQ11" s="403">
        <v>69.388732648000001</v>
      </c>
      <c r="BR11" s="403">
        <v>69.330010189000006</v>
      </c>
      <c r="BS11" s="403">
        <v>69.792353992000002</v>
      </c>
      <c r="BT11" s="403">
        <v>69.542094223000007</v>
      </c>
      <c r="BU11" s="403">
        <v>69.377692264999993</v>
      </c>
      <c r="BV11" s="403">
        <v>68.980775034999994</v>
      </c>
    </row>
    <row r="12" spans="1:74" ht="11.1" customHeight="1" x14ac:dyDescent="0.2">
      <c r="A12" s="162" t="s">
        <v>306</v>
      </c>
      <c r="B12" s="173" t="s">
        <v>914</v>
      </c>
      <c r="C12" s="250">
        <v>37.255767929000001</v>
      </c>
      <c r="D12" s="250">
        <v>36.786782223000003</v>
      </c>
      <c r="E12" s="250">
        <v>37.038590790999997</v>
      </c>
      <c r="F12" s="250">
        <v>37.129151829000001</v>
      </c>
      <c r="G12" s="250">
        <v>37.003205473000001</v>
      </c>
      <c r="H12" s="250">
        <v>37.429878367000001</v>
      </c>
      <c r="I12" s="250">
        <v>37.628388282000003</v>
      </c>
      <c r="J12" s="250">
        <v>37.503755757999997</v>
      </c>
      <c r="K12" s="250">
        <v>37.518100846000003</v>
      </c>
      <c r="L12" s="250">
        <v>37.837377752000002</v>
      </c>
      <c r="M12" s="250">
        <v>38.307511093999999</v>
      </c>
      <c r="N12" s="250">
        <v>38.048996338000002</v>
      </c>
      <c r="O12" s="250">
        <v>37.261623372999999</v>
      </c>
      <c r="P12" s="250">
        <v>37.060704862000001</v>
      </c>
      <c r="Q12" s="250">
        <v>36.569791359</v>
      </c>
      <c r="R12" s="250">
        <v>36.780742343</v>
      </c>
      <c r="S12" s="250">
        <v>37.263915777999998</v>
      </c>
      <c r="T12" s="250">
        <v>37.659910928000002</v>
      </c>
      <c r="U12" s="250">
        <v>37.895361102999999</v>
      </c>
      <c r="V12" s="250">
        <v>37.688202224000001</v>
      </c>
      <c r="W12" s="250">
        <v>37.848043488999998</v>
      </c>
      <c r="X12" s="250">
        <v>37.582106021000001</v>
      </c>
      <c r="Y12" s="250">
        <v>37.421909597000003</v>
      </c>
      <c r="Z12" s="250">
        <v>37.346397848000002</v>
      </c>
      <c r="AA12" s="250">
        <v>37.647471678000002</v>
      </c>
      <c r="AB12" s="250">
        <v>37.489528043</v>
      </c>
      <c r="AC12" s="250">
        <v>37.240895105</v>
      </c>
      <c r="AD12" s="250">
        <v>37.140570668999999</v>
      </c>
      <c r="AE12" s="250">
        <v>37.010089499999999</v>
      </c>
      <c r="AF12" s="250">
        <v>37.061407101</v>
      </c>
      <c r="AG12" s="250">
        <v>37.114241268000001</v>
      </c>
      <c r="AH12" s="250">
        <v>37.378769867999999</v>
      </c>
      <c r="AI12" s="250">
        <v>37.573467999999998</v>
      </c>
      <c r="AJ12" s="250">
        <v>37.710467999999999</v>
      </c>
      <c r="AK12" s="250">
        <v>37.477468000000002</v>
      </c>
      <c r="AL12" s="250">
        <v>36.686467999999998</v>
      </c>
      <c r="AM12" s="250">
        <v>36.162467999999997</v>
      </c>
      <c r="AN12" s="250">
        <v>36.127468</v>
      </c>
      <c r="AO12" s="250">
        <v>35.656467999999997</v>
      </c>
      <c r="AP12" s="250">
        <v>35.698467999999998</v>
      </c>
      <c r="AQ12" s="250">
        <v>35.248468000000003</v>
      </c>
      <c r="AR12" s="250">
        <v>35.348467999999997</v>
      </c>
      <c r="AS12" s="250">
        <v>34.927467999999998</v>
      </c>
      <c r="AT12" s="250">
        <v>35.155467999999999</v>
      </c>
      <c r="AU12" s="250">
        <v>33.232467999999997</v>
      </c>
      <c r="AV12" s="250">
        <v>34.921467999999997</v>
      </c>
      <c r="AW12" s="250">
        <v>34.917468</v>
      </c>
      <c r="AX12" s="250">
        <v>34.599152586000002</v>
      </c>
      <c r="AY12" s="250">
        <v>34.291723071</v>
      </c>
      <c r="AZ12" s="250">
        <v>33.574693709999998</v>
      </c>
      <c r="BA12" s="403">
        <v>33.417600489000002</v>
      </c>
      <c r="BB12" s="403">
        <v>33.523269857999999</v>
      </c>
      <c r="BC12" s="403">
        <v>33.882558330999998</v>
      </c>
      <c r="BD12" s="403">
        <v>34.274991118999999</v>
      </c>
      <c r="BE12" s="403">
        <v>34.475139491</v>
      </c>
      <c r="BF12" s="403">
        <v>34.466927499999997</v>
      </c>
      <c r="BG12" s="403">
        <v>34.452137219000001</v>
      </c>
      <c r="BH12" s="403">
        <v>34.460087244999997</v>
      </c>
      <c r="BI12" s="403">
        <v>34.441607075</v>
      </c>
      <c r="BJ12" s="403">
        <v>34.452196174999997</v>
      </c>
      <c r="BK12" s="403">
        <v>34.369972947000001</v>
      </c>
      <c r="BL12" s="403">
        <v>34.362774141000003</v>
      </c>
      <c r="BM12" s="403">
        <v>34.345446174999999</v>
      </c>
      <c r="BN12" s="403">
        <v>34.347962914</v>
      </c>
      <c r="BO12" s="403">
        <v>34.335893263999999</v>
      </c>
      <c r="BP12" s="403">
        <v>34.334588093000001</v>
      </c>
      <c r="BQ12" s="403">
        <v>34.552592888</v>
      </c>
      <c r="BR12" s="403">
        <v>34.526931032</v>
      </c>
      <c r="BS12" s="403">
        <v>34.520155668999998</v>
      </c>
      <c r="BT12" s="403">
        <v>34.538816869999998</v>
      </c>
      <c r="BU12" s="403">
        <v>34.659443568999997</v>
      </c>
      <c r="BV12" s="403">
        <v>34.650518106</v>
      </c>
    </row>
    <row r="13" spans="1:74" ht="11.1" customHeight="1" x14ac:dyDescent="0.2">
      <c r="A13" s="162" t="s">
        <v>307</v>
      </c>
      <c r="B13" s="173" t="s">
        <v>286</v>
      </c>
      <c r="C13" s="250">
        <v>32.023541999999999</v>
      </c>
      <c r="D13" s="250">
        <v>31.605530000000002</v>
      </c>
      <c r="E13" s="250">
        <v>31.711545000000001</v>
      </c>
      <c r="F13" s="250">
        <v>31.821058000000001</v>
      </c>
      <c r="G13" s="250">
        <v>31.847351</v>
      </c>
      <c r="H13" s="250">
        <v>32.275463000000002</v>
      </c>
      <c r="I13" s="250">
        <v>32.354995000000002</v>
      </c>
      <c r="J13" s="250">
        <v>32.232742999999999</v>
      </c>
      <c r="K13" s="250">
        <v>32.295520000000003</v>
      </c>
      <c r="L13" s="250">
        <v>32.551327000000001</v>
      </c>
      <c r="M13" s="250">
        <v>32.935315000000003</v>
      </c>
      <c r="N13" s="250">
        <v>32.793708000000002</v>
      </c>
      <c r="O13" s="250">
        <v>31.846</v>
      </c>
      <c r="P13" s="250">
        <v>31.727</v>
      </c>
      <c r="Q13" s="250">
        <v>31.346</v>
      </c>
      <c r="R13" s="250">
        <v>31.423999999999999</v>
      </c>
      <c r="S13" s="250">
        <v>31.931999999999999</v>
      </c>
      <c r="T13" s="250">
        <v>32.369999999999997</v>
      </c>
      <c r="U13" s="250">
        <v>32.591000000000001</v>
      </c>
      <c r="V13" s="250">
        <v>32.453000000000003</v>
      </c>
      <c r="W13" s="250">
        <v>32.594000000000001</v>
      </c>
      <c r="X13" s="250">
        <v>32.396000000000001</v>
      </c>
      <c r="Y13" s="250">
        <v>32.131999999999998</v>
      </c>
      <c r="Z13" s="250">
        <v>31.997</v>
      </c>
      <c r="AA13" s="250">
        <v>32.268999999999998</v>
      </c>
      <c r="AB13" s="250">
        <v>32.098999999999997</v>
      </c>
      <c r="AC13" s="250">
        <v>31.92</v>
      </c>
      <c r="AD13" s="250">
        <v>31.86</v>
      </c>
      <c r="AE13" s="250">
        <v>31.744</v>
      </c>
      <c r="AF13" s="250">
        <v>31.745999999999999</v>
      </c>
      <c r="AG13" s="250">
        <v>31.809000000000001</v>
      </c>
      <c r="AH13" s="250">
        <v>32.06</v>
      </c>
      <c r="AI13" s="250">
        <v>32.183999999999997</v>
      </c>
      <c r="AJ13" s="250">
        <v>32.353999999999999</v>
      </c>
      <c r="AK13" s="250">
        <v>32.110999999999997</v>
      </c>
      <c r="AL13" s="250">
        <v>31.335000000000001</v>
      </c>
      <c r="AM13" s="250">
        <v>30.68</v>
      </c>
      <c r="AN13" s="250">
        <v>30.623999999999999</v>
      </c>
      <c r="AO13" s="250">
        <v>30.125</v>
      </c>
      <c r="AP13" s="250">
        <v>30.184000000000001</v>
      </c>
      <c r="AQ13" s="250">
        <v>29.867000000000001</v>
      </c>
      <c r="AR13" s="250">
        <v>29.956</v>
      </c>
      <c r="AS13" s="250">
        <v>29.545999999999999</v>
      </c>
      <c r="AT13" s="250">
        <v>29.795000000000002</v>
      </c>
      <c r="AU13" s="250">
        <v>28.231999999999999</v>
      </c>
      <c r="AV13" s="250">
        <v>29.611999999999998</v>
      </c>
      <c r="AW13" s="250">
        <v>29.561</v>
      </c>
      <c r="AX13" s="250">
        <v>29.446999999999999</v>
      </c>
      <c r="AY13" s="250">
        <v>29.204999999999998</v>
      </c>
      <c r="AZ13" s="250">
        <v>28.484999999999999</v>
      </c>
      <c r="BA13" s="403">
        <v>28.375454000000001</v>
      </c>
      <c r="BB13" s="403">
        <v>28.478366999999999</v>
      </c>
      <c r="BC13" s="403">
        <v>28.835011000000002</v>
      </c>
      <c r="BD13" s="403">
        <v>29.224029999999999</v>
      </c>
      <c r="BE13" s="403">
        <v>29.421454000000001</v>
      </c>
      <c r="BF13" s="403">
        <v>29.410896999999999</v>
      </c>
      <c r="BG13" s="403">
        <v>29.393695000000001</v>
      </c>
      <c r="BH13" s="403">
        <v>29.399622999999998</v>
      </c>
      <c r="BI13" s="403">
        <v>29.37811</v>
      </c>
      <c r="BJ13" s="403">
        <v>29.385615000000001</v>
      </c>
      <c r="BK13" s="403">
        <v>29.329222999999999</v>
      </c>
      <c r="BL13" s="403">
        <v>29.318289</v>
      </c>
      <c r="BM13" s="403">
        <v>29.298967000000001</v>
      </c>
      <c r="BN13" s="403">
        <v>29.299111</v>
      </c>
      <c r="BO13" s="403">
        <v>29.284606</v>
      </c>
      <c r="BP13" s="403">
        <v>29.280172</v>
      </c>
      <c r="BQ13" s="403">
        <v>29.495615000000001</v>
      </c>
      <c r="BR13" s="403">
        <v>29.467725000000002</v>
      </c>
      <c r="BS13" s="403">
        <v>29.458556999999999</v>
      </c>
      <c r="BT13" s="403">
        <v>29.475390999999998</v>
      </c>
      <c r="BU13" s="403">
        <v>29.593049000000001</v>
      </c>
      <c r="BV13" s="403">
        <v>29.581136999999998</v>
      </c>
    </row>
    <row r="14" spans="1:74" ht="11.1" customHeight="1" x14ac:dyDescent="0.2">
      <c r="A14" s="162" t="s">
        <v>388</v>
      </c>
      <c r="B14" s="173" t="s">
        <v>1065</v>
      </c>
      <c r="C14" s="250">
        <v>5.2322259293000002</v>
      </c>
      <c r="D14" s="250">
        <v>5.1812522231000004</v>
      </c>
      <c r="E14" s="250">
        <v>5.3270457904999997</v>
      </c>
      <c r="F14" s="250">
        <v>5.3080938288999997</v>
      </c>
      <c r="G14" s="250">
        <v>5.1558544725999997</v>
      </c>
      <c r="H14" s="250">
        <v>5.1544153673000004</v>
      </c>
      <c r="I14" s="250">
        <v>5.2733932817999998</v>
      </c>
      <c r="J14" s="250">
        <v>5.2710127582000004</v>
      </c>
      <c r="K14" s="250">
        <v>5.2225808459999996</v>
      </c>
      <c r="L14" s="250">
        <v>5.2860507522000004</v>
      </c>
      <c r="M14" s="250">
        <v>5.3721960944999996</v>
      </c>
      <c r="N14" s="250">
        <v>5.2552883383999998</v>
      </c>
      <c r="O14" s="250">
        <v>5.4156233730999999</v>
      </c>
      <c r="P14" s="250">
        <v>5.3337048620000003</v>
      </c>
      <c r="Q14" s="250">
        <v>5.2237913589999998</v>
      </c>
      <c r="R14" s="250">
        <v>5.3567423428999996</v>
      </c>
      <c r="S14" s="250">
        <v>5.3319157780999999</v>
      </c>
      <c r="T14" s="250">
        <v>5.2899109275000002</v>
      </c>
      <c r="U14" s="250">
        <v>5.3043611029999997</v>
      </c>
      <c r="V14" s="250">
        <v>5.2352022239</v>
      </c>
      <c r="W14" s="250">
        <v>5.2540434887999998</v>
      </c>
      <c r="X14" s="250">
        <v>5.1861060205999996</v>
      </c>
      <c r="Y14" s="250">
        <v>5.2899095972000003</v>
      </c>
      <c r="Z14" s="250">
        <v>5.3493978477999997</v>
      </c>
      <c r="AA14" s="250">
        <v>5.3784716775000003</v>
      </c>
      <c r="AB14" s="250">
        <v>5.3905280431999998</v>
      </c>
      <c r="AC14" s="250">
        <v>5.3208951049</v>
      </c>
      <c r="AD14" s="250">
        <v>5.2805706694000003</v>
      </c>
      <c r="AE14" s="250">
        <v>5.2660894998999996</v>
      </c>
      <c r="AF14" s="250">
        <v>5.3154071010999999</v>
      </c>
      <c r="AG14" s="250">
        <v>5.3052412676999996</v>
      </c>
      <c r="AH14" s="250">
        <v>5.3187698678000004</v>
      </c>
      <c r="AI14" s="250">
        <v>5.3894679999999999</v>
      </c>
      <c r="AJ14" s="250">
        <v>5.3564679999999996</v>
      </c>
      <c r="AK14" s="250">
        <v>5.3664680000000002</v>
      </c>
      <c r="AL14" s="250">
        <v>5.3514679999999997</v>
      </c>
      <c r="AM14" s="250">
        <v>5.4824679999999999</v>
      </c>
      <c r="AN14" s="250">
        <v>5.5034679999999998</v>
      </c>
      <c r="AO14" s="250">
        <v>5.5314680000000003</v>
      </c>
      <c r="AP14" s="250">
        <v>5.5144679999999999</v>
      </c>
      <c r="AQ14" s="250">
        <v>5.3814679999999999</v>
      </c>
      <c r="AR14" s="250">
        <v>5.392468</v>
      </c>
      <c r="AS14" s="250">
        <v>5.3814679999999999</v>
      </c>
      <c r="AT14" s="250">
        <v>5.360468</v>
      </c>
      <c r="AU14" s="250">
        <v>5.0004679999999997</v>
      </c>
      <c r="AV14" s="250">
        <v>5.3094679999999999</v>
      </c>
      <c r="AW14" s="250">
        <v>5.3564679999999996</v>
      </c>
      <c r="AX14" s="250">
        <v>5.1521525864999997</v>
      </c>
      <c r="AY14" s="250">
        <v>5.0867230706999997</v>
      </c>
      <c r="AZ14" s="250">
        <v>5.0896937102999997</v>
      </c>
      <c r="BA14" s="403">
        <v>5.0421464889000003</v>
      </c>
      <c r="BB14" s="403">
        <v>5.0449028579000004</v>
      </c>
      <c r="BC14" s="403">
        <v>5.0475473305999996</v>
      </c>
      <c r="BD14" s="403">
        <v>5.0509611193000001</v>
      </c>
      <c r="BE14" s="403">
        <v>5.0536854912000004</v>
      </c>
      <c r="BF14" s="403">
        <v>5.0560304998000003</v>
      </c>
      <c r="BG14" s="403">
        <v>5.0584422191999998</v>
      </c>
      <c r="BH14" s="403">
        <v>5.0604642447000003</v>
      </c>
      <c r="BI14" s="403">
        <v>5.0634970750999999</v>
      </c>
      <c r="BJ14" s="403">
        <v>5.0665811746999996</v>
      </c>
      <c r="BK14" s="403">
        <v>5.0407499475000002</v>
      </c>
      <c r="BL14" s="403">
        <v>5.0444851408</v>
      </c>
      <c r="BM14" s="403">
        <v>5.0464791754</v>
      </c>
      <c r="BN14" s="403">
        <v>5.0488519137000001</v>
      </c>
      <c r="BO14" s="403">
        <v>5.0512872638999999</v>
      </c>
      <c r="BP14" s="403">
        <v>5.0544160929000004</v>
      </c>
      <c r="BQ14" s="403">
        <v>5.0569778879999996</v>
      </c>
      <c r="BR14" s="403">
        <v>5.0592060320999996</v>
      </c>
      <c r="BS14" s="403">
        <v>5.0615986688000003</v>
      </c>
      <c r="BT14" s="403">
        <v>5.0634258697999996</v>
      </c>
      <c r="BU14" s="403">
        <v>5.0663945689999998</v>
      </c>
      <c r="BV14" s="403">
        <v>5.0693811060999998</v>
      </c>
    </row>
    <row r="15" spans="1:74" ht="11.1" customHeight="1" x14ac:dyDescent="0.2">
      <c r="A15" s="162" t="s">
        <v>308</v>
      </c>
      <c r="B15" s="173" t="s">
        <v>281</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14.605062999999999</v>
      </c>
      <c r="AT15" s="250">
        <v>14.618062999999999</v>
      </c>
      <c r="AU15" s="250">
        <v>14.552063</v>
      </c>
      <c r="AV15" s="250">
        <v>14.570062999999999</v>
      </c>
      <c r="AW15" s="250">
        <v>14.712063000000001</v>
      </c>
      <c r="AX15" s="250">
        <v>14.754401145999999</v>
      </c>
      <c r="AY15" s="250">
        <v>14.74896027</v>
      </c>
      <c r="AZ15" s="250">
        <v>14.748959949</v>
      </c>
      <c r="BA15" s="403">
        <v>14.636054483000001</v>
      </c>
      <c r="BB15" s="403">
        <v>14.745455171</v>
      </c>
      <c r="BC15" s="403">
        <v>14.806858232</v>
      </c>
      <c r="BD15" s="403">
        <v>14.727848684</v>
      </c>
      <c r="BE15" s="403">
        <v>14.765318089000001</v>
      </c>
      <c r="BF15" s="403">
        <v>14.784619765</v>
      </c>
      <c r="BG15" s="403">
        <v>14.677491599</v>
      </c>
      <c r="BH15" s="403">
        <v>14.791315465</v>
      </c>
      <c r="BI15" s="403">
        <v>14.775484322000001</v>
      </c>
      <c r="BJ15" s="403">
        <v>14.770544146000001</v>
      </c>
      <c r="BK15" s="403">
        <v>14.739474896000001</v>
      </c>
      <c r="BL15" s="403">
        <v>14.742424835</v>
      </c>
      <c r="BM15" s="403">
        <v>14.681850359</v>
      </c>
      <c r="BN15" s="403">
        <v>14.668899976000001</v>
      </c>
      <c r="BO15" s="403">
        <v>14.549501356</v>
      </c>
      <c r="BP15" s="403">
        <v>14.517038389</v>
      </c>
      <c r="BQ15" s="403">
        <v>14.65475108</v>
      </c>
      <c r="BR15" s="403">
        <v>14.535825466</v>
      </c>
      <c r="BS15" s="403">
        <v>14.659557391</v>
      </c>
      <c r="BT15" s="403">
        <v>14.657786526000001</v>
      </c>
      <c r="BU15" s="403">
        <v>14.660505815</v>
      </c>
      <c r="BV15" s="403">
        <v>14.655568829</v>
      </c>
    </row>
    <row r="16" spans="1:74" ht="11.1" customHeight="1" x14ac:dyDescent="0.2">
      <c r="A16" s="162" t="s">
        <v>309</v>
      </c>
      <c r="B16" s="173" t="s">
        <v>282</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4.8684769120000002</v>
      </c>
      <c r="AY16" s="250">
        <v>4.8922735526999999</v>
      </c>
      <c r="AZ16" s="250">
        <v>4.8136807474000003</v>
      </c>
      <c r="BA16" s="403">
        <v>4.9114042306999997</v>
      </c>
      <c r="BB16" s="403">
        <v>4.9219635304000002</v>
      </c>
      <c r="BC16" s="403">
        <v>4.9448597273999999</v>
      </c>
      <c r="BD16" s="403">
        <v>4.9821263478000004</v>
      </c>
      <c r="BE16" s="403">
        <v>4.9231644531000001</v>
      </c>
      <c r="BF16" s="403">
        <v>4.9586574240000001</v>
      </c>
      <c r="BG16" s="403">
        <v>4.9799222019</v>
      </c>
      <c r="BH16" s="403">
        <v>4.9991170908999996</v>
      </c>
      <c r="BI16" s="403">
        <v>5.0177693131999996</v>
      </c>
      <c r="BJ16" s="403">
        <v>4.9772120112999998</v>
      </c>
      <c r="BK16" s="403">
        <v>4.9835417070999997</v>
      </c>
      <c r="BL16" s="403">
        <v>4.9793584702000002</v>
      </c>
      <c r="BM16" s="403">
        <v>4.9746702819999999</v>
      </c>
      <c r="BN16" s="403">
        <v>4.9832229870000004</v>
      </c>
      <c r="BO16" s="403">
        <v>5.0049088422999999</v>
      </c>
      <c r="BP16" s="403">
        <v>5.0403577355999998</v>
      </c>
      <c r="BQ16" s="403">
        <v>4.9804193530000003</v>
      </c>
      <c r="BR16" s="403">
        <v>5.0154708249000004</v>
      </c>
      <c r="BS16" s="403">
        <v>5.0370642018999998</v>
      </c>
      <c r="BT16" s="403">
        <v>5.0551531733999999</v>
      </c>
      <c r="BU16" s="403">
        <v>5.0737537852000001</v>
      </c>
      <c r="BV16" s="403">
        <v>5.0327675813999999</v>
      </c>
    </row>
    <row r="17" spans="1:74" ht="11.1" customHeight="1" x14ac:dyDescent="0.2">
      <c r="A17" s="162" t="s">
        <v>310</v>
      </c>
      <c r="B17" s="173" t="s">
        <v>284</v>
      </c>
      <c r="C17" s="250">
        <v>13.726482000000001</v>
      </c>
      <c r="D17" s="250">
        <v>13.666876</v>
      </c>
      <c r="E17" s="250">
        <v>13.487069999999999</v>
      </c>
      <c r="F17" s="250">
        <v>14.004409000000001</v>
      </c>
      <c r="G17" s="250">
        <v>14.382391</v>
      </c>
      <c r="H17" s="250">
        <v>14.355841</v>
      </c>
      <c r="I17" s="250">
        <v>14.497137</v>
      </c>
      <c r="J17" s="250">
        <v>14.363667</v>
      </c>
      <c r="K17" s="250">
        <v>14.447189</v>
      </c>
      <c r="L17" s="250">
        <v>14.297088</v>
      </c>
      <c r="M17" s="250">
        <v>14.176310000000001</v>
      </c>
      <c r="N17" s="250">
        <v>13.891002</v>
      </c>
      <c r="O17" s="250">
        <v>13.676105</v>
      </c>
      <c r="P17" s="250">
        <v>13.615653999999999</v>
      </c>
      <c r="Q17" s="250">
        <v>13.454412</v>
      </c>
      <c r="R17" s="250">
        <v>13.655927999999999</v>
      </c>
      <c r="S17" s="250">
        <v>14.044841999999999</v>
      </c>
      <c r="T17" s="250">
        <v>14.272216999999999</v>
      </c>
      <c r="U17" s="250">
        <v>14.374480999999999</v>
      </c>
      <c r="V17" s="250">
        <v>14.15887</v>
      </c>
      <c r="W17" s="250">
        <v>14.411018</v>
      </c>
      <c r="X17" s="250">
        <v>14.227134</v>
      </c>
      <c r="Y17" s="250">
        <v>13.935192000000001</v>
      </c>
      <c r="Z17" s="250">
        <v>13.713668</v>
      </c>
      <c r="AA17" s="250">
        <v>13.518300999999999</v>
      </c>
      <c r="AB17" s="250">
        <v>13.449260000000001</v>
      </c>
      <c r="AC17" s="250">
        <v>13.510973999999999</v>
      </c>
      <c r="AD17" s="250">
        <v>13.937358</v>
      </c>
      <c r="AE17" s="250">
        <v>14.187799999999999</v>
      </c>
      <c r="AF17" s="250">
        <v>14.363792999999999</v>
      </c>
      <c r="AG17" s="250">
        <v>14.411102</v>
      </c>
      <c r="AH17" s="250">
        <v>14.179326</v>
      </c>
      <c r="AI17" s="250">
        <v>14.154951000000001</v>
      </c>
      <c r="AJ17" s="250">
        <v>14.084788</v>
      </c>
      <c r="AK17" s="250">
        <v>13.92459</v>
      </c>
      <c r="AL17" s="250">
        <v>13.777995000000001</v>
      </c>
      <c r="AM17" s="250">
        <v>13.592579000000001</v>
      </c>
      <c r="AN17" s="250">
        <v>13.406177</v>
      </c>
      <c r="AO17" s="250">
        <v>13.64819</v>
      </c>
      <c r="AP17" s="250">
        <v>13.925454999999999</v>
      </c>
      <c r="AQ17" s="250">
        <v>14.485833</v>
      </c>
      <c r="AR17" s="250">
        <v>14.372159999999999</v>
      </c>
      <c r="AS17" s="250">
        <v>14.523091000000001</v>
      </c>
      <c r="AT17" s="250">
        <v>14.823712</v>
      </c>
      <c r="AU17" s="250">
        <v>14.796706</v>
      </c>
      <c r="AV17" s="250">
        <v>14.750745</v>
      </c>
      <c r="AW17" s="250">
        <v>14.542797999999999</v>
      </c>
      <c r="AX17" s="250">
        <v>14.216044633999999</v>
      </c>
      <c r="AY17" s="250">
        <v>13.874188412000001</v>
      </c>
      <c r="AZ17" s="250">
        <v>13.863814894000001</v>
      </c>
      <c r="BA17" s="403">
        <v>13.962718712999999</v>
      </c>
      <c r="BB17" s="403">
        <v>14.591974541000001</v>
      </c>
      <c r="BC17" s="403">
        <v>14.956009838</v>
      </c>
      <c r="BD17" s="403">
        <v>15.075709365</v>
      </c>
      <c r="BE17" s="403">
        <v>15.079383296</v>
      </c>
      <c r="BF17" s="403">
        <v>15.134588351</v>
      </c>
      <c r="BG17" s="403">
        <v>15.439562863000001</v>
      </c>
      <c r="BH17" s="403">
        <v>15.166180575</v>
      </c>
      <c r="BI17" s="403">
        <v>14.798555573</v>
      </c>
      <c r="BJ17" s="403">
        <v>14.508373946000001</v>
      </c>
      <c r="BK17" s="403">
        <v>14.058416799</v>
      </c>
      <c r="BL17" s="403">
        <v>14.009414769999999</v>
      </c>
      <c r="BM17" s="403">
        <v>14.064462654</v>
      </c>
      <c r="BN17" s="403">
        <v>14.733665629000001</v>
      </c>
      <c r="BO17" s="403">
        <v>15.094244753</v>
      </c>
      <c r="BP17" s="403">
        <v>15.200159924999999</v>
      </c>
      <c r="BQ17" s="403">
        <v>15.200969326999999</v>
      </c>
      <c r="BR17" s="403">
        <v>15.251782865999999</v>
      </c>
      <c r="BS17" s="403">
        <v>15.57557673</v>
      </c>
      <c r="BT17" s="403">
        <v>15.290337653</v>
      </c>
      <c r="BU17" s="403">
        <v>14.983989096</v>
      </c>
      <c r="BV17" s="403">
        <v>14.641920517999999</v>
      </c>
    </row>
    <row r="18" spans="1:74" ht="11.1" customHeight="1" x14ac:dyDescent="0.2">
      <c r="A18" s="162" t="s">
        <v>312</v>
      </c>
      <c r="B18" s="173" t="s">
        <v>506</v>
      </c>
      <c r="C18" s="250">
        <v>97.933489639000001</v>
      </c>
      <c r="D18" s="250">
        <v>97.075207602000006</v>
      </c>
      <c r="E18" s="250">
        <v>97.204220919999997</v>
      </c>
      <c r="F18" s="250">
        <v>96.924188495999999</v>
      </c>
      <c r="G18" s="250">
        <v>96.441562568999998</v>
      </c>
      <c r="H18" s="250">
        <v>96.928711367000005</v>
      </c>
      <c r="I18" s="250">
        <v>98.00330683</v>
      </c>
      <c r="J18" s="250">
        <v>96.988187436000004</v>
      </c>
      <c r="K18" s="250">
        <v>97.123761178999999</v>
      </c>
      <c r="L18" s="250">
        <v>98.356577654999995</v>
      </c>
      <c r="M18" s="250">
        <v>99.523641428000005</v>
      </c>
      <c r="N18" s="250">
        <v>98.414906724999994</v>
      </c>
      <c r="O18" s="250">
        <v>97.354571792000002</v>
      </c>
      <c r="P18" s="250">
        <v>97.503192147999997</v>
      </c>
      <c r="Q18" s="250">
        <v>96.854583069</v>
      </c>
      <c r="R18" s="250">
        <v>96.665005343000004</v>
      </c>
      <c r="S18" s="250">
        <v>97.603920165000005</v>
      </c>
      <c r="T18" s="250">
        <v>98.348786261000001</v>
      </c>
      <c r="U18" s="250">
        <v>99.049030779999995</v>
      </c>
      <c r="V18" s="250">
        <v>98.292961513999998</v>
      </c>
      <c r="W18" s="250">
        <v>98.396518489000002</v>
      </c>
      <c r="X18" s="250">
        <v>98.916669374999998</v>
      </c>
      <c r="Y18" s="250">
        <v>99.513804930999996</v>
      </c>
      <c r="Z18" s="250">
        <v>98.757475235000001</v>
      </c>
      <c r="AA18" s="250">
        <v>99.161784773999997</v>
      </c>
      <c r="AB18" s="250">
        <v>99.410030186</v>
      </c>
      <c r="AC18" s="250">
        <v>99.556410233999998</v>
      </c>
      <c r="AD18" s="250">
        <v>99.627113335999994</v>
      </c>
      <c r="AE18" s="250">
        <v>99.580290371000004</v>
      </c>
      <c r="AF18" s="250">
        <v>100.4075031</v>
      </c>
      <c r="AG18" s="250">
        <v>101.21010643</v>
      </c>
      <c r="AH18" s="250">
        <v>101.80535429</v>
      </c>
      <c r="AI18" s="250">
        <v>101.64431</v>
      </c>
      <c r="AJ18" s="250">
        <v>102.52606813</v>
      </c>
      <c r="AK18" s="250">
        <v>102.67292367</v>
      </c>
      <c r="AL18" s="250">
        <v>101.9864719</v>
      </c>
      <c r="AM18" s="250">
        <v>100.50936323000001</v>
      </c>
      <c r="AN18" s="250">
        <v>100.254954</v>
      </c>
      <c r="AO18" s="250">
        <v>100.31252623</v>
      </c>
      <c r="AP18" s="250">
        <v>100.465214</v>
      </c>
      <c r="AQ18" s="250">
        <v>100.18334994</v>
      </c>
      <c r="AR18" s="250">
        <v>100.44725233</v>
      </c>
      <c r="AS18" s="250">
        <v>100.04700244999999</v>
      </c>
      <c r="AT18" s="250">
        <v>101.07737194000001</v>
      </c>
      <c r="AU18" s="250">
        <v>99.155930667000007</v>
      </c>
      <c r="AV18" s="250">
        <v>101.24790735000001</v>
      </c>
      <c r="AW18" s="250">
        <v>102.03290967</v>
      </c>
      <c r="AX18" s="250">
        <v>101.42938346</v>
      </c>
      <c r="AY18" s="250">
        <v>100.85721044</v>
      </c>
      <c r="AZ18" s="250">
        <v>100.26410334000001</v>
      </c>
      <c r="BA18" s="403">
        <v>100.50177014</v>
      </c>
      <c r="BB18" s="403">
        <v>101.54379025</v>
      </c>
      <c r="BC18" s="403">
        <v>102.23723318</v>
      </c>
      <c r="BD18" s="403">
        <v>102.77876525000001</v>
      </c>
      <c r="BE18" s="403">
        <v>102.89058328</v>
      </c>
      <c r="BF18" s="403">
        <v>102.96723545</v>
      </c>
      <c r="BG18" s="403">
        <v>102.96825182000001</v>
      </c>
      <c r="BH18" s="403">
        <v>102.982975</v>
      </c>
      <c r="BI18" s="403">
        <v>102.77919299</v>
      </c>
      <c r="BJ18" s="403">
        <v>102.25281768000001</v>
      </c>
      <c r="BK18" s="403">
        <v>101.46922755</v>
      </c>
      <c r="BL18" s="403">
        <v>101.34754488</v>
      </c>
      <c r="BM18" s="403">
        <v>101.29341135999999</v>
      </c>
      <c r="BN18" s="403">
        <v>102.05836221</v>
      </c>
      <c r="BO18" s="403">
        <v>102.23121528</v>
      </c>
      <c r="BP18" s="403">
        <v>102.40328249</v>
      </c>
      <c r="BQ18" s="403">
        <v>102.72745292</v>
      </c>
      <c r="BR18" s="403">
        <v>102.80627422000001</v>
      </c>
      <c r="BS18" s="403">
        <v>103.24402114</v>
      </c>
      <c r="BT18" s="403">
        <v>103.22700399999999</v>
      </c>
      <c r="BU18" s="403">
        <v>103.36905031000001</v>
      </c>
      <c r="BV18" s="403">
        <v>103.0463482</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60.67772171</v>
      </c>
      <c r="D20" s="250">
        <v>60.288425379000003</v>
      </c>
      <c r="E20" s="250">
        <v>60.165630129</v>
      </c>
      <c r="F20" s="250">
        <v>59.795036666999998</v>
      </c>
      <c r="G20" s="250">
        <v>59.438357097000001</v>
      </c>
      <c r="H20" s="250">
        <v>59.498832999999998</v>
      </c>
      <c r="I20" s="250">
        <v>60.374918547999997</v>
      </c>
      <c r="J20" s="250">
        <v>59.484431677000003</v>
      </c>
      <c r="K20" s="250">
        <v>59.605660333000003</v>
      </c>
      <c r="L20" s="250">
        <v>60.519199903000001</v>
      </c>
      <c r="M20" s="250">
        <v>61.216130333000002</v>
      </c>
      <c r="N20" s="250">
        <v>60.365910387</v>
      </c>
      <c r="O20" s="250">
        <v>60.092948419000003</v>
      </c>
      <c r="P20" s="250">
        <v>60.442487286000002</v>
      </c>
      <c r="Q20" s="250">
        <v>60.28479171</v>
      </c>
      <c r="R20" s="250">
        <v>59.884262999999997</v>
      </c>
      <c r="S20" s="250">
        <v>60.340004387</v>
      </c>
      <c r="T20" s="250">
        <v>60.688875332999999</v>
      </c>
      <c r="U20" s="250">
        <v>61.153669677000003</v>
      </c>
      <c r="V20" s="250">
        <v>60.604759289999997</v>
      </c>
      <c r="W20" s="250">
        <v>60.548475000000003</v>
      </c>
      <c r="X20" s="250">
        <v>61.334563355</v>
      </c>
      <c r="Y20" s="250">
        <v>62.091895332999997</v>
      </c>
      <c r="Z20" s="250">
        <v>61.411077386999999</v>
      </c>
      <c r="AA20" s="250">
        <v>61.514313096999999</v>
      </c>
      <c r="AB20" s="250">
        <v>61.920502143</v>
      </c>
      <c r="AC20" s="250">
        <v>62.315515128999998</v>
      </c>
      <c r="AD20" s="250">
        <v>62.486542667000002</v>
      </c>
      <c r="AE20" s="250">
        <v>62.570200870999997</v>
      </c>
      <c r="AF20" s="250">
        <v>63.346096000000003</v>
      </c>
      <c r="AG20" s="250">
        <v>64.095865161000006</v>
      </c>
      <c r="AH20" s="250">
        <v>64.426584418999994</v>
      </c>
      <c r="AI20" s="250">
        <v>64.070841999999999</v>
      </c>
      <c r="AJ20" s="250">
        <v>64.815600129000003</v>
      </c>
      <c r="AK20" s="250">
        <v>65.195455667000004</v>
      </c>
      <c r="AL20" s="250">
        <v>65.300003903000004</v>
      </c>
      <c r="AM20" s="250">
        <v>64.346895226000001</v>
      </c>
      <c r="AN20" s="250">
        <v>64.127486000000005</v>
      </c>
      <c r="AO20" s="250">
        <v>64.656058225999999</v>
      </c>
      <c r="AP20" s="250">
        <v>64.766745999999998</v>
      </c>
      <c r="AQ20" s="250">
        <v>64.934881935000007</v>
      </c>
      <c r="AR20" s="250">
        <v>65.098784332999998</v>
      </c>
      <c r="AS20" s="250">
        <v>65.119534451999996</v>
      </c>
      <c r="AT20" s="250">
        <v>65.921903935000003</v>
      </c>
      <c r="AU20" s="250">
        <v>65.923462666999995</v>
      </c>
      <c r="AV20" s="250">
        <v>66.326439355000005</v>
      </c>
      <c r="AW20" s="250">
        <v>67.115441666999999</v>
      </c>
      <c r="AX20" s="250">
        <v>66.830230877999995</v>
      </c>
      <c r="AY20" s="250">
        <v>66.565487368000007</v>
      </c>
      <c r="AZ20" s="250">
        <v>66.689409624999996</v>
      </c>
      <c r="BA20" s="403">
        <v>67.084169646999996</v>
      </c>
      <c r="BB20" s="403">
        <v>68.020520390000001</v>
      </c>
      <c r="BC20" s="403">
        <v>68.354674853999995</v>
      </c>
      <c r="BD20" s="403">
        <v>68.503774129000007</v>
      </c>
      <c r="BE20" s="403">
        <v>68.415443788999994</v>
      </c>
      <c r="BF20" s="403">
        <v>68.500307949000003</v>
      </c>
      <c r="BG20" s="403">
        <v>68.516114599000005</v>
      </c>
      <c r="BH20" s="403">
        <v>68.522887753999996</v>
      </c>
      <c r="BI20" s="403">
        <v>68.337585914000002</v>
      </c>
      <c r="BJ20" s="403">
        <v>67.800621508999996</v>
      </c>
      <c r="BK20" s="403">
        <v>67.099254606000002</v>
      </c>
      <c r="BL20" s="403">
        <v>66.984770734999998</v>
      </c>
      <c r="BM20" s="403">
        <v>66.947965181000001</v>
      </c>
      <c r="BN20" s="403">
        <v>67.710399300000006</v>
      </c>
      <c r="BO20" s="403">
        <v>67.895322018000002</v>
      </c>
      <c r="BP20" s="403">
        <v>68.068694393000001</v>
      </c>
      <c r="BQ20" s="403">
        <v>68.174860034000005</v>
      </c>
      <c r="BR20" s="403">
        <v>68.279343183999998</v>
      </c>
      <c r="BS20" s="403">
        <v>68.723865476</v>
      </c>
      <c r="BT20" s="403">
        <v>68.688187126000003</v>
      </c>
      <c r="BU20" s="403">
        <v>68.709606737000001</v>
      </c>
      <c r="BV20" s="403">
        <v>68.395830095999997</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45.501620584000001</v>
      </c>
      <c r="D23" s="250">
        <v>47.755606684</v>
      </c>
      <c r="E23" s="250">
        <v>47.136101295000003</v>
      </c>
      <c r="F23" s="250">
        <v>46.198778963000002</v>
      </c>
      <c r="G23" s="250">
        <v>45.543209085999997</v>
      </c>
      <c r="H23" s="250">
        <v>46.606955839000001</v>
      </c>
      <c r="I23" s="250">
        <v>46.589666563999998</v>
      </c>
      <c r="J23" s="250">
        <v>48.163910831999999</v>
      </c>
      <c r="K23" s="250">
        <v>47.227695203000003</v>
      </c>
      <c r="L23" s="250">
        <v>46.695114681</v>
      </c>
      <c r="M23" s="250">
        <v>47.256906852</v>
      </c>
      <c r="N23" s="250">
        <v>48.224158553999999</v>
      </c>
      <c r="O23" s="250">
        <v>45.962734961000002</v>
      </c>
      <c r="P23" s="250">
        <v>46.952313601999997</v>
      </c>
      <c r="Q23" s="250">
        <v>47.714637031000002</v>
      </c>
      <c r="R23" s="250">
        <v>46.017662688999998</v>
      </c>
      <c r="S23" s="250">
        <v>47.105372424999999</v>
      </c>
      <c r="T23" s="250">
        <v>48.075417135000002</v>
      </c>
      <c r="U23" s="250">
        <v>47.586856709000003</v>
      </c>
      <c r="V23" s="250">
        <v>47.861550061999999</v>
      </c>
      <c r="W23" s="250">
        <v>47.45497142</v>
      </c>
      <c r="X23" s="250">
        <v>47.247683404999997</v>
      </c>
      <c r="Y23" s="250">
        <v>48.390482497999997</v>
      </c>
      <c r="Z23" s="250">
        <v>48.299259128000003</v>
      </c>
      <c r="AA23" s="250">
        <v>47.250758388000001</v>
      </c>
      <c r="AB23" s="250">
        <v>48.097154996999997</v>
      </c>
      <c r="AC23" s="250">
        <v>48.069375336</v>
      </c>
      <c r="AD23" s="250">
        <v>46.787004809000003</v>
      </c>
      <c r="AE23" s="250">
        <v>46.917223876000001</v>
      </c>
      <c r="AF23" s="250">
        <v>47.552732798000001</v>
      </c>
      <c r="AG23" s="250">
        <v>48.182400903000001</v>
      </c>
      <c r="AH23" s="250">
        <v>48.838005908</v>
      </c>
      <c r="AI23" s="250">
        <v>47.142182986999998</v>
      </c>
      <c r="AJ23" s="250">
        <v>47.968171529000003</v>
      </c>
      <c r="AK23" s="250">
        <v>47.887353629000003</v>
      </c>
      <c r="AL23" s="250">
        <v>46.906409607000001</v>
      </c>
      <c r="AM23" s="250">
        <v>47.484582891999999</v>
      </c>
      <c r="AN23" s="250">
        <v>48.006313744000003</v>
      </c>
      <c r="AO23" s="250">
        <v>46.728702915</v>
      </c>
      <c r="AP23" s="250">
        <v>47.055474439000001</v>
      </c>
      <c r="AQ23" s="250">
        <v>46.233548876</v>
      </c>
      <c r="AR23" s="250">
        <v>46.858072350999997</v>
      </c>
      <c r="AS23" s="250">
        <v>48.148320970999997</v>
      </c>
      <c r="AT23" s="250">
        <v>48.331104379000003</v>
      </c>
      <c r="AU23" s="250">
        <v>47.093197226999997</v>
      </c>
      <c r="AV23" s="250">
        <v>47.604723190000001</v>
      </c>
      <c r="AW23" s="250">
        <v>47.188114345000002</v>
      </c>
      <c r="AX23" s="250">
        <v>47.796423038999997</v>
      </c>
      <c r="AY23" s="250">
        <v>45.857804686999998</v>
      </c>
      <c r="AZ23" s="250">
        <v>47.459259551000002</v>
      </c>
      <c r="BA23" s="403">
        <v>46.536646349999998</v>
      </c>
      <c r="BB23" s="403">
        <v>45.793716963999998</v>
      </c>
      <c r="BC23" s="403">
        <v>45.695185148999997</v>
      </c>
      <c r="BD23" s="403">
        <v>47.040869817000001</v>
      </c>
      <c r="BE23" s="403">
        <v>47.611279375999999</v>
      </c>
      <c r="BF23" s="403">
        <v>48.129193516000001</v>
      </c>
      <c r="BG23" s="403">
        <v>47.565878974</v>
      </c>
      <c r="BH23" s="403">
        <v>47.831212008999998</v>
      </c>
      <c r="BI23" s="403">
        <v>47.719418632</v>
      </c>
      <c r="BJ23" s="403">
        <v>47.946197325999997</v>
      </c>
      <c r="BK23" s="403">
        <v>46.657919272000001</v>
      </c>
      <c r="BL23" s="403">
        <v>47.941118881000001</v>
      </c>
      <c r="BM23" s="403">
        <v>47.202551782</v>
      </c>
      <c r="BN23" s="403">
        <v>46.459890072999997</v>
      </c>
      <c r="BO23" s="403">
        <v>46.121691630999997</v>
      </c>
      <c r="BP23" s="403">
        <v>47.180686839000003</v>
      </c>
      <c r="BQ23" s="403">
        <v>47.677653683000003</v>
      </c>
      <c r="BR23" s="403">
        <v>48.015724771999999</v>
      </c>
      <c r="BS23" s="403">
        <v>47.562785234000003</v>
      </c>
      <c r="BT23" s="403">
        <v>47.686275395000003</v>
      </c>
      <c r="BU23" s="403">
        <v>47.639057444000002</v>
      </c>
      <c r="BV23" s="403">
        <v>47.787111199999998</v>
      </c>
    </row>
    <row r="24" spans="1:74" ht="11.1" customHeight="1" x14ac:dyDescent="0.2">
      <c r="A24" s="162" t="s">
        <v>287</v>
      </c>
      <c r="B24" s="173" t="s">
        <v>255</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20.545141000000001</v>
      </c>
      <c r="AB24" s="250">
        <v>19.678706999999999</v>
      </c>
      <c r="AC24" s="250">
        <v>20.756360000000001</v>
      </c>
      <c r="AD24" s="250">
        <v>20.036521</v>
      </c>
      <c r="AE24" s="250">
        <v>20.247367000000001</v>
      </c>
      <c r="AF24" s="250">
        <v>20.790271000000001</v>
      </c>
      <c r="AG24" s="250">
        <v>20.682276999999999</v>
      </c>
      <c r="AH24" s="250">
        <v>21.358391999999998</v>
      </c>
      <c r="AI24" s="250">
        <v>20.082809000000001</v>
      </c>
      <c r="AJ24" s="250">
        <v>20.734406</v>
      </c>
      <c r="AK24" s="250">
        <v>20.746514000000001</v>
      </c>
      <c r="AL24" s="250">
        <v>20.303449000000001</v>
      </c>
      <c r="AM24" s="250">
        <v>20.452114999999999</v>
      </c>
      <c r="AN24" s="250">
        <v>20.193715999999998</v>
      </c>
      <c r="AO24" s="250">
        <v>20.204429999999999</v>
      </c>
      <c r="AP24" s="250">
        <v>20.112278</v>
      </c>
      <c r="AQ24" s="250">
        <v>20.259079</v>
      </c>
      <c r="AR24" s="250">
        <v>20.603662</v>
      </c>
      <c r="AS24" s="250">
        <v>20.741786000000001</v>
      </c>
      <c r="AT24" s="250">
        <v>21.062179</v>
      </c>
      <c r="AU24" s="250">
        <v>20.221131</v>
      </c>
      <c r="AV24" s="250">
        <v>20.771643999999998</v>
      </c>
      <c r="AW24" s="250">
        <v>20.589673999999999</v>
      </c>
      <c r="AX24" s="250">
        <v>20.290372000000001</v>
      </c>
      <c r="AY24" s="250">
        <v>19.737483516000001</v>
      </c>
      <c r="AZ24" s="250">
        <v>19.935765074999999</v>
      </c>
      <c r="BA24" s="403">
        <v>20.142099999999999</v>
      </c>
      <c r="BB24" s="403">
        <v>20.002680000000002</v>
      </c>
      <c r="BC24" s="403">
        <v>20.210529999999999</v>
      </c>
      <c r="BD24" s="403">
        <v>20.868110000000001</v>
      </c>
      <c r="BE24" s="403">
        <v>20.938970000000001</v>
      </c>
      <c r="BF24" s="403">
        <v>21.397829999999999</v>
      </c>
      <c r="BG24" s="403">
        <v>20.61891</v>
      </c>
      <c r="BH24" s="403">
        <v>21.007809999999999</v>
      </c>
      <c r="BI24" s="403">
        <v>20.793980000000001</v>
      </c>
      <c r="BJ24" s="403">
        <v>20.59789</v>
      </c>
      <c r="BK24" s="403">
        <v>20.57207</v>
      </c>
      <c r="BL24" s="403">
        <v>20.448589999999999</v>
      </c>
      <c r="BM24" s="403">
        <v>20.544589999999999</v>
      </c>
      <c r="BN24" s="403">
        <v>20.385069999999999</v>
      </c>
      <c r="BO24" s="403">
        <v>20.4117</v>
      </c>
      <c r="BP24" s="403">
        <v>20.863800000000001</v>
      </c>
      <c r="BQ24" s="403">
        <v>21.045480000000001</v>
      </c>
      <c r="BR24" s="403">
        <v>21.309090000000001</v>
      </c>
      <c r="BS24" s="403">
        <v>20.657779999999999</v>
      </c>
      <c r="BT24" s="403">
        <v>20.97758</v>
      </c>
      <c r="BU24" s="403">
        <v>20.82517</v>
      </c>
      <c r="BV24" s="403">
        <v>20.584810000000001</v>
      </c>
    </row>
    <row r="25" spans="1:74" ht="11.1" customHeight="1" x14ac:dyDescent="0.2">
      <c r="A25" s="162" t="s">
        <v>288</v>
      </c>
      <c r="B25" s="173" t="s">
        <v>275</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0.117824445</v>
      </c>
      <c r="P25" s="250">
        <v>0.121052459</v>
      </c>
      <c r="Q25" s="250">
        <v>0.15512593399999999</v>
      </c>
      <c r="R25" s="250">
        <v>9.6304355999999994E-2</v>
      </c>
      <c r="S25" s="250">
        <v>0.13109516700000001</v>
      </c>
      <c r="T25" s="250">
        <v>0.123204468</v>
      </c>
      <c r="U25" s="250">
        <v>0.118900451</v>
      </c>
      <c r="V25" s="250">
        <v>0.13145383599999999</v>
      </c>
      <c r="W25" s="250">
        <v>5.1727086999999998E-2</v>
      </c>
      <c r="X25" s="250">
        <v>8.9387244000000005E-2</v>
      </c>
      <c r="Y25" s="250">
        <v>7.0377831000000002E-2</v>
      </c>
      <c r="Z25" s="250">
        <v>4.3836385999999998E-2</v>
      </c>
      <c r="AA25" s="250">
        <v>7.9391582000000002E-2</v>
      </c>
      <c r="AB25" s="250">
        <v>8.3233711000000002E-2</v>
      </c>
      <c r="AC25" s="250">
        <v>0.12378952999999999</v>
      </c>
      <c r="AD25" s="250">
        <v>5.3350476000000001E-2</v>
      </c>
      <c r="AE25" s="250">
        <v>9.9760102000000003E-2</v>
      </c>
      <c r="AF25" s="250">
        <v>9.5795131000000006E-2</v>
      </c>
      <c r="AG25" s="250">
        <v>9.0672290000000003E-2</v>
      </c>
      <c r="AH25" s="250">
        <v>0.10661390799999999</v>
      </c>
      <c r="AI25" s="250">
        <v>8.7707320000000005E-2</v>
      </c>
      <c r="AJ25" s="250">
        <v>0.13295907700000001</v>
      </c>
      <c r="AK25" s="250">
        <v>0.110906296</v>
      </c>
      <c r="AL25" s="250">
        <v>7.9315445999999998E-2</v>
      </c>
      <c r="AM25" s="250">
        <v>9.8942085999999999E-2</v>
      </c>
      <c r="AN25" s="250">
        <v>0.103094887</v>
      </c>
      <c r="AO25" s="250">
        <v>0.14884365699999999</v>
      </c>
      <c r="AP25" s="250">
        <v>7.7408106000000004E-2</v>
      </c>
      <c r="AQ25" s="250">
        <v>0.123920876</v>
      </c>
      <c r="AR25" s="250">
        <v>0.114601684</v>
      </c>
      <c r="AS25" s="250">
        <v>0.110518487</v>
      </c>
      <c r="AT25" s="250">
        <v>0.13034447599999999</v>
      </c>
      <c r="AU25" s="250">
        <v>0.106622894</v>
      </c>
      <c r="AV25" s="250">
        <v>0.151948061</v>
      </c>
      <c r="AW25" s="250">
        <v>0.134073678</v>
      </c>
      <c r="AX25" s="250">
        <v>0.10272729799999999</v>
      </c>
      <c r="AY25" s="250">
        <v>9.9013667999999999E-2</v>
      </c>
      <c r="AZ25" s="250">
        <v>0.10316600099999999</v>
      </c>
      <c r="BA25" s="403">
        <v>0.148940035</v>
      </c>
      <c r="BB25" s="403">
        <v>7.7464482000000001E-2</v>
      </c>
      <c r="BC25" s="403">
        <v>0.124000178</v>
      </c>
      <c r="BD25" s="403">
        <v>0.114675839</v>
      </c>
      <c r="BE25" s="403">
        <v>0.110589834</v>
      </c>
      <c r="BF25" s="403">
        <v>0.13042401100000001</v>
      </c>
      <c r="BG25" s="403">
        <v>0.106689329</v>
      </c>
      <c r="BH25" s="403">
        <v>0.15203952700000001</v>
      </c>
      <c r="BI25" s="403">
        <v>0.134152511</v>
      </c>
      <c r="BJ25" s="403">
        <v>0.102788821</v>
      </c>
      <c r="BK25" s="403">
        <v>0.14108738000000001</v>
      </c>
      <c r="BL25" s="403">
        <v>0.14023923099999999</v>
      </c>
      <c r="BM25" s="403">
        <v>0.186039281</v>
      </c>
      <c r="BN25" s="403">
        <v>0.11352253599999999</v>
      </c>
      <c r="BO25" s="403">
        <v>0.155081839</v>
      </c>
      <c r="BP25" s="403">
        <v>0.1457522</v>
      </c>
      <c r="BQ25" s="403">
        <v>0.14066330499999999</v>
      </c>
      <c r="BR25" s="403">
        <v>0.155505913</v>
      </c>
      <c r="BS25" s="403">
        <v>0.13175774100000001</v>
      </c>
      <c r="BT25" s="403">
        <v>0.177133714</v>
      </c>
      <c r="BU25" s="403">
        <v>0.15423369000000001</v>
      </c>
      <c r="BV25" s="403">
        <v>0.12285217499999999</v>
      </c>
    </row>
    <row r="26" spans="1:74" ht="11.1" customHeight="1" x14ac:dyDescent="0.2">
      <c r="A26" s="162" t="s">
        <v>289</v>
      </c>
      <c r="B26" s="173" t="s">
        <v>276</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2.6036000000000001</v>
      </c>
      <c r="AV26" s="250">
        <v>2.5838064516000001</v>
      </c>
      <c r="AW26" s="250">
        <v>2.4956999999999998</v>
      </c>
      <c r="AX26" s="250">
        <v>2.5763669610000002</v>
      </c>
      <c r="AY26" s="250">
        <v>2.5221871500000002</v>
      </c>
      <c r="AZ26" s="250">
        <v>2.5706692809999998</v>
      </c>
      <c r="BA26" s="403">
        <v>2.458192344</v>
      </c>
      <c r="BB26" s="403">
        <v>2.3974233169999999</v>
      </c>
      <c r="BC26" s="403">
        <v>2.459627308</v>
      </c>
      <c r="BD26" s="403">
        <v>2.5220558359999998</v>
      </c>
      <c r="BE26" s="403">
        <v>2.543422386</v>
      </c>
      <c r="BF26" s="403">
        <v>2.602814333</v>
      </c>
      <c r="BG26" s="403">
        <v>2.55176896</v>
      </c>
      <c r="BH26" s="403">
        <v>2.523945275</v>
      </c>
      <c r="BI26" s="403">
        <v>2.546217414</v>
      </c>
      <c r="BJ26" s="403">
        <v>2.551176495</v>
      </c>
      <c r="BK26" s="403">
        <v>2.5221871500000002</v>
      </c>
      <c r="BL26" s="403">
        <v>2.5706692809999998</v>
      </c>
      <c r="BM26" s="403">
        <v>2.458192344</v>
      </c>
      <c r="BN26" s="403">
        <v>2.3974233169999999</v>
      </c>
      <c r="BO26" s="403">
        <v>2.459627308</v>
      </c>
      <c r="BP26" s="403">
        <v>2.5220558359999998</v>
      </c>
      <c r="BQ26" s="403">
        <v>2.543422386</v>
      </c>
      <c r="BR26" s="403">
        <v>2.602814333</v>
      </c>
      <c r="BS26" s="403">
        <v>2.55176896</v>
      </c>
      <c r="BT26" s="403">
        <v>2.523945275</v>
      </c>
      <c r="BU26" s="403">
        <v>2.546217414</v>
      </c>
      <c r="BV26" s="403">
        <v>2.551176495</v>
      </c>
    </row>
    <row r="27" spans="1:74" ht="11.1" customHeight="1" x14ac:dyDescent="0.2">
      <c r="A27" s="162" t="s">
        <v>290</v>
      </c>
      <c r="B27" s="173" t="s">
        <v>277</v>
      </c>
      <c r="C27" s="250">
        <v>12.928064515999999</v>
      </c>
      <c r="D27" s="250">
        <v>13.892482759</v>
      </c>
      <c r="E27" s="250">
        <v>13.949</v>
      </c>
      <c r="F27" s="250">
        <v>14.034566667</v>
      </c>
      <c r="G27" s="250">
        <v>13.674516129000001</v>
      </c>
      <c r="H27" s="250">
        <v>14.086933332999999</v>
      </c>
      <c r="I27" s="250">
        <v>14.098032258</v>
      </c>
      <c r="J27" s="250">
        <v>14.639161290000001</v>
      </c>
      <c r="K27" s="250">
        <v>14.595966667000001</v>
      </c>
      <c r="L27" s="250">
        <v>14.332645161</v>
      </c>
      <c r="M27" s="250">
        <v>14.1099</v>
      </c>
      <c r="N27" s="250">
        <v>14.096</v>
      </c>
      <c r="O27" s="250">
        <v>13.564290323</v>
      </c>
      <c r="P27" s="250">
        <v>13.957571429</v>
      </c>
      <c r="Q27" s="250">
        <v>14.183225805999999</v>
      </c>
      <c r="R27" s="250">
        <v>13.918866667</v>
      </c>
      <c r="S27" s="250">
        <v>14.319806452</v>
      </c>
      <c r="T27" s="250">
        <v>14.8109</v>
      </c>
      <c r="U27" s="250">
        <v>14.705064516</v>
      </c>
      <c r="V27" s="250">
        <v>14.648225805999999</v>
      </c>
      <c r="W27" s="250">
        <v>15.055266667</v>
      </c>
      <c r="X27" s="250">
        <v>14.585483870999999</v>
      </c>
      <c r="Y27" s="250">
        <v>14.603666667000001</v>
      </c>
      <c r="Z27" s="250">
        <v>14.245129031999999</v>
      </c>
      <c r="AA27" s="250">
        <v>13.371516129</v>
      </c>
      <c r="AB27" s="250">
        <v>14.607928571</v>
      </c>
      <c r="AC27" s="250">
        <v>14.283838709999999</v>
      </c>
      <c r="AD27" s="250">
        <v>14.242533333000001</v>
      </c>
      <c r="AE27" s="250">
        <v>14.060838710000001</v>
      </c>
      <c r="AF27" s="250">
        <v>14.3988</v>
      </c>
      <c r="AG27" s="250">
        <v>14.809483870999999</v>
      </c>
      <c r="AH27" s="250">
        <v>14.707225806</v>
      </c>
      <c r="AI27" s="250">
        <v>14.469966667</v>
      </c>
      <c r="AJ27" s="250">
        <v>14.568645160999999</v>
      </c>
      <c r="AK27" s="250">
        <v>14.152133333</v>
      </c>
      <c r="AL27" s="250">
        <v>13.607161290000001</v>
      </c>
      <c r="AM27" s="250">
        <v>13.804741934999999</v>
      </c>
      <c r="AN27" s="250">
        <v>14.172464286</v>
      </c>
      <c r="AO27" s="250">
        <v>13.733774194</v>
      </c>
      <c r="AP27" s="250">
        <v>14.304033333</v>
      </c>
      <c r="AQ27" s="250">
        <v>13.777193548</v>
      </c>
      <c r="AR27" s="250">
        <v>14.019733333</v>
      </c>
      <c r="AS27" s="250">
        <v>14.817129032</v>
      </c>
      <c r="AT27" s="250">
        <v>14.389709677000001</v>
      </c>
      <c r="AU27" s="250">
        <v>14.415100000000001</v>
      </c>
      <c r="AV27" s="250">
        <v>14.382806452000001</v>
      </c>
      <c r="AW27" s="250">
        <v>13.869333333</v>
      </c>
      <c r="AX27" s="250">
        <v>13.951662691999999</v>
      </c>
      <c r="AY27" s="250">
        <v>13.184728782000001</v>
      </c>
      <c r="AZ27" s="250">
        <v>14.015033219999999</v>
      </c>
      <c r="BA27" s="403">
        <v>13.679907288000001</v>
      </c>
      <c r="BB27" s="403">
        <v>13.714598295</v>
      </c>
      <c r="BC27" s="403">
        <v>13.523455093999999</v>
      </c>
      <c r="BD27" s="403">
        <v>14.058214488000001</v>
      </c>
      <c r="BE27" s="403">
        <v>14.376732832</v>
      </c>
      <c r="BF27" s="403">
        <v>14.208997950000001</v>
      </c>
      <c r="BG27" s="403">
        <v>14.674469644</v>
      </c>
      <c r="BH27" s="403">
        <v>14.489556908000001</v>
      </c>
      <c r="BI27" s="403">
        <v>14.129529755</v>
      </c>
      <c r="BJ27" s="403">
        <v>13.890908969</v>
      </c>
      <c r="BK27" s="403">
        <v>13.222580935</v>
      </c>
      <c r="BL27" s="403">
        <v>14.101412163999999</v>
      </c>
      <c r="BM27" s="403">
        <v>13.870385604999999</v>
      </c>
      <c r="BN27" s="403">
        <v>13.908388498000001</v>
      </c>
      <c r="BO27" s="403">
        <v>13.699207339000001</v>
      </c>
      <c r="BP27" s="403">
        <v>14.19422168</v>
      </c>
      <c r="BQ27" s="403">
        <v>14.382799534</v>
      </c>
      <c r="BR27" s="403">
        <v>14.239128008</v>
      </c>
      <c r="BS27" s="403">
        <v>14.683211674000001</v>
      </c>
      <c r="BT27" s="403">
        <v>14.457793865999999</v>
      </c>
      <c r="BU27" s="403">
        <v>14.114995991000001</v>
      </c>
      <c r="BV27" s="403">
        <v>13.859629121999999</v>
      </c>
    </row>
    <row r="28" spans="1:74" ht="11.1" customHeight="1" x14ac:dyDescent="0.2">
      <c r="A28" s="162" t="s">
        <v>291</v>
      </c>
      <c r="B28" s="173" t="s">
        <v>278</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3.7523666667</v>
      </c>
      <c r="AX28" s="250">
        <v>4.2922879610000004</v>
      </c>
      <c r="AY28" s="250">
        <v>3.9158253809999999</v>
      </c>
      <c r="AZ28" s="250">
        <v>4.1772119109999997</v>
      </c>
      <c r="BA28" s="403">
        <v>3.8176867429999999</v>
      </c>
      <c r="BB28" s="403">
        <v>3.412122858</v>
      </c>
      <c r="BC28" s="403">
        <v>3.0995566640000001</v>
      </c>
      <c r="BD28" s="403">
        <v>3.1263916850000002</v>
      </c>
      <c r="BE28" s="403">
        <v>3.2720887890000001</v>
      </c>
      <c r="BF28" s="403">
        <v>3.367903852</v>
      </c>
      <c r="BG28" s="403">
        <v>3.272446264</v>
      </c>
      <c r="BH28" s="403">
        <v>3.3099798279999999</v>
      </c>
      <c r="BI28" s="403">
        <v>3.5605205240000002</v>
      </c>
      <c r="BJ28" s="403">
        <v>4.0765999620000004</v>
      </c>
      <c r="BK28" s="403">
        <v>3.826316855</v>
      </c>
      <c r="BL28" s="403">
        <v>4.0716187770000003</v>
      </c>
      <c r="BM28" s="403">
        <v>3.731904943</v>
      </c>
      <c r="BN28" s="403">
        <v>3.3600798049999998</v>
      </c>
      <c r="BO28" s="403">
        <v>3.0689225740000001</v>
      </c>
      <c r="BP28" s="403">
        <v>3.0872288879999998</v>
      </c>
      <c r="BQ28" s="403">
        <v>3.212313403</v>
      </c>
      <c r="BR28" s="403">
        <v>3.3054388929999998</v>
      </c>
      <c r="BS28" s="403">
        <v>3.2126608440000002</v>
      </c>
      <c r="BT28" s="403">
        <v>3.2335899509999999</v>
      </c>
      <c r="BU28" s="403">
        <v>3.477097852</v>
      </c>
      <c r="BV28" s="403">
        <v>3.9786907</v>
      </c>
    </row>
    <row r="29" spans="1:74" ht="11.1" customHeight="1" x14ac:dyDescent="0.2">
      <c r="A29" s="162" t="s">
        <v>292</v>
      </c>
      <c r="B29" s="173" t="s">
        <v>279</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6.5778709677</v>
      </c>
      <c r="AN29" s="250">
        <v>6.6743171428999997</v>
      </c>
      <c r="AO29" s="250">
        <v>6.4155873226000004</v>
      </c>
      <c r="AP29" s="250">
        <v>6.4938549999999999</v>
      </c>
      <c r="AQ29" s="250">
        <v>6.3643909355000003</v>
      </c>
      <c r="AR29" s="250">
        <v>6.3447086666999999</v>
      </c>
      <c r="AS29" s="250">
        <v>6.5571003548000002</v>
      </c>
      <c r="AT29" s="250">
        <v>6.6420067097000004</v>
      </c>
      <c r="AU29" s="250">
        <v>6.2575433333000001</v>
      </c>
      <c r="AV29" s="250">
        <v>6.3502601612999996</v>
      </c>
      <c r="AW29" s="250">
        <v>6.3469666667000002</v>
      </c>
      <c r="AX29" s="250">
        <v>6.583006127</v>
      </c>
      <c r="AY29" s="250">
        <v>6.3985661900000004</v>
      </c>
      <c r="AZ29" s="250">
        <v>6.657414063</v>
      </c>
      <c r="BA29" s="403">
        <v>6.2898199400000001</v>
      </c>
      <c r="BB29" s="403">
        <v>6.1894280119999996</v>
      </c>
      <c r="BC29" s="403">
        <v>6.2780159050000002</v>
      </c>
      <c r="BD29" s="403">
        <v>6.3514219689999996</v>
      </c>
      <c r="BE29" s="403">
        <v>6.3694755350000003</v>
      </c>
      <c r="BF29" s="403">
        <v>6.4212233699999999</v>
      </c>
      <c r="BG29" s="403">
        <v>6.3415947770000001</v>
      </c>
      <c r="BH29" s="403">
        <v>6.3478804709999999</v>
      </c>
      <c r="BI29" s="403">
        <v>6.5550184280000003</v>
      </c>
      <c r="BJ29" s="403">
        <v>6.7268330790000004</v>
      </c>
      <c r="BK29" s="403">
        <v>6.3736769520000003</v>
      </c>
      <c r="BL29" s="403">
        <v>6.6085894280000002</v>
      </c>
      <c r="BM29" s="403">
        <v>6.4114396090000003</v>
      </c>
      <c r="BN29" s="403">
        <v>6.2954059170000001</v>
      </c>
      <c r="BO29" s="403">
        <v>6.3271525710000001</v>
      </c>
      <c r="BP29" s="403">
        <v>6.3676282349999997</v>
      </c>
      <c r="BQ29" s="403">
        <v>6.3529750549999999</v>
      </c>
      <c r="BR29" s="403">
        <v>6.4037476250000003</v>
      </c>
      <c r="BS29" s="403">
        <v>6.325606015</v>
      </c>
      <c r="BT29" s="403">
        <v>6.3162325890000002</v>
      </c>
      <c r="BU29" s="403">
        <v>6.521342497</v>
      </c>
      <c r="BV29" s="403">
        <v>6.6899527079999999</v>
      </c>
    </row>
    <row r="30" spans="1:74" ht="11.1" customHeight="1" x14ac:dyDescent="0.2">
      <c r="A30" s="162" t="s">
        <v>299</v>
      </c>
      <c r="B30" s="173" t="s">
        <v>280</v>
      </c>
      <c r="C30" s="250">
        <v>47.410676381000002</v>
      </c>
      <c r="D30" s="250">
        <v>50.222237405999998</v>
      </c>
      <c r="E30" s="250">
        <v>49.779620848999997</v>
      </c>
      <c r="F30" s="250">
        <v>50.374653913000003</v>
      </c>
      <c r="G30" s="250">
        <v>50.397936858000001</v>
      </c>
      <c r="H30" s="250">
        <v>50.020872296999997</v>
      </c>
      <c r="I30" s="250">
        <v>49.343914906000002</v>
      </c>
      <c r="J30" s="250">
        <v>50.941006899000001</v>
      </c>
      <c r="K30" s="250">
        <v>49.737737842000001</v>
      </c>
      <c r="L30" s="250">
        <v>48.810309746999998</v>
      </c>
      <c r="M30" s="250">
        <v>50.364127615000001</v>
      </c>
      <c r="N30" s="250">
        <v>50.82818425</v>
      </c>
      <c r="O30" s="250">
        <v>49.294624564000003</v>
      </c>
      <c r="P30" s="250">
        <v>49.965630028</v>
      </c>
      <c r="Q30" s="250">
        <v>51.232130161000001</v>
      </c>
      <c r="R30" s="250">
        <v>50.591952675000002</v>
      </c>
      <c r="S30" s="250">
        <v>52.027723579000003</v>
      </c>
      <c r="T30" s="250">
        <v>52.827686106999998</v>
      </c>
      <c r="U30" s="250">
        <v>51.276391525999998</v>
      </c>
      <c r="V30" s="250">
        <v>51.226570010000003</v>
      </c>
      <c r="W30" s="250">
        <v>52.545166360000003</v>
      </c>
      <c r="X30" s="250">
        <v>51.159592222999997</v>
      </c>
      <c r="Y30" s="250">
        <v>52.682560559999999</v>
      </c>
      <c r="Z30" s="250">
        <v>51.160980459999998</v>
      </c>
      <c r="AA30" s="250">
        <v>50.871314710999997</v>
      </c>
      <c r="AB30" s="250">
        <v>51.695783593000002</v>
      </c>
      <c r="AC30" s="250">
        <v>51.926987627999999</v>
      </c>
      <c r="AD30" s="250">
        <v>52.130631514999997</v>
      </c>
      <c r="AE30" s="250">
        <v>52.510357145999997</v>
      </c>
      <c r="AF30" s="250">
        <v>53.239521472</v>
      </c>
      <c r="AG30" s="250">
        <v>52.614218956999999</v>
      </c>
      <c r="AH30" s="250">
        <v>52.15104951</v>
      </c>
      <c r="AI30" s="250">
        <v>52.672619738999998</v>
      </c>
      <c r="AJ30" s="250">
        <v>52.031851076999999</v>
      </c>
      <c r="AK30" s="250">
        <v>52.677972165</v>
      </c>
      <c r="AL30" s="250">
        <v>53.474346455999999</v>
      </c>
      <c r="AM30" s="250">
        <v>51.899509262999999</v>
      </c>
      <c r="AN30" s="250">
        <v>53.224135638999996</v>
      </c>
      <c r="AO30" s="250">
        <v>52.676759185999998</v>
      </c>
      <c r="AP30" s="250">
        <v>53.263957269000002</v>
      </c>
      <c r="AQ30" s="250">
        <v>53.650756252999997</v>
      </c>
      <c r="AR30" s="250">
        <v>53.662893074999999</v>
      </c>
      <c r="AS30" s="250">
        <v>53.809854086999998</v>
      </c>
      <c r="AT30" s="250">
        <v>53.129161670999999</v>
      </c>
      <c r="AU30" s="250">
        <v>53.707242639</v>
      </c>
      <c r="AV30" s="250">
        <v>52.810934097000001</v>
      </c>
      <c r="AW30" s="250">
        <v>54.029440907999998</v>
      </c>
      <c r="AX30" s="250">
        <v>54.647846938000001</v>
      </c>
      <c r="AY30" s="250">
        <v>52.626889265000003</v>
      </c>
      <c r="AZ30" s="250">
        <v>52.083378320000001</v>
      </c>
      <c r="BA30" s="403">
        <v>52.642293186000003</v>
      </c>
      <c r="BB30" s="403">
        <v>53.650031667999997</v>
      </c>
      <c r="BC30" s="403">
        <v>54.052292145000003</v>
      </c>
      <c r="BD30" s="403">
        <v>54.774660842000003</v>
      </c>
      <c r="BE30" s="403">
        <v>54.619369646000003</v>
      </c>
      <c r="BF30" s="403">
        <v>54.162272043999998</v>
      </c>
      <c r="BG30" s="403">
        <v>54.952218721999998</v>
      </c>
      <c r="BH30" s="403">
        <v>54.041038700999998</v>
      </c>
      <c r="BI30" s="403">
        <v>54.949885213999998</v>
      </c>
      <c r="BJ30" s="403">
        <v>55.611045050999998</v>
      </c>
      <c r="BK30" s="403">
        <v>53.722381052999999</v>
      </c>
      <c r="BL30" s="403">
        <v>55.252518680000001</v>
      </c>
      <c r="BM30" s="403">
        <v>54.956490139000003</v>
      </c>
      <c r="BN30" s="403">
        <v>55.400925905999998</v>
      </c>
      <c r="BO30" s="403">
        <v>55.695957859000004</v>
      </c>
      <c r="BP30" s="403">
        <v>56.184946992999997</v>
      </c>
      <c r="BQ30" s="403">
        <v>55.860763718000001</v>
      </c>
      <c r="BR30" s="403">
        <v>55.444504440999999</v>
      </c>
      <c r="BS30" s="403">
        <v>56.206851366000002</v>
      </c>
      <c r="BT30" s="403">
        <v>55.119871433</v>
      </c>
      <c r="BU30" s="403">
        <v>55.943153506000002</v>
      </c>
      <c r="BV30" s="403">
        <v>56.585361710999997</v>
      </c>
    </row>
    <row r="31" spans="1:74" ht="11.1" customHeight="1" x14ac:dyDescent="0.2">
      <c r="A31" s="162" t="s">
        <v>294</v>
      </c>
      <c r="B31" s="173" t="s">
        <v>956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4.7462373710000003</v>
      </c>
      <c r="AB31" s="250">
        <v>4.8913856029999998</v>
      </c>
      <c r="AC31" s="250">
        <v>4.7254398259999997</v>
      </c>
      <c r="AD31" s="250">
        <v>4.6344326699999998</v>
      </c>
      <c r="AE31" s="250">
        <v>4.8248883789999999</v>
      </c>
      <c r="AF31" s="250">
        <v>5.0269587739999997</v>
      </c>
      <c r="AG31" s="250">
        <v>5.0935418649999997</v>
      </c>
      <c r="AH31" s="250">
        <v>5.1969405819999999</v>
      </c>
      <c r="AI31" s="250">
        <v>5.0096335160000001</v>
      </c>
      <c r="AJ31" s="250">
        <v>4.9345728270000002</v>
      </c>
      <c r="AK31" s="250">
        <v>4.9931053289999996</v>
      </c>
      <c r="AL31" s="250">
        <v>5.0106382109999998</v>
      </c>
      <c r="AM31" s="250">
        <v>4.7234233349999997</v>
      </c>
      <c r="AN31" s="250">
        <v>4.9603157040000001</v>
      </c>
      <c r="AO31" s="250">
        <v>4.8247747829999996</v>
      </c>
      <c r="AP31" s="250">
        <v>4.738371656</v>
      </c>
      <c r="AQ31" s="250">
        <v>4.8699253340000004</v>
      </c>
      <c r="AR31" s="250">
        <v>5.0788932429999996</v>
      </c>
      <c r="AS31" s="250">
        <v>5.1305338430000003</v>
      </c>
      <c r="AT31" s="250">
        <v>5.232049526</v>
      </c>
      <c r="AU31" s="250">
        <v>5.1473806619999998</v>
      </c>
      <c r="AV31" s="250">
        <v>5.0519844899999997</v>
      </c>
      <c r="AW31" s="250">
        <v>5.1227039449999996</v>
      </c>
      <c r="AX31" s="250">
        <v>5.1799083149999996</v>
      </c>
      <c r="AY31" s="250">
        <v>4.6469378680000002</v>
      </c>
      <c r="AZ31" s="250">
        <v>4.9833756320000004</v>
      </c>
      <c r="BA31" s="403">
        <v>4.8669303890000002</v>
      </c>
      <c r="BB31" s="403">
        <v>4.8049498320000001</v>
      </c>
      <c r="BC31" s="403">
        <v>4.9383996210000003</v>
      </c>
      <c r="BD31" s="403">
        <v>5.1501236190000004</v>
      </c>
      <c r="BE31" s="403">
        <v>5.3035726360000002</v>
      </c>
      <c r="BF31" s="403">
        <v>5.4070208339999999</v>
      </c>
      <c r="BG31" s="403">
        <v>5.3222668339999997</v>
      </c>
      <c r="BH31" s="403">
        <v>5.1507649039999999</v>
      </c>
      <c r="BI31" s="403">
        <v>5.2482984630000002</v>
      </c>
      <c r="BJ31" s="403">
        <v>5.3322112280000002</v>
      </c>
      <c r="BK31" s="403">
        <v>4.8622178549999999</v>
      </c>
      <c r="BL31" s="403">
        <v>5.1079718420000004</v>
      </c>
      <c r="BM31" s="403">
        <v>4.968596131</v>
      </c>
      <c r="BN31" s="403">
        <v>4.8793765660000004</v>
      </c>
      <c r="BO31" s="403">
        <v>5.0165522170000001</v>
      </c>
      <c r="BP31" s="403">
        <v>5.2337985749999998</v>
      </c>
      <c r="BQ31" s="403">
        <v>5.3894549899999999</v>
      </c>
      <c r="BR31" s="403">
        <v>5.4960601310000001</v>
      </c>
      <c r="BS31" s="403">
        <v>5.40883702</v>
      </c>
      <c r="BT31" s="403">
        <v>5.2072226309999996</v>
      </c>
      <c r="BU31" s="403">
        <v>5.2816238169999998</v>
      </c>
      <c r="BV31" s="403">
        <v>5.3418286149999998</v>
      </c>
    </row>
    <row r="32" spans="1:74" ht="11.1" customHeight="1" x14ac:dyDescent="0.2">
      <c r="A32" s="162" t="s">
        <v>295</v>
      </c>
      <c r="B32" s="173" t="s">
        <v>277</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0.75165751800000002</v>
      </c>
      <c r="AB32" s="250">
        <v>0.75689828800000003</v>
      </c>
      <c r="AC32" s="250">
        <v>0.75933604200000004</v>
      </c>
      <c r="AD32" s="250">
        <v>0.75106238999999997</v>
      </c>
      <c r="AE32" s="250">
        <v>0.75071647799999996</v>
      </c>
      <c r="AF32" s="250">
        <v>0.76657553099999998</v>
      </c>
      <c r="AG32" s="250">
        <v>0.76340487000000001</v>
      </c>
      <c r="AH32" s="250">
        <v>0.76833240599999997</v>
      </c>
      <c r="AI32" s="250">
        <v>0.77427409199999997</v>
      </c>
      <c r="AJ32" s="250">
        <v>0.78267298900000004</v>
      </c>
      <c r="AK32" s="250">
        <v>0.77137809300000004</v>
      </c>
      <c r="AL32" s="250">
        <v>0.76936328099999995</v>
      </c>
      <c r="AM32" s="250">
        <v>0.76037256499999994</v>
      </c>
      <c r="AN32" s="250">
        <v>0.76575795999999996</v>
      </c>
      <c r="AO32" s="250">
        <v>0.76810613800000005</v>
      </c>
      <c r="AP32" s="250">
        <v>0.75977276699999996</v>
      </c>
      <c r="AQ32" s="250">
        <v>0.759544671</v>
      </c>
      <c r="AR32" s="250">
        <v>0.77578243099999999</v>
      </c>
      <c r="AS32" s="250">
        <v>0.77297410700000002</v>
      </c>
      <c r="AT32" s="250">
        <v>0.77802454799999998</v>
      </c>
      <c r="AU32" s="250">
        <v>0.78410771499999998</v>
      </c>
      <c r="AV32" s="250">
        <v>0.79227902299999997</v>
      </c>
      <c r="AW32" s="250">
        <v>0.78071698099999998</v>
      </c>
      <c r="AX32" s="250">
        <v>0.77850522499999997</v>
      </c>
      <c r="AY32" s="250">
        <v>0.76919438699999998</v>
      </c>
      <c r="AZ32" s="250">
        <v>0.77472789799999997</v>
      </c>
      <c r="BA32" s="403">
        <v>0.77698347000000001</v>
      </c>
      <c r="BB32" s="403">
        <v>0.76858669199999996</v>
      </c>
      <c r="BC32" s="403">
        <v>0.768474612</v>
      </c>
      <c r="BD32" s="403">
        <v>0.78509593700000002</v>
      </c>
      <c r="BE32" s="403">
        <v>0.78265340999999999</v>
      </c>
      <c r="BF32" s="403">
        <v>0.78782337800000002</v>
      </c>
      <c r="BG32" s="403">
        <v>0.79404823499999999</v>
      </c>
      <c r="BH32" s="403">
        <v>0.80199282999999999</v>
      </c>
      <c r="BI32" s="403">
        <v>0.790160996</v>
      </c>
      <c r="BJ32" s="403">
        <v>0.78775554299999995</v>
      </c>
      <c r="BK32" s="403">
        <v>0.77812803399999997</v>
      </c>
      <c r="BL32" s="403">
        <v>0.78381323999999997</v>
      </c>
      <c r="BM32" s="403">
        <v>0.78597310200000003</v>
      </c>
      <c r="BN32" s="403">
        <v>0.77750905699999995</v>
      </c>
      <c r="BO32" s="403">
        <v>0.77751114499999996</v>
      </c>
      <c r="BP32" s="403">
        <v>0.79452102099999999</v>
      </c>
      <c r="BQ32" s="403">
        <v>0.79244767400000005</v>
      </c>
      <c r="BR32" s="403">
        <v>0.79773370499999996</v>
      </c>
      <c r="BS32" s="403">
        <v>0.80410046700000004</v>
      </c>
      <c r="BT32" s="403">
        <v>0.81181935699999996</v>
      </c>
      <c r="BU32" s="403">
        <v>0.79971502000000005</v>
      </c>
      <c r="BV32" s="403">
        <v>0.79711920300000005</v>
      </c>
    </row>
    <row r="33" spans="1:74" ht="11.1" customHeight="1" x14ac:dyDescent="0.2">
      <c r="A33" s="162" t="s">
        <v>296</v>
      </c>
      <c r="B33" s="173" t="s">
        <v>282</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13.703578621</v>
      </c>
      <c r="AB33" s="250">
        <v>14.120864545</v>
      </c>
      <c r="AC33" s="250">
        <v>14.03744075</v>
      </c>
      <c r="AD33" s="250">
        <v>14.332096161000001</v>
      </c>
      <c r="AE33" s="250">
        <v>14.128112786000001</v>
      </c>
      <c r="AF33" s="250">
        <v>13.971399134</v>
      </c>
      <c r="AG33" s="250">
        <v>13.919222718</v>
      </c>
      <c r="AH33" s="250">
        <v>13.495468989000001</v>
      </c>
      <c r="AI33" s="250">
        <v>14.231429350000001</v>
      </c>
      <c r="AJ33" s="250">
        <v>13.401391683</v>
      </c>
      <c r="AK33" s="250">
        <v>14.245969315</v>
      </c>
      <c r="AL33" s="250">
        <v>14.648039119</v>
      </c>
      <c r="AM33" s="250">
        <v>14.125032126000001</v>
      </c>
      <c r="AN33" s="250">
        <v>14.553454388</v>
      </c>
      <c r="AO33" s="250">
        <v>14.465985649</v>
      </c>
      <c r="AP33" s="250">
        <v>14.867746849</v>
      </c>
      <c r="AQ33" s="250">
        <v>14.655750034</v>
      </c>
      <c r="AR33" s="250">
        <v>14.492261306</v>
      </c>
      <c r="AS33" s="250">
        <v>14.436264142000001</v>
      </c>
      <c r="AT33" s="250">
        <v>13.997377704</v>
      </c>
      <c r="AU33" s="250">
        <v>14.752776985000001</v>
      </c>
      <c r="AV33" s="250">
        <v>13.895076673</v>
      </c>
      <c r="AW33" s="250">
        <v>14.761991782000001</v>
      </c>
      <c r="AX33" s="250">
        <v>15.172961741</v>
      </c>
      <c r="AY33" s="250">
        <v>14.583114975000001</v>
      </c>
      <c r="AZ33" s="250">
        <v>13.070564491000001</v>
      </c>
      <c r="BA33" s="403">
        <v>13.979290184</v>
      </c>
      <c r="BB33" s="403">
        <v>14.812811631000001</v>
      </c>
      <c r="BC33" s="403">
        <v>14.795835088</v>
      </c>
      <c r="BD33" s="403">
        <v>14.751101307000001</v>
      </c>
      <c r="BE33" s="403">
        <v>14.809161230000001</v>
      </c>
      <c r="BF33" s="403">
        <v>14.352288436</v>
      </c>
      <c r="BG33" s="403">
        <v>15.142310117999999</v>
      </c>
      <c r="BH33" s="403">
        <v>14.298639444999999</v>
      </c>
      <c r="BI33" s="403">
        <v>15.206277453</v>
      </c>
      <c r="BJ33" s="403">
        <v>15.638746848</v>
      </c>
      <c r="BK33" s="403">
        <v>15.057260983999999</v>
      </c>
      <c r="BL33" s="403">
        <v>15.511150035</v>
      </c>
      <c r="BM33" s="403">
        <v>15.415894700999999</v>
      </c>
      <c r="BN33" s="403">
        <v>15.73607494</v>
      </c>
      <c r="BO33" s="403">
        <v>15.509383902</v>
      </c>
      <c r="BP33" s="403">
        <v>15.335023954</v>
      </c>
      <c r="BQ33" s="403">
        <v>15.275853306</v>
      </c>
      <c r="BR33" s="403">
        <v>14.809277120999999</v>
      </c>
      <c r="BS33" s="403">
        <v>15.616077846</v>
      </c>
      <c r="BT33" s="403">
        <v>14.704447997999999</v>
      </c>
      <c r="BU33" s="403">
        <v>15.631363068000001</v>
      </c>
      <c r="BV33" s="403">
        <v>16.073017556</v>
      </c>
    </row>
    <row r="34" spans="1:74" ht="11.1" customHeight="1" x14ac:dyDescent="0.2">
      <c r="A34" s="162" t="s">
        <v>297</v>
      </c>
      <c r="B34" s="173" t="s">
        <v>283</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12.9421389</v>
      </c>
      <c r="P34" s="250">
        <v>12.785711758</v>
      </c>
      <c r="Q34" s="250">
        <v>13.403753774</v>
      </c>
      <c r="R34" s="250">
        <v>13.150263839000001</v>
      </c>
      <c r="S34" s="250">
        <v>13.400635812999999</v>
      </c>
      <c r="T34" s="250">
        <v>13.447087486999999</v>
      </c>
      <c r="U34" s="250">
        <v>13.040199287</v>
      </c>
      <c r="V34" s="250">
        <v>12.996329039000001</v>
      </c>
      <c r="W34" s="250">
        <v>13.070004059</v>
      </c>
      <c r="X34" s="250">
        <v>13.140841225000001</v>
      </c>
      <c r="Y34" s="250">
        <v>13.489760172</v>
      </c>
      <c r="Z34" s="250">
        <v>13.454541589</v>
      </c>
      <c r="AA34" s="250">
        <v>13.312831802</v>
      </c>
      <c r="AB34" s="250">
        <v>13.708076595</v>
      </c>
      <c r="AC34" s="250">
        <v>13.747925508</v>
      </c>
      <c r="AD34" s="250">
        <v>13.790359611</v>
      </c>
      <c r="AE34" s="250">
        <v>13.858382518000001</v>
      </c>
      <c r="AF34" s="250">
        <v>13.797031313</v>
      </c>
      <c r="AG34" s="250">
        <v>13.445591501999999</v>
      </c>
      <c r="AH34" s="250">
        <v>13.333942321</v>
      </c>
      <c r="AI34" s="250">
        <v>13.297987986000001</v>
      </c>
      <c r="AJ34" s="250">
        <v>13.560392845999999</v>
      </c>
      <c r="AK34" s="250">
        <v>13.548879352</v>
      </c>
      <c r="AL34" s="250">
        <v>13.903326736</v>
      </c>
      <c r="AM34" s="250">
        <v>13.783213578</v>
      </c>
      <c r="AN34" s="250">
        <v>14.054750688</v>
      </c>
      <c r="AO34" s="250">
        <v>14.014370037000001</v>
      </c>
      <c r="AP34" s="250">
        <v>14.002040988999999</v>
      </c>
      <c r="AQ34" s="250">
        <v>14.072228907</v>
      </c>
      <c r="AR34" s="250">
        <v>13.842043</v>
      </c>
      <c r="AS34" s="250">
        <v>13.765191875999999</v>
      </c>
      <c r="AT34" s="250">
        <v>13.642108156000001</v>
      </c>
      <c r="AU34" s="250">
        <v>13.447806846000001</v>
      </c>
      <c r="AV34" s="250">
        <v>13.640650908</v>
      </c>
      <c r="AW34" s="250">
        <v>14.104767357</v>
      </c>
      <c r="AX34" s="250">
        <v>14.085215565</v>
      </c>
      <c r="AY34" s="250">
        <v>13.955476450000001</v>
      </c>
      <c r="AZ34" s="250">
        <v>14.333803645</v>
      </c>
      <c r="BA34" s="403">
        <v>14.122753684999999</v>
      </c>
      <c r="BB34" s="403">
        <v>14.112784082999999</v>
      </c>
      <c r="BC34" s="403">
        <v>14.290029602000001</v>
      </c>
      <c r="BD34" s="403">
        <v>14.252424521</v>
      </c>
      <c r="BE34" s="403">
        <v>14.008141213</v>
      </c>
      <c r="BF34" s="403">
        <v>13.885192217</v>
      </c>
      <c r="BG34" s="403">
        <v>13.922890594</v>
      </c>
      <c r="BH34" s="403">
        <v>14.094524217</v>
      </c>
      <c r="BI34" s="403">
        <v>14.342760856</v>
      </c>
      <c r="BJ34" s="403">
        <v>14.441762603999999</v>
      </c>
      <c r="BK34" s="403">
        <v>14.350714317</v>
      </c>
      <c r="BL34" s="403">
        <v>14.842240219000001</v>
      </c>
      <c r="BM34" s="403">
        <v>14.807054647999999</v>
      </c>
      <c r="BN34" s="403">
        <v>14.815280988</v>
      </c>
      <c r="BO34" s="403">
        <v>14.903662513</v>
      </c>
      <c r="BP34" s="403">
        <v>14.761032656999999</v>
      </c>
      <c r="BQ34" s="403">
        <v>14.46496979</v>
      </c>
      <c r="BR34" s="403">
        <v>14.337536844000001</v>
      </c>
      <c r="BS34" s="403">
        <v>14.378064982</v>
      </c>
      <c r="BT34" s="403">
        <v>14.556277966</v>
      </c>
      <c r="BU34" s="403">
        <v>14.812714275999999</v>
      </c>
      <c r="BV34" s="403">
        <v>14.914188286</v>
      </c>
    </row>
    <row r="35" spans="1:74" ht="11.1" customHeight="1" x14ac:dyDescent="0.2">
      <c r="A35" s="162" t="s">
        <v>298</v>
      </c>
      <c r="B35" s="173" t="s">
        <v>284</v>
      </c>
      <c r="C35" s="250">
        <v>18.176986108000001</v>
      </c>
      <c r="D35" s="250">
        <v>18.354049477</v>
      </c>
      <c r="E35" s="250">
        <v>18.574098955</v>
      </c>
      <c r="F35" s="250">
        <v>18.506957885999999</v>
      </c>
      <c r="G35" s="250">
        <v>19.059084547000001</v>
      </c>
      <c r="H35" s="250">
        <v>19.484667828999999</v>
      </c>
      <c r="I35" s="250">
        <v>19.161512987999998</v>
      </c>
      <c r="J35" s="250">
        <v>19.639838799</v>
      </c>
      <c r="K35" s="250">
        <v>18.880887162000001</v>
      </c>
      <c r="L35" s="250">
        <v>18.678262350000001</v>
      </c>
      <c r="M35" s="250">
        <v>18.617231363999998</v>
      </c>
      <c r="N35" s="250">
        <v>18.644329912</v>
      </c>
      <c r="O35" s="250">
        <v>18.157624796</v>
      </c>
      <c r="P35" s="250">
        <v>18.603965716000001</v>
      </c>
      <c r="Q35" s="250">
        <v>18.752037310999999</v>
      </c>
      <c r="R35" s="250">
        <v>18.618742685000001</v>
      </c>
      <c r="S35" s="250">
        <v>19.12661344</v>
      </c>
      <c r="T35" s="250">
        <v>19.717178011000001</v>
      </c>
      <c r="U35" s="250">
        <v>19.400064364999999</v>
      </c>
      <c r="V35" s="250">
        <v>19.577157680999999</v>
      </c>
      <c r="W35" s="250">
        <v>19.470089973</v>
      </c>
      <c r="X35" s="250">
        <v>19.130377588000002</v>
      </c>
      <c r="Y35" s="250">
        <v>18.801875743</v>
      </c>
      <c r="Z35" s="250">
        <v>18.905919892</v>
      </c>
      <c r="AA35" s="250">
        <v>18.357009398999999</v>
      </c>
      <c r="AB35" s="250">
        <v>18.218558561999998</v>
      </c>
      <c r="AC35" s="250">
        <v>18.656845501999999</v>
      </c>
      <c r="AD35" s="250">
        <v>18.622680682999999</v>
      </c>
      <c r="AE35" s="250">
        <v>18.948256985</v>
      </c>
      <c r="AF35" s="250">
        <v>19.677556719999998</v>
      </c>
      <c r="AG35" s="250">
        <v>19.392458002000001</v>
      </c>
      <c r="AH35" s="250">
        <v>19.356365212</v>
      </c>
      <c r="AI35" s="250">
        <v>19.359294795</v>
      </c>
      <c r="AJ35" s="250">
        <v>19.352820732000001</v>
      </c>
      <c r="AK35" s="250">
        <v>19.118640075999998</v>
      </c>
      <c r="AL35" s="250">
        <v>19.142979108999999</v>
      </c>
      <c r="AM35" s="250">
        <v>18.507467659</v>
      </c>
      <c r="AN35" s="250">
        <v>18.889856899000002</v>
      </c>
      <c r="AO35" s="250">
        <v>18.603522579</v>
      </c>
      <c r="AP35" s="250">
        <v>18.896025007999999</v>
      </c>
      <c r="AQ35" s="250">
        <v>19.293307306999999</v>
      </c>
      <c r="AR35" s="250">
        <v>19.473913095</v>
      </c>
      <c r="AS35" s="250">
        <v>19.704890119000002</v>
      </c>
      <c r="AT35" s="250">
        <v>19.479601736999999</v>
      </c>
      <c r="AU35" s="250">
        <v>19.575170431</v>
      </c>
      <c r="AV35" s="250">
        <v>19.430943002999999</v>
      </c>
      <c r="AW35" s="250">
        <v>19.259260843</v>
      </c>
      <c r="AX35" s="250">
        <v>19.431256092000002</v>
      </c>
      <c r="AY35" s="250">
        <v>18.672165584999998</v>
      </c>
      <c r="AZ35" s="250">
        <v>18.920906653999999</v>
      </c>
      <c r="BA35" s="403">
        <v>18.896335457999999</v>
      </c>
      <c r="BB35" s="403">
        <v>19.150899429999999</v>
      </c>
      <c r="BC35" s="403">
        <v>19.259553222000001</v>
      </c>
      <c r="BD35" s="403">
        <v>19.835915457999999</v>
      </c>
      <c r="BE35" s="403">
        <v>19.715841157</v>
      </c>
      <c r="BF35" s="403">
        <v>19.729947179</v>
      </c>
      <c r="BG35" s="403">
        <v>19.770702941</v>
      </c>
      <c r="BH35" s="403">
        <v>19.695117305</v>
      </c>
      <c r="BI35" s="403">
        <v>19.362387446</v>
      </c>
      <c r="BJ35" s="403">
        <v>19.410568827999999</v>
      </c>
      <c r="BK35" s="403">
        <v>18.674059863</v>
      </c>
      <c r="BL35" s="403">
        <v>19.007343343999999</v>
      </c>
      <c r="BM35" s="403">
        <v>18.978971557000001</v>
      </c>
      <c r="BN35" s="403">
        <v>19.192684355000001</v>
      </c>
      <c r="BO35" s="403">
        <v>19.488848082000001</v>
      </c>
      <c r="BP35" s="403">
        <v>20.060570786</v>
      </c>
      <c r="BQ35" s="403">
        <v>19.938037957999999</v>
      </c>
      <c r="BR35" s="403">
        <v>20.003896640000001</v>
      </c>
      <c r="BS35" s="403">
        <v>19.999771051</v>
      </c>
      <c r="BT35" s="403">
        <v>19.840103481</v>
      </c>
      <c r="BU35" s="403">
        <v>19.417737325000001</v>
      </c>
      <c r="BV35" s="403">
        <v>19.459208051000001</v>
      </c>
    </row>
    <row r="36" spans="1:74" ht="11.1" customHeight="1" x14ac:dyDescent="0.2">
      <c r="A36" s="162" t="s">
        <v>300</v>
      </c>
      <c r="B36" s="173" t="s">
        <v>230</v>
      </c>
      <c r="C36" s="250">
        <v>92.912296966</v>
      </c>
      <c r="D36" s="250">
        <v>97.977844090000005</v>
      </c>
      <c r="E36" s="250">
        <v>96.915722144</v>
      </c>
      <c r="F36" s="250">
        <v>96.573432877000002</v>
      </c>
      <c r="G36" s="250">
        <v>95.941145943999999</v>
      </c>
      <c r="H36" s="250">
        <v>96.627828136000005</v>
      </c>
      <c r="I36" s="250">
        <v>95.933581470999997</v>
      </c>
      <c r="J36" s="250">
        <v>99.104917731</v>
      </c>
      <c r="K36" s="250">
        <v>96.965433044999997</v>
      </c>
      <c r="L36" s="250">
        <v>95.505424429000001</v>
      </c>
      <c r="M36" s="250">
        <v>97.621034467000001</v>
      </c>
      <c r="N36" s="250">
        <v>99.052342804000006</v>
      </c>
      <c r="O36" s="250">
        <v>95.257359524999998</v>
      </c>
      <c r="P36" s="250">
        <v>96.917943629000007</v>
      </c>
      <c r="Q36" s="250">
        <v>98.946767191999996</v>
      </c>
      <c r="R36" s="250">
        <v>96.609615364000007</v>
      </c>
      <c r="S36" s="250">
        <v>99.133096003999995</v>
      </c>
      <c r="T36" s="250">
        <v>100.90310323999999</v>
      </c>
      <c r="U36" s="250">
        <v>98.863248235</v>
      </c>
      <c r="V36" s="250">
        <v>99.088120071999995</v>
      </c>
      <c r="W36" s="250">
        <v>100.00013778</v>
      </c>
      <c r="X36" s="250">
        <v>98.407275627999994</v>
      </c>
      <c r="Y36" s="250">
        <v>101.07304306</v>
      </c>
      <c r="Z36" s="250">
        <v>99.460239587999993</v>
      </c>
      <c r="AA36" s="250">
        <v>98.122073099000005</v>
      </c>
      <c r="AB36" s="250">
        <v>99.792938590000006</v>
      </c>
      <c r="AC36" s="250">
        <v>99.996362963999999</v>
      </c>
      <c r="AD36" s="250">
        <v>98.917636325000004</v>
      </c>
      <c r="AE36" s="250">
        <v>99.427581021999998</v>
      </c>
      <c r="AF36" s="250">
        <v>100.79225427</v>
      </c>
      <c r="AG36" s="250">
        <v>100.79661986000001</v>
      </c>
      <c r="AH36" s="250">
        <v>100.98905542</v>
      </c>
      <c r="AI36" s="250">
        <v>99.814802725000007</v>
      </c>
      <c r="AJ36" s="250">
        <v>100.00002261</v>
      </c>
      <c r="AK36" s="250">
        <v>100.56532579</v>
      </c>
      <c r="AL36" s="250">
        <v>100.38075606</v>
      </c>
      <c r="AM36" s="250">
        <v>99.384092155000005</v>
      </c>
      <c r="AN36" s="250">
        <v>101.23044938</v>
      </c>
      <c r="AO36" s="250">
        <v>99.405462100999998</v>
      </c>
      <c r="AP36" s="250">
        <v>100.31943171</v>
      </c>
      <c r="AQ36" s="250">
        <v>99.884305128999998</v>
      </c>
      <c r="AR36" s="250">
        <v>100.52096543</v>
      </c>
      <c r="AS36" s="250">
        <v>101.95817506</v>
      </c>
      <c r="AT36" s="250">
        <v>101.46026605</v>
      </c>
      <c r="AU36" s="250">
        <v>100.80043987000001</v>
      </c>
      <c r="AV36" s="250">
        <v>100.41565729</v>
      </c>
      <c r="AW36" s="250">
        <v>101.21755525</v>
      </c>
      <c r="AX36" s="250">
        <v>102.44426998</v>
      </c>
      <c r="AY36" s="250">
        <v>98.484693952000001</v>
      </c>
      <c r="AZ36" s="250">
        <v>99.542637870999997</v>
      </c>
      <c r="BA36" s="403">
        <v>99.178939536000001</v>
      </c>
      <c r="BB36" s="403">
        <v>99.443748631999995</v>
      </c>
      <c r="BC36" s="403">
        <v>99.747477294000007</v>
      </c>
      <c r="BD36" s="403">
        <v>101.81553065999999</v>
      </c>
      <c r="BE36" s="403">
        <v>102.23064902</v>
      </c>
      <c r="BF36" s="403">
        <v>102.29146556000001</v>
      </c>
      <c r="BG36" s="403">
        <v>102.5180977</v>
      </c>
      <c r="BH36" s="403">
        <v>101.87225071</v>
      </c>
      <c r="BI36" s="403">
        <v>102.66930385000001</v>
      </c>
      <c r="BJ36" s="403">
        <v>103.55724238000001</v>
      </c>
      <c r="BK36" s="403">
        <v>100.38030033</v>
      </c>
      <c r="BL36" s="403">
        <v>103.19363756</v>
      </c>
      <c r="BM36" s="403">
        <v>102.15904192000001</v>
      </c>
      <c r="BN36" s="403">
        <v>101.86081598</v>
      </c>
      <c r="BO36" s="403">
        <v>101.81764948999999</v>
      </c>
      <c r="BP36" s="403">
        <v>103.36563382999999</v>
      </c>
      <c r="BQ36" s="403">
        <v>103.5384174</v>
      </c>
      <c r="BR36" s="403">
        <v>103.46022920999999</v>
      </c>
      <c r="BS36" s="403">
        <v>103.7696366</v>
      </c>
      <c r="BT36" s="403">
        <v>102.80614683</v>
      </c>
      <c r="BU36" s="403">
        <v>103.58221095</v>
      </c>
      <c r="BV36" s="403">
        <v>104.37247291</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-0.20569454839000001</v>
      </c>
      <c r="AN39" s="250">
        <v>0.61622389286000001</v>
      </c>
      <c r="AO39" s="250">
        <v>0.1358536129</v>
      </c>
      <c r="AP39" s="250">
        <v>-0.59118213333000003</v>
      </c>
      <c r="AQ39" s="250">
        <v>-1.3282341612999999</v>
      </c>
      <c r="AR39" s="250">
        <v>7.0941366667000003E-2</v>
      </c>
      <c r="AS39" s="250">
        <v>-0.14701596774</v>
      </c>
      <c r="AT39" s="250">
        <v>0.24275387097000001</v>
      </c>
      <c r="AU39" s="250">
        <v>8.6628200000000002E-2</v>
      </c>
      <c r="AV39" s="250">
        <v>0.50548499999999996</v>
      </c>
      <c r="AW39" s="250">
        <v>0.26918466667000002</v>
      </c>
      <c r="AX39" s="250">
        <v>5.2213451612999999E-2</v>
      </c>
      <c r="AY39" s="250">
        <v>-2.5632737327000001E-3</v>
      </c>
      <c r="AZ39" s="250">
        <v>0.63480613655999996</v>
      </c>
      <c r="BA39" s="403">
        <v>-0.31122678949999999</v>
      </c>
      <c r="BB39" s="403">
        <v>-0.66413333333000002</v>
      </c>
      <c r="BC39" s="403">
        <v>-0.78535483871</v>
      </c>
      <c r="BD39" s="403">
        <v>-0.57036666667000002</v>
      </c>
      <c r="BE39" s="403">
        <v>-0.15170967741999999</v>
      </c>
      <c r="BF39" s="403">
        <v>-0.11396774194000001</v>
      </c>
      <c r="BG39" s="403">
        <v>-2.3599999999999999E-2</v>
      </c>
      <c r="BH39" s="403">
        <v>0.36203225806</v>
      </c>
      <c r="BI39" s="403">
        <v>0.12959999999999999</v>
      </c>
      <c r="BJ39" s="403">
        <v>0.99422580645000003</v>
      </c>
      <c r="BK39" s="403">
        <v>0.34958064515999998</v>
      </c>
      <c r="BL39" s="403">
        <v>-3.0035714286E-2</v>
      </c>
      <c r="BM39" s="403">
        <v>-4.8258064516000003E-2</v>
      </c>
      <c r="BN39" s="403">
        <v>-0.34410000000000002</v>
      </c>
      <c r="BO39" s="403">
        <v>-0.62890322581000002</v>
      </c>
      <c r="BP39" s="403">
        <v>-2.4066666667000001E-2</v>
      </c>
      <c r="BQ39" s="403">
        <v>6.0096774194000002E-2</v>
      </c>
      <c r="BR39" s="403">
        <v>-0.12790322580999999</v>
      </c>
      <c r="BS39" s="403">
        <v>-0.18973333333</v>
      </c>
      <c r="BT39" s="403">
        <v>0.16306451613</v>
      </c>
      <c r="BU39" s="403">
        <v>0.23333333333</v>
      </c>
      <c r="BV39" s="403">
        <v>0.98570967742000004</v>
      </c>
    </row>
    <row r="40" spans="1:74" ht="11.1" customHeight="1" x14ac:dyDescent="0.2">
      <c r="A40" s="162" t="s">
        <v>318</v>
      </c>
      <c r="B40" s="173" t="s">
        <v>584</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-1.0066774194000001</v>
      </c>
      <c r="AB40" s="250">
        <v>0.44957142856999999</v>
      </c>
      <c r="AC40" s="250">
        <v>0.95351612903000005</v>
      </c>
      <c r="AD40" s="250">
        <v>7.2999999999999995E-2</v>
      </c>
      <c r="AE40" s="250">
        <v>0.12622580645000001</v>
      </c>
      <c r="AF40" s="250">
        <v>0.27626666666999999</v>
      </c>
      <c r="AG40" s="250">
        <v>-0.56674193547999996</v>
      </c>
      <c r="AH40" s="250">
        <v>-0.25245161290000001</v>
      </c>
      <c r="AI40" s="250">
        <v>1.2152666667000001</v>
      </c>
      <c r="AJ40" s="250">
        <v>-0.12458064516</v>
      </c>
      <c r="AK40" s="250">
        <v>-4.7399999999999998E-2</v>
      </c>
      <c r="AL40" s="250">
        <v>-0.37361290323000002</v>
      </c>
      <c r="AM40" s="250">
        <v>-0.12851612903000001</v>
      </c>
      <c r="AN40" s="250">
        <v>-0.52392857143000005</v>
      </c>
      <c r="AO40" s="250">
        <v>-1.4290322580999999E-2</v>
      </c>
      <c r="AP40" s="250">
        <v>0.40889999999999999</v>
      </c>
      <c r="AQ40" s="250">
        <v>-0.10538709676999999</v>
      </c>
      <c r="AR40" s="250">
        <v>-0.222</v>
      </c>
      <c r="AS40" s="250">
        <v>-0.45587096774000002</v>
      </c>
      <c r="AT40" s="250">
        <v>-1.0985483870999999</v>
      </c>
      <c r="AU40" s="250">
        <v>1.1292666667</v>
      </c>
      <c r="AV40" s="250">
        <v>0.72580645161000001</v>
      </c>
      <c r="AW40" s="250">
        <v>-0.27913333333000001</v>
      </c>
      <c r="AX40" s="250">
        <v>0.32231379153</v>
      </c>
      <c r="AY40" s="250">
        <v>-0.78610961263000001</v>
      </c>
      <c r="AZ40" s="250">
        <v>-0.46892099380000002</v>
      </c>
      <c r="BA40" s="403">
        <v>-0.33782757266000002</v>
      </c>
      <c r="BB40" s="403">
        <v>-0.4661765537</v>
      </c>
      <c r="BC40" s="403">
        <v>-0.54611189540000005</v>
      </c>
      <c r="BD40" s="403">
        <v>-0.12702613234999999</v>
      </c>
      <c r="BE40" s="403">
        <v>-0.16675167017</v>
      </c>
      <c r="BF40" s="403">
        <v>-0.18564794744999999</v>
      </c>
      <c r="BG40" s="403">
        <v>-0.14034743211</v>
      </c>
      <c r="BH40" s="403">
        <v>-0.48852549496999997</v>
      </c>
      <c r="BI40" s="403">
        <v>-7.8758164663999999E-2</v>
      </c>
      <c r="BJ40" s="403">
        <v>0.10225989291</v>
      </c>
      <c r="BK40" s="403">
        <v>-0.47018583676999998</v>
      </c>
      <c r="BL40" s="403">
        <v>0.62335469900999996</v>
      </c>
      <c r="BM40" s="403">
        <v>0.29850605594000001</v>
      </c>
      <c r="BN40" s="403">
        <v>4.6901848107000002E-2</v>
      </c>
      <c r="BO40" s="403">
        <v>6.8008832857000004E-2</v>
      </c>
      <c r="BP40" s="403">
        <v>0.31465302050999999</v>
      </c>
      <c r="BQ40" s="403">
        <v>0.24241152959000001</v>
      </c>
      <c r="BR40" s="403">
        <v>0.25417544047000001</v>
      </c>
      <c r="BS40" s="403">
        <v>0.23157301121000001</v>
      </c>
      <c r="BT40" s="403">
        <v>-0.19059097567</v>
      </c>
      <c r="BU40" s="403">
        <v>-6.5360990438000002E-3</v>
      </c>
      <c r="BV40" s="403">
        <v>0.1105183258</v>
      </c>
    </row>
    <row r="41" spans="1:74" ht="11.1" customHeight="1" x14ac:dyDescent="0.2">
      <c r="A41" s="162" t="s">
        <v>319</v>
      </c>
      <c r="B41" s="173" t="s">
        <v>585</v>
      </c>
      <c r="C41" s="250">
        <v>-3.1240293183999999</v>
      </c>
      <c r="D41" s="250">
        <v>1.0523147981000001</v>
      </c>
      <c r="E41" s="250">
        <v>-0.60328825941999997</v>
      </c>
      <c r="F41" s="250">
        <v>5.9058477795999997E-3</v>
      </c>
      <c r="G41" s="250">
        <v>0.32501237436000002</v>
      </c>
      <c r="H41" s="250">
        <v>-0.20110649819000001</v>
      </c>
      <c r="I41" s="250">
        <v>-0.40622461761000001</v>
      </c>
      <c r="J41" s="250">
        <v>1.6059446828999999</v>
      </c>
      <c r="K41" s="250">
        <v>-1.0816701338000001</v>
      </c>
      <c r="L41" s="250">
        <v>-3.1893803559</v>
      </c>
      <c r="M41" s="250">
        <v>-2.5774279608000001</v>
      </c>
      <c r="N41" s="250">
        <v>-0.84290269567999998</v>
      </c>
      <c r="O41" s="250">
        <v>0.26461218397000003</v>
      </c>
      <c r="P41" s="250">
        <v>-0.91235933977000006</v>
      </c>
      <c r="Q41" s="250">
        <v>1.0301920264</v>
      </c>
      <c r="R41" s="250">
        <v>0.47028015463</v>
      </c>
      <c r="S41" s="250">
        <v>1.4488882262</v>
      </c>
      <c r="T41" s="250">
        <v>1.1704711471</v>
      </c>
      <c r="U41" s="250">
        <v>5.3657551663E-2</v>
      </c>
      <c r="V41" s="250">
        <v>9.0501170610000001E-2</v>
      </c>
      <c r="W41" s="250">
        <v>0.15732049191</v>
      </c>
      <c r="X41" s="250">
        <v>-2.1258973603000002</v>
      </c>
      <c r="Y41" s="250">
        <v>0.60448166087999999</v>
      </c>
      <c r="Z41" s="250">
        <v>-0.84034203369000005</v>
      </c>
      <c r="AA41" s="250">
        <v>-0.41896425545999999</v>
      </c>
      <c r="AB41" s="250">
        <v>-0.19467348892</v>
      </c>
      <c r="AC41" s="250">
        <v>-0.99544020526999999</v>
      </c>
      <c r="AD41" s="250">
        <v>-0.66207171149999999</v>
      </c>
      <c r="AE41" s="250">
        <v>-0.10561460667</v>
      </c>
      <c r="AF41" s="250">
        <v>-2.0276598401E-2</v>
      </c>
      <c r="AG41" s="250">
        <v>0.32808062463999998</v>
      </c>
      <c r="AH41" s="250">
        <v>5.5455807829000003E-2</v>
      </c>
      <c r="AI41" s="250">
        <v>-1.7325250080000001</v>
      </c>
      <c r="AJ41" s="250">
        <v>-2.8705719428999998</v>
      </c>
      <c r="AK41" s="250">
        <v>-2.2899215393999999</v>
      </c>
      <c r="AL41" s="250">
        <v>-1.1842677111</v>
      </c>
      <c r="AM41" s="250">
        <v>-0.79106039293999997</v>
      </c>
      <c r="AN41" s="250">
        <v>0.88320006170999998</v>
      </c>
      <c r="AO41" s="250">
        <v>-1.0286274151000001</v>
      </c>
      <c r="AP41" s="250">
        <v>3.6499841667000002E-2</v>
      </c>
      <c r="AQ41" s="250">
        <v>1.1345764516000001</v>
      </c>
      <c r="AR41" s="250">
        <v>0.22477172567000001</v>
      </c>
      <c r="AS41" s="250">
        <v>2.5140595417</v>
      </c>
      <c r="AT41" s="250">
        <v>1.2386886309</v>
      </c>
      <c r="AU41" s="250">
        <v>0.42861433300000001</v>
      </c>
      <c r="AV41" s="250">
        <v>-2.0635415194000002</v>
      </c>
      <c r="AW41" s="250">
        <v>-0.80540574733000003</v>
      </c>
      <c r="AX41" s="250">
        <v>0.64035926932999998</v>
      </c>
      <c r="AY41" s="250">
        <v>-1.5838436007000001</v>
      </c>
      <c r="AZ41" s="250">
        <v>-0.88735060670999999</v>
      </c>
      <c r="BA41" s="403">
        <v>-0.67377623735000003</v>
      </c>
      <c r="BB41" s="403">
        <v>-0.96973172905000005</v>
      </c>
      <c r="BC41" s="403">
        <v>-1.1582891564</v>
      </c>
      <c r="BD41" s="403">
        <v>-0.26584178994000002</v>
      </c>
      <c r="BE41" s="403">
        <v>-0.3414729105</v>
      </c>
      <c r="BF41" s="403">
        <v>-0.37615419909999998</v>
      </c>
      <c r="BG41" s="403">
        <v>-0.28620668966000001</v>
      </c>
      <c r="BH41" s="403">
        <v>-0.98423105209999995</v>
      </c>
      <c r="BI41" s="403">
        <v>-0.16073097887000001</v>
      </c>
      <c r="BJ41" s="403">
        <v>0.20793899394000001</v>
      </c>
      <c r="BK41" s="403">
        <v>-0.96832203642000003</v>
      </c>
      <c r="BL41" s="403">
        <v>1.2527737007999999</v>
      </c>
      <c r="BM41" s="403">
        <v>0.61538257328000001</v>
      </c>
      <c r="BN41" s="403">
        <v>9.9651917234999998E-2</v>
      </c>
      <c r="BO41" s="403">
        <v>0.14732860062</v>
      </c>
      <c r="BP41" s="403">
        <v>0.67176499204999995</v>
      </c>
      <c r="BQ41" s="403">
        <v>0.50845617553</v>
      </c>
      <c r="BR41" s="403">
        <v>0.52768278212999997</v>
      </c>
      <c r="BS41" s="403">
        <v>0.48377577732999999</v>
      </c>
      <c r="BT41" s="403">
        <v>-0.39333070820999999</v>
      </c>
      <c r="BU41" s="403">
        <v>-1.3636590103E-2</v>
      </c>
      <c r="BV41" s="403">
        <v>0.22989670598</v>
      </c>
    </row>
    <row r="42" spans="1:74" ht="11.1" customHeight="1" x14ac:dyDescent="0.2">
      <c r="A42" s="162" t="s">
        <v>320</v>
      </c>
      <c r="B42" s="173" t="s">
        <v>586</v>
      </c>
      <c r="C42" s="250">
        <v>-5.0211926731999998</v>
      </c>
      <c r="D42" s="250">
        <v>0.90263648771000005</v>
      </c>
      <c r="E42" s="250">
        <v>-0.28849877553999997</v>
      </c>
      <c r="F42" s="250">
        <v>-0.35075561889000001</v>
      </c>
      <c r="G42" s="250">
        <v>-0.50041662564</v>
      </c>
      <c r="H42" s="250">
        <v>-0.30088323153000002</v>
      </c>
      <c r="I42" s="250">
        <v>-2.0697253595</v>
      </c>
      <c r="J42" s="250">
        <v>2.1167302958000001</v>
      </c>
      <c r="K42" s="250">
        <v>-0.15832813383</v>
      </c>
      <c r="L42" s="250">
        <v>-2.8511532269000002</v>
      </c>
      <c r="M42" s="250">
        <v>-1.9026069608</v>
      </c>
      <c r="N42" s="250">
        <v>0.63743607850999995</v>
      </c>
      <c r="O42" s="250">
        <v>-2.0972122675999998</v>
      </c>
      <c r="P42" s="250">
        <v>-0.58524851834000002</v>
      </c>
      <c r="Q42" s="250">
        <v>2.0921841232</v>
      </c>
      <c r="R42" s="250">
        <v>-5.5389978707E-2</v>
      </c>
      <c r="S42" s="250">
        <v>1.5291758391000001</v>
      </c>
      <c r="T42" s="250">
        <v>2.5543169803999999</v>
      </c>
      <c r="U42" s="250">
        <v>-0.18578254511</v>
      </c>
      <c r="V42" s="250">
        <v>0.79515855770999999</v>
      </c>
      <c r="W42" s="250">
        <v>1.6036192919000001</v>
      </c>
      <c r="X42" s="250">
        <v>-0.50939374740999999</v>
      </c>
      <c r="Y42" s="250">
        <v>1.5592381275</v>
      </c>
      <c r="Z42" s="250">
        <v>0.70276435339999999</v>
      </c>
      <c r="AA42" s="250">
        <v>-1.0397116747999999</v>
      </c>
      <c r="AB42" s="250">
        <v>0.38290840393999998</v>
      </c>
      <c r="AC42" s="250">
        <v>0.43995273021999998</v>
      </c>
      <c r="AD42" s="250">
        <v>-0.70947701149999998</v>
      </c>
      <c r="AE42" s="250">
        <v>-0.15270934860999999</v>
      </c>
      <c r="AF42" s="250">
        <v>0.38475116827</v>
      </c>
      <c r="AG42" s="250">
        <v>-0.41348656891000002</v>
      </c>
      <c r="AH42" s="250">
        <v>-0.81629886958999998</v>
      </c>
      <c r="AI42" s="250">
        <v>-1.8295072747000001</v>
      </c>
      <c r="AJ42" s="250">
        <v>-2.5260455235000001</v>
      </c>
      <c r="AK42" s="250">
        <v>-2.1075978727</v>
      </c>
      <c r="AL42" s="250">
        <v>-1.6057158402</v>
      </c>
      <c r="AM42" s="250">
        <v>-1.1252710704</v>
      </c>
      <c r="AN42" s="250">
        <v>0.97549538313999995</v>
      </c>
      <c r="AO42" s="250">
        <v>-0.90706412473999998</v>
      </c>
      <c r="AP42" s="250">
        <v>-0.14578229167000001</v>
      </c>
      <c r="AQ42" s="250">
        <v>-0.29904480647999998</v>
      </c>
      <c r="AR42" s="250">
        <v>7.3713092332999997E-2</v>
      </c>
      <c r="AS42" s="250">
        <v>1.9111726063000001</v>
      </c>
      <c r="AT42" s="250">
        <v>0.38289411474000001</v>
      </c>
      <c r="AU42" s="250">
        <v>1.6445091997000001</v>
      </c>
      <c r="AV42" s="250">
        <v>-0.83225006780999999</v>
      </c>
      <c r="AW42" s="250">
        <v>-0.81535441399999997</v>
      </c>
      <c r="AX42" s="250">
        <v>1.0148865124999999</v>
      </c>
      <c r="AY42" s="250">
        <v>-2.372516487</v>
      </c>
      <c r="AZ42" s="250">
        <v>-0.72146546394</v>
      </c>
      <c r="BA42" s="403">
        <v>-1.3228305995</v>
      </c>
      <c r="BB42" s="403">
        <v>-2.1000416161</v>
      </c>
      <c r="BC42" s="403">
        <v>-2.4897558905000001</v>
      </c>
      <c r="BD42" s="403">
        <v>-0.96323458895000003</v>
      </c>
      <c r="BE42" s="403">
        <v>-0.65993425808999995</v>
      </c>
      <c r="BF42" s="403">
        <v>-0.67576988847999997</v>
      </c>
      <c r="BG42" s="403">
        <v>-0.45015412176000003</v>
      </c>
      <c r="BH42" s="403">
        <v>-1.110724289</v>
      </c>
      <c r="BI42" s="403">
        <v>-0.10988914354</v>
      </c>
      <c r="BJ42" s="403">
        <v>1.3044246933000001</v>
      </c>
      <c r="BK42" s="403">
        <v>-1.088927228</v>
      </c>
      <c r="BL42" s="403">
        <v>1.8460926854999999</v>
      </c>
      <c r="BM42" s="403">
        <v>0.86563056469999999</v>
      </c>
      <c r="BN42" s="403">
        <v>-0.19754623465999999</v>
      </c>
      <c r="BO42" s="403">
        <v>-0.41356579233000001</v>
      </c>
      <c r="BP42" s="403">
        <v>0.96235134589000004</v>
      </c>
      <c r="BQ42" s="403">
        <v>0.81096447931000004</v>
      </c>
      <c r="BR42" s="403">
        <v>0.65395499680000002</v>
      </c>
      <c r="BS42" s="403">
        <v>0.52561545520999997</v>
      </c>
      <c r="BT42" s="403">
        <v>-0.42085716774999998</v>
      </c>
      <c r="BU42" s="403">
        <v>0.21316064419</v>
      </c>
      <c r="BV42" s="403">
        <v>1.3261247091999999</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1157</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1270.477748</v>
      </c>
      <c r="AN45" s="255">
        <v>1253.2364789999999</v>
      </c>
      <c r="AO45" s="255">
        <v>1249.0250169999999</v>
      </c>
      <c r="AP45" s="255">
        <v>1267.298481</v>
      </c>
      <c r="AQ45" s="255">
        <v>1312.2437399999999</v>
      </c>
      <c r="AR45" s="255">
        <v>1310.115499</v>
      </c>
      <c r="AS45" s="255">
        <v>1314.672994</v>
      </c>
      <c r="AT45" s="255">
        <v>1307.147624</v>
      </c>
      <c r="AU45" s="255">
        <v>1304.5487780000001</v>
      </c>
      <c r="AV45" s="255">
        <v>1292.5437429999999</v>
      </c>
      <c r="AW45" s="255">
        <v>1290.6542030000001</v>
      </c>
      <c r="AX45" s="255">
        <v>1289.035586</v>
      </c>
      <c r="AY45" s="255">
        <v>1289.1150474999999</v>
      </c>
      <c r="AZ45" s="255">
        <v>1270.7619833000001</v>
      </c>
      <c r="BA45" s="337">
        <v>1280.4100000000001</v>
      </c>
      <c r="BB45" s="337">
        <v>1302.8340000000001</v>
      </c>
      <c r="BC45" s="337">
        <v>1329.78</v>
      </c>
      <c r="BD45" s="337">
        <v>1346.8910000000001</v>
      </c>
      <c r="BE45" s="337">
        <v>1351.5940000000001</v>
      </c>
      <c r="BF45" s="337">
        <v>1355.127</v>
      </c>
      <c r="BG45" s="337">
        <v>1355.835</v>
      </c>
      <c r="BH45" s="337">
        <v>1345.6120000000001</v>
      </c>
      <c r="BI45" s="337">
        <v>1342.7239999999999</v>
      </c>
      <c r="BJ45" s="337">
        <v>1312.903</v>
      </c>
      <c r="BK45" s="337">
        <v>1303.066</v>
      </c>
      <c r="BL45" s="337">
        <v>1304.9069999999999</v>
      </c>
      <c r="BM45" s="337">
        <v>1307.403</v>
      </c>
      <c r="BN45" s="337">
        <v>1318.7260000000001</v>
      </c>
      <c r="BO45" s="337">
        <v>1339.222</v>
      </c>
      <c r="BP45" s="337">
        <v>1340.944</v>
      </c>
      <c r="BQ45" s="337">
        <v>1340.0809999999999</v>
      </c>
      <c r="BR45" s="337">
        <v>1344.046</v>
      </c>
      <c r="BS45" s="337">
        <v>1349.7380000000001</v>
      </c>
      <c r="BT45" s="337">
        <v>1345.4829999999999</v>
      </c>
      <c r="BU45" s="337">
        <v>1339.2829999999999</v>
      </c>
      <c r="BV45" s="337">
        <v>1309.5260000000001</v>
      </c>
    </row>
    <row r="46" spans="1:74" ht="11.1" customHeight="1" x14ac:dyDescent="0.2">
      <c r="A46" s="162" t="s">
        <v>316</v>
      </c>
      <c r="B46" s="254" t="s">
        <v>315</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2867.5831189999999</v>
      </c>
      <c r="AB46" s="253">
        <v>2850.1868260000001</v>
      </c>
      <c r="AC46" s="253">
        <v>2805.6916449999999</v>
      </c>
      <c r="AD46" s="253">
        <v>2808.6038039999999</v>
      </c>
      <c r="AE46" s="253">
        <v>2813.8627409999999</v>
      </c>
      <c r="AF46" s="253">
        <v>2801.8639079999998</v>
      </c>
      <c r="AG46" s="253">
        <v>2824.8544910000001</v>
      </c>
      <c r="AH46" s="253">
        <v>2851.8808859999999</v>
      </c>
      <c r="AI46" s="253">
        <v>2854.7923540000002</v>
      </c>
      <c r="AJ46" s="253">
        <v>2849.281035</v>
      </c>
      <c r="AK46" s="253">
        <v>2849.0843249999998</v>
      </c>
      <c r="AL46" s="253">
        <v>2862.577217</v>
      </c>
      <c r="AM46" s="253">
        <v>2872.9377479999998</v>
      </c>
      <c r="AN46" s="253">
        <v>2870.3664789999998</v>
      </c>
      <c r="AO46" s="253">
        <v>2866.5980169999998</v>
      </c>
      <c r="AP46" s="253">
        <v>2872.6044809999999</v>
      </c>
      <c r="AQ46" s="253">
        <v>2920.8167400000002</v>
      </c>
      <c r="AR46" s="253">
        <v>2925.3484990000002</v>
      </c>
      <c r="AS46" s="253">
        <v>2944.0379939999998</v>
      </c>
      <c r="AT46" s="253">
        <v>2970.5676239999998</v>
      </c>
      <c r="AU46" s="253">
        <v>2934.0907779999998</v>
      </c>
      <c r="AV46" s="253">
        <v>2899.5857430000001</v>
      </c>
      <c r="AW46" s="253">
        <v>2906.0702030000002</v>
      </c>
      <c r="AX46" s="253">
        <v>2894.4598584999999</v>
      </c>
      <c r="AY46" s="253">
        <v>2918.9087178999998</v>
      </c>
      <c r="AZ46" s="253">
        <v>2914.1543625999998</v>
      </c>
      <c r="BA46" s="338">
        <v>2934.2750339999998</v>
      </c>
      <c r="BB46" s="338">
        <v>2970.6843306000001</v>
      </c>
      <c r="BC46" s="338">
        <v>3014.5597994</v>
      </c>
      <c r="BD46" s="338">
        <v>3035.4815834000001</v>
      </c>
      <c r="BE46" s="338">
        <v>3045.3538850999998</v>
      </c>
      <c r="BF46" s="338">
        <v>3054.6419715000002</v>
      </c>
      <c r="BG46" s="338">
        <v>3059.5603944999998</v>
      </c>
      <c r="BH46" s="338">
        <v>3064.4816848</v>
      </c>
      <c r="BI46" s="338">
        <v>3063.9564298</v>
      </c>
      <c r="BJ46" s="338">
        <v>3030.9653730999999</v>
      </c>
      <c r="BK46" s="338">
        <v>3035.7041340000001</v>
      </c>
      <c r="BL46" s="338">
        <v>3020.0912023999999</v>
      </c>
      <c r="BM46" s="338">
        <v>3013.3335146999998</v>
      </c>
      <c r="BN46" s="338">
        <v>3023.2494593000001</v>
      </c>
      <c r="BO46" s="338">
        <v>3041.6371855000002</v>
      </c>
      <c r="BP46" s="338">
        <v>3033.9195948000001</v>
      </c>
      <c r="BQ46" s="338">
        <v>3025.5418374000001</v>
      </c>
      <c r="BR46" s="338">
        <v>3021.6273987999998</v>
      </c>
      <c r="BS46" s="338">
        <v>3020.3722084000001</v>
      </c>
      <c r="BT46" s="338">
        <v>3022.0255287</v>
      </c>
      <c r="BU46" s="338">
        <v>3016.0216116000001</v>
      </c>
      <c r="BV46" s="338">
        <v>2982.8385435</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1" t="s">
        <v>834</v>
      </c>
      <c r="C48" s="800"/>
      <c r="D48" s="800"/>
      <c r="E48" s="800"/>
      <c r="F48" s="800"/>
      <c r="G48" s="800"/>
      <c r="H48" s="800"/>
      <c r="I48" s="800"/>
      <c r="J48" s="800"/>
      <c r="K48" s="800"/>
      <c r="L48" s="800"/>
      <c r="M48" s="800"/>
      <c r="N48" s="800"/>
      <c r="O48" s="800"/>
      <c r="P48" s="800"/>
      <c r="Q48" s="800"/>
      <c r="BJ48" s="153"/>
    </row>
    <row r="49" spans="1:74" s="432" customFormat="1" ht="12" customHeight="1" x14ac:dyDescent="0.2">
      <c r="A49" s="431"/>
      <c r="B49" s="814" t="s">
        <v>667</v>
      </c>
      <c r="C49" s="790"/>
      <c r="D49" s="790"/>
      <c r="E49" s="790"/>
      <c r="F49" s="790"/>
      <c r="G49" s="790"/>
      <c r="H49" s="790"/>
      <c r="I49" s="790"/>
      <c r="J49" s="790"/>
      <c r="K49" s="790"/>
      <c r="L49" s="790"/>
      <c r="M49" s="790"/>
      <c r="N49" s="790"/>
      <c r="O49" s="790"/>
      <c r="P49" s="790"/>
      <c r="Q49" s="786"/>
      <c r="R49" s="153"/>
      <c r="AY49" s="530"/>
      <c r="AZ49" s="530"/>
      <c r="BA49" s="530"/>
      <c r="BB49" s="530"/>
      <c r="BC49" s="530"/>
      <c r="BD49" s="629"/>
      <c r="BE49" s="629"/>
      <c r="BF49" s="629"/>
      <c r="BG49" s="530"/>
      <c r="BH49" s="530"/>
      <c r="BI49" s="530"/>
      <c r="BJ49" s="530"/>
    </row>
    <row r="50" spans="1:74" s="432" customFormat="1" ht="12" customHeight="1" x14ac:dyDescent="0.2">
      <c r="A50" s="431"/>
      <c r="B50" s="814" t="s">
        <v>1423</v>
      </c>
      <c r="C50" s="786"/>
      <c r="D50" s="786"/>
      <c r="E50" s="786"/>
      <c r="F50" s="786"/>
      <c r="G50" s="786"/>
      <c r="H50" s="786"/>
      <c r="I50" s="786"/>
      <c r="J50" s="786"/>
      <c r="K50" s="786"/>
      <c r="L50" s="786"/>
      <c r="M50" s="786"/>
      <c r="N50" s="786"/>
      <c r="O50" s="786"/>
      <c r="P50" s="786"/>
      <c r="Q50" s="786"/>
      <c r="R50" s="153"/>
      <c r="AY50" s="530"/>
      <c r="AZ50" s="530"/>
      <c r="BA50" s="530"/>
      <c r="BB50" s="530"/>
      <c r="BC50" s="530"/>
      <c r="BD50" s="629"/>
      <c r="BE50" s="629"/>
      <c r="BF50" s="629"/>
      <c r="BG50" s="530"/>
      <c r="BH50" s="530"/>
      <c r="BI50" s="530"/>
      <c r="BJ50" s="530"/>
    </row>
    <row r="51" spans="1:74" s="432" customFormat="1" ht="12" customHeight="1" x14ac:dyDescent="0.2">
      <c r="A51" s="431"/>
      <c r="B51" s="814" t="s">
        <v>1422</v>
      </c>
      <c r="C51" s="786"/>
      <c r="D51" s="786"/>
      <c r="E51" s="786"/>
      <c r="F51" s="786"/>
      <c r="G51" s="786"/>
      <c r="H51" s="786"/>
      <c r="I51" s="786"/>
      <c r="J51" s="786"/>
      <c r="K51" s="786"/>
      <c r="L51" s="786"/>
      <c r="M51" s="786"/>
      <c r="N51" s="786"/>
      <c r="O51" s="786"/>
      <c r="P51" s="786"/>
      <c r="Q51" s="786"/>
      <c r="R51" s="153"/>
      <c r="AY51" s="530"/>
      <c r="AZ51" s="530"/>
      <c r="BA51" s="530"/>
      <c r="BB51" s="530"/>
      <c r="BC51" s="530"/>
      <c r="BD51" s="629"/>
      <c r="BE51" s="629"/>
      <c r="BF51" s="629"/>
      <c r="BG51" s="530"/>
      <c r="BH51" s="530"/>
      <c r="BI51" s="530"/>
      <c r="BJ51" s="530"/>
    </row>
    <row r="52" spans="1:74" s="432" customFormat="1" ht="12" customHeight="1" x14ac:dyDescent="0.25">
      <c r="A52" s="431"/>
      <c r="B52" s="819" t="s">
        <v>1171</v>
      </c>
      <c r="C52" s="819"/>
      <c r="D52" s="819"/>
      <c r="E52" s="819"/>
      <c r="F52" s="819"/>
      <c r="G52" s="819"/>
      <c r="H52" s="819"/>
      <c r="I52" s="819"/>
      <c r="J52" s="819"/>
      <c r="K52" s="819"/>
      <c r="L52" s="819"/>
      <c r="M52" s="819"/>
      <c r="N52" s="819"/>
      <c r="O52" s="819"/>
      <c r="P52" s="819"/>
      <c r="Q52" s="819"/>
      <c r="R52" s="819"/>
      <c r="AY52" s="530"/>
      <c r="AZ52" s="530"/>
      <c r="BA52" s="530"/>
      <c r="BB52" s="530"/>
      <c r="BC52" s="530"/>
      <c r="BD52" s="629"/>
      <c r="BE52" s="629"/>
      <c r="BF52" s="629"/>
      <c r="BG52" s="530"/>
      <c r="BH52" s="530"/>
      <c r="BI52" s="530"/>
      <c r="BJ52" s="530"/>
    </row>
    <row r="53" spans="1:74" s="432" customFormat="1" ht="12" customHeight="1" x14ac:dyDescent="0.25">
      <c r="A53" s="431"/>
      <c r="B53" s="819" t="s">
        <v>1172</v>
      </c>
      <c r="C53" s="819"/>
      <c r="D53" s="819"/>
      <c r="E53" s="819"/>
      <c r="F53" s="819"/>
      <c r="G53" s="819"/>
      <c r="H53" s="819"/>
      <c r="I53" s="819"/>
      <c r="J53" s="819"/>
      <c r="K53" s="819"/>
      <c r="L53" s="819"/>
      <c r="M53" s="819"/>
      <c r="N53" s="819"/>
      <c r="O53" s="819"/>
      <c r="P53" s="819"/>
      <c r="Q53" s="819"/>
      <c r="R53" s="753"/>
      <c r="AY53" s="530"/>
      <c r="AZ53" s="530"/>
      <c r="BA53" s="530"/>
      <c r="BB53" s="530"/>
      <c r="BC53" s="530"/>
      <c r="BD53" s="629"/>
      <c r="BE53" s="629"/>
      <c r="BF53" s="629"/>
      <c r="BG53" s="530"/>
      <c r="BH53" s="530"/>
      <c r="BI53" s="530"/>
      <c r="BJ53" s="530"/>
    </row>
    <row r="54" spans="1:74" s="707" customFormat="1" ht="12" customHeight="1" x14ac:dyDescent="0.25">
      <c r="A54" s="431"/>
      <c r="B54" s="814" t="s">
        <v>822</v>
      </c>
      <c r="C54" s="814"/>
      <c r="D54" s="814"/>
      <c r="E54" s="814"/>
      <c r="F54" s="814"/>
      <c r="G54" s="814"/>
      <c r="H54" s="814"/>
      <c r="I54" s="814"/>
      <c r="J54" s="814"/>
      <c r="K54" s="814"/>
      <c r="L54" s="814"/>
      <c r="M54" s="814"/>
      <c r="N54" s="814"/>
      <c r="O54" s="814"/>
      <c r="P54" s="814"/>
      <c r="Q54" s="786"/>
      <c r="R54" s="752"/>
      <c r="AY54" s="530"/>
      <c r="AZ54" s="530"/>
      <c r="BA54" s="530"/>
      <c r="BB54" s="530"/>
      <c r="BC54" s="530"/>
      <c r="BD54" s="629"/>
      <c r="BE54" s="629"/>
      <c r="BF54" s="629"/>
      <c r="BG54" s="530"/>
      <c r="BH54" s="530"/>
      <c r="BI54" s="530"/>
      <c r="BJ54" s="530"/>
    </row>
    <row r="55" spans="1:74" s="432" customFormat="1" ht="12" customHeight="1" x14ac:dyDescent="0.25">
      <c r="A55" s="431"/>
      <c r="B55" s="818" t="s">
        <v>1173</v>
      </c>
      <c r="C55" s="786"/>
      <c r="D55" s="786"/>
      <c r="E55" s="786"/>
      <c r="F55" s="786"/>
      <c r="G55" s="786"/>
      <c r="H55" s="786"/>
      <c r="I55" s="786"/>
      <c r="J55" s="786"/>
      <c r="K55" s="786"/>
      <c r="L55" s="786"/>
      <c r="M55" s="786"/>
      <c r="N55" s="786"/>
      <c r="O55" s="786"/>
      <c r="P55" s="786"/>
      <c r="Q55" s="786"/>
      <c r="R55" s="752"/>
      <c r="AY55" s="530"/>
      <c r="AZ55" s="530"/>
      <c r="BA55" s="530"/>
      <c r="BB55" s="530"/>
      <c r="BC55" s="530"/>
      <c r="BD55" s="629"/>
      <c r="BE55" s="629"/>
      <c r="BF55" s="629"/>
      <c r="BG55" s="530"/>
      <c r="BH55" s="530"/>
      <c r="BI55" s="530"/>
      <c r="BJ55" s="530"/>
    </row>
    <row r="56" spans="1:74" s="432" customFormat="1" ht="12" customHeight="1" x14ac:dyDescent="0.25">
      <c r="A56" s="431"/>
      <c r="B56" s="814" t="s">
        <v>1174</v>
      </c>
      <c r="C56" s="790"/>
      <c r="D56" s="790"/>
      <c r="E56" s="790"/>
      <c r="F56" s="790"/>
      <c r="G56" s="790"/>
      <c r="H56" s="790"/>
      <c r="I56" s="790"/>
      <c r="J56" s="790"/>
      <c r="K56" s="790"/>
      <c r="L56" s="790"/>
      <c r="M56" s="790"/>
      <c r="N56" s="790"/>
      <c r="O56" s="790"/>
      <c r="P56" s="790"/>
      <c r="Q56" s="786"/>
      <c r="R56" s="752"/>
      <c r="AY56" s="530"/>
      <c r="AZ56" s="530"/>
      <c r="BA56" s="530"/>
      <c r="BB56" s="530"/>
      <c r="BC56" s="530"/>
      <c r="BD56" s="629"/>
      <c r="BE56" s="629"/>
      <c r="BF56" s="629"/>
      <c r="BG56" s="530"/>
      <c r="BH56" s="530"/>
      <c r="BI56" s="530"/>
      <c r="BJ56" s="530"/>
    </row>
    <row r="57" spans="1:74" s="432" customFormat="1" ht="12" customHeight="1" x14ac:dyDescent="0.25">
      <c r="A57" s="431"/>
      <c r="B57" s="819" t="s">
        <v>1175</v>
      </c>
      <c r="C57" s="819"/>
      <c r="D57" s="819"/>
      <c r="E57" s="819"/>
      <c r="F57" s="819"/>
      <c r="G57" s="819"/>
      <c r="H57" s="819"/>
      <c r="I57" s="819"/>
      <c r="J57" s="819"/>
      <c r="K57" s="819"/>
      <c r="L57" s="819"/>
      <c r="M57" s="819"/>
      <c r="N57" s="819"/>
      <c r="O57" s="819"/>
      <c r="P57" s="819"/>
      <c r="Q57" s="819"/>
      <c r="R57" s="752"/>
      <c r="AY57" s="530"/>
      <c r="AZ57" s="530"/>
      <c r="BA57" s="530"/>
      <c r="BB57" s="530"/>
      <c r="BC57" s="530"/>
      <c r="BD57" s="629"/>
      <c r="BE57" s="629"/>
      <c r="BF57" s="629"/>
      <c r="BG57" s="530"/>
      <c r="BH57" s="530"/>
      <c r="BI57" s="530"/>
      <c r="BJ57" s="530"/>
    </row>
    <row r="58" spans="1:74" s="432" customFormat="1" ht="12.75" customHeight="1" x14ac:dyDescent="0.25">
      <c r="A58" s="431"/>
      <c r="B58" s="789" t="s">
        <v>373</v>
      </c>
      <c r="C58" s="790"/>
      <c r="D58" s="790"/>
      <c r="E58" s="790"/>
      <c r="F58" s="790"/>
      <c r="G58" s="790"/>
      <c r="H58" s="790"/>
      <c r="I58" s="790"/>
      <c r="J58" s="790"/>
      <c r="K58" s="790"/>
      <c r="L58" s="790"/>
      <c r="M58" s="790"/>
      <c r="N58" s="790"/>
      <c r="O58" s="790"/>
      <c r="P58" s="790"/>
      <c r="Q58" s="786"/>
      <c r="R58" s="752"/>
      <c r="AY58" s="530"/>
      <c r="AZ58" s="530"/>
      <c r="BA58" s="530"/>
      <c r="BB58" s="530"/>
      <c r="BC58" s="530"/>
      <c r="BD58" s="629"/>
      <c r="BE58" s="629"/>
      <c r="BF58" s="629"/>
      <c r="BG58" s="530"/>
      <c r="BH58" s="530"/>
      <c r="BI58" s="530"/>
      <c r="BJ58" s="530"/>
    </row>
    <row r="59" spans="1:74" s="432" customFormat="1" ht="12" customHeight="1" x14ac:dyDescent="0.25">
      <c r="A59" s="431"/>
      <c r="B59" s="815" t="s">
        <v>881</v>
      </c>
      <c r="C59" s="786"/>
      <c r="D59" s="786"/>
      <c r="E59" s="786"/>
      <c r="F59" s="786"/>
      <c r="G59" s="786"/>
      <c r="H59" s="786"/>
      <c r="I59" s="786"/>
      <c r="J59" s="786"/>
      <c r="K59" s="786"/>
      <c r="L59" s="786"/>
      <c r="M59" s="786"/>
      <c r="N59" s="786"/>
      <c r="O59" s="786"/>
      <c r="P59" s="786"/>
      <c r="Q59" s="786"/>
      <c r="R59" s="752"/>
      <c r="AY59" s="530"/>
      <c r="AZ59" s="530"/>
      <c r="BA59" s="530"/>
      <c r="BB59" s="530"/>
      <c r="BC59" s="530"/>
      <c r="BD59" s="629"/>
      <c r="BE59" s="629"/>
      <c r="BF59" s="629"/>
      <c r="BG59" s="530"/>
      <c r="BH59" s="530"/>
      <c r="BI59" s="530"/>
      <c r="BJ59" s="530"/>
    </row>
    <row r="60" spans="1:74" s="433" customFormat="1" ht="12" customHeight="1" x14ac:dyDescent="0.25">
      <c r="A60" s="429"/>
      <c r="B60" s="816" t="s">
        <v>863</v>
      </c>
      <c r="C60" s="817"/>
      <c r="D60" s="817"/>
      <c r="E60" s="817"/>
      <c r="F60" s="817"/>
      <c r="G60" s="817"/>
      <c r="H60" s="817"/>
      <c r="I60" s="817"/>
      <c r="J60" s="817"/>
      <c r="K60" s="817"/>
      <c r="L60" s="817"/>
      <c r="M60" s="817"/>
      <c r="N60" s="817"/>
      <c r="O60" s="817"/>
      <c r="P60" s="817"/>
      <c r="Q60" s="786"/>
      <c r="R60" s="752"/>
      <c r="AY60" s="529"/>
      <c r="AZ60" s="529"/>
      <c r="BA60" s="529"/>
      <c r="BB60" s="529"/>
      <c r="BC60" s="529"/>
      <c r="BD60" s="628"/>
      <c r="BE60" s="628"/>
      <c r="BF60" s="628"/>
      <c r="BG60" s="529"/>
      <c r="BH60" s="529"/>
      <c r="BI60" s="529"/>
      <c r="BJ60" s="529"/>
    </row>
    <row r="61" spans="1:74" ht="13.2" x14ac:dyDescent="0.2">
      <c r="B61" s="806" t="s">
        <v>959</v>
      </c>
      <c r="C61" s="786"/>
      <c r="D61" s="786"/>
      <c r="E61" s="786"/>
      <c r="F61" s="786"/>
      <c r="G61" s="786"/>
      <c r="H61" s="786"/>
      <c r="I61" s="786"/>
      <c r="J61" s="786"/>
      <c r="K61" s="786"/>
      <c r="L61" s="786"/>
      <c r="M61" s="786"/>
      <c r="N61" s="786"/>
      <c r="O61" s="786"/>
      <c r="P61" s="786"/>
      <c r="Q61" s="786"/>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A40" sqref="BA40"/>
    </sheetView>
  </sheetViews>
  <sheetFormatPr defaultColWidth="8.5546875" defaultRowHeight="10.199999999999999" x14ac:dyDescent="0.2"/>
  <cols>
    <col min="1" max="1" width="11.5546875" style="162" customWidth="1"/>
    <col min="2" max="2" width="3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2" t="s">
        <v>817</v>
      </c>
      <c r="B1" s="820" t="s">
        <v>934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32" t="str">
        <f>"U.S. Energy Information Administration  |  Short-Term Energy Outlook  - "&amp;Dates!D1</f>
        <v>U.S. Energy Information Administration  |  Short-Term Energy Outlook  - March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23.835559097000001</v>
      </c>
      <c r="AB6" s="250">
        <v>24.387789142999999</v>
      </c>
      <c r="AC6" s="250">
        <v>24.807088129</v>
      </c>
      <c r="AD6" s="250">
        <v>24.549731667</v>
      </c>
      <c r="AE6" s="250">
        <v>24.714947871</v>
      </c>
      <c r="AF6" s="250">
        <v>24.847850000000001</v>
      </c>
      <c r="AG6" s="250">
        <v>25.435310161</v>
      </c>
      <c r="AH6" s="250">
        <v>26.361805419</v>
      </c>
      <c r="AI6" s="250">
        <v>26.008438000000002</v>
      </c>
      <c r="AJ6" s="250">
        <v>26.263359129000001</v>
      </c>
      <c r="AK6" s="250">
        <v>26.730412667</v>
      </c>
      <c r="AL6" s="250">
        <v>26.813555903000001</v>
      </c>
      <c r="AM6" s="250">
        <v>26.166453226000002</v>
      </c>
      <c r="AN6" s="250">
        <v>26.147445999999999</v>
      </c>
      <c r="AO6" s="250">
        <v>26.444005226000002</v>
      </c>
      <c r="AP6" s="250">
        <v>26.811427999999999</v>
      </c>
      <c r="AQ6" s="250">
        <v>26.679145935000001</v>
      </c>
      <c r="AR6" s="250">
        <v>26.783721332999999</v>
      </c>
      <c r="AS6" s="250">
        <v>26.419540452</v>
      </c>
      <c r="AT6" s="250">
        <v>27.076328934999999</v>
      </c>
      <c r="AU6" s="250">
        <v>27.156893666999999</v>
      </c>
      <c r="AV6" s="250">
        <v>27.395831354999999</v>
      </c>
      <c r="AW6" s="250">
        <v>27.985780667</v>
      </c>
      <c r="AX6" s="250">
        <v>28.011737944</v>
      </c>
      <c r="AY6" s="250">
        <v>28.167725091000001</v>
      </c>
      <c r="AZ6" s="250">
        <v>28.259549819</v>
      </c>
      <c r="BA6" s="403">
        <v>28.504323353</v>
      </c>
      <c r="BB6" s="403">
        <v>28.652912905000001</v>
      </c>
      <c r="BC6" s="403">
        <v>28.671972846999999</v>
      </c>
      <c r="BD6" s="403">
        <v>28.715218308000001</v>
      </c>
      <c r="BE6" s="403">
        <v>28.618858442000001</v>
      </c>
      <c r="BF6" s="403">
        <v>28.712154087999998</v>
      </c>
      <c r="BG6" s="403">
        <v>28.626315225999999</v>
      </c>
      <c r="BH6" s="403">
        <v>28.463324657000001</v>
      </c>
      <c r="BI6" s="403">
        <v>28.639690516000002</v>
      </c>
      <c r="BJ6" s="403">
        <v>28.433386899999999</v>
      </c>
      <c r="BK6" s="403">
        <v>28.214000064</v>
      </c>
      <c r="BL6" s="403">
        <v>28.122896076</v>
      </c>
      <c r="BM6" s="403">
        <v>28.117634601999999</v>
      </c>
      <c r="BN6" s="403">
        <v>28.227775789999999</v>
      </c>
      <c r="BO6" s="403">
        <v>28.252606237999998</v>
      </c>
      <c r="BP6" s="403">
        <v>28.285701824</v>
      </c>
      <c r="BQ6" s="403">
        <v>28.284612253999999</v>
      </c>
      <c r="BR6" s="403">
        <v>28.477780116999998</v>
      </c>
      <c r="BS6" s="403">
        <v>28.571807786000001</v>
      </c>
      <c r="BT6" s="403">
        <v>28.520331504000001</v>
      </c>
      <c r="BU6" s="403">
        <v>28.827750599000002</v>
      </c>
      <c r="BV6" s="403">
        <v>28.910872845</v>
      </c>
    </row>
    <row r="7" spans="1:74" ht="11.1" customHeight="1" x14ac:dyDescent="0.2">
      <c r="A7" s="162" t="s">
        <v>256</v>
      </c>
      <c r="B7" s="173" t="s">
        <v>348</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5.5261389999999997</v>
      </c>
      <c r="AU7" s="250">
        <v>5.386139</v>
      </c>
      <c r="AV7" s="250">
        <v>5.4561390000000003</v>
      </c>
      <c r="AW7" s="250">
        <v>5.6711390000000002</v>
      </c>
      <c r="AX7" s="250">
        <v>5.7451994283000003</v>
      </c>
      <c r="AY7" s="250">
        <v>5.6686704280000004</v>
      </c>
      <c r="AZ7" s="250">
        <v>5.7201122780000002</v>
      </c>
      <c r="BA7" s="403">
        <v>5.6895403226000001</v>
      </c>
      <c r="BB7" s="403">
        <v>5.6948726491999997</v>
      </c>
      <c r="BC7" s="403">
        <v>5.6630542945000002</v>
      </c>
      <c r="BD7" s="403">
        <v>5.6731750217999997</v>
      </c>
      <c r="BE7" s="403">
        <v>5.6616899067000004</v>
      </c>
      <c r="BF7" s="403">
        <v>5.6939790545999998</v>
      </c>
      <c r="BG7" s="403">
        <v>5.7399488212999996</v>
      </c>
      <c r="BH7" s="403">
        <v>5.7376274968000001</v>
      </c>
      <c r="BI7" s="403">
        <v>5.7585590074999997</v>
      </c>
      <c r="BJ7" s="403">
        <v>5.7141101236000003</v>
      </c>
      <c r="BK7" s="403">
        <v>5.8164422516999998</v>
      </c>
      <c r="BL7" s="403">
        <v>5.8018302024999997</v>
      </c>
      <c r="BM7" s="403">
        <v>5.7624360728999999</v>
      </c>
      <c r="BN7" s="403">
        <v>5.7854616685</v>
      </c>
      <c r="BO7" s="403">
        <v>5.7612935403999996</v>
      </c>
      <c r="BP7" s="403">
        <v>5.7903863550999999</v>
      </c>
      <c r="BQ7" s="403">
        <v>5.7749489699999996</v>
      </c>
      <c r="BR7" s="403">
        <v>5.8256869150000004</v>
      </c>
      <c r="BS7" s="403">
        <v>5.8752073117999997</v>
      </c>
      <c r="BT7" s="403">
        <v>5.8769629102999996</v>
      </c>
      <c r="BU7" s="403">
        <v>5.9016080825000001</v>
      </c>
      <c r="BV7" s="403">
        <v>5.8616977080000003</v>
      </c>
    </row>
    <row r="8" spans="1:74" ht="11.1" customHeight="1" x14ac:dyDescent="0.2">
      <c r="A8" s="162" t="s">
        <v>257</v>
      </c>
      <c r="B8" s="173" t="s">
        <v>349</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1.9155040000000001</v>
      </c>
      <c r="AU8" s="250">
        <v>1.940504</v>
      </c>
      <c r="AV8" s="250">
        <v>1.8855040000000001</v>
      </c>
      <c r="AW8" s="250">
        <v>1.932504</v>
      </c>
      <c r="AX8" s="250">
        <v>1.9409316769</v>
      </c>
      <c r="AY8" s="250">
        <v>1.9536424462999999</v>
      </c>
      <c r="AZ8" s="250">
        <v>1.9269507277</v>
      </c>
      <c r="BA8" s="403">
        <v>1.9268761301999999</v>
      </c>
      <c r="BB8" s="403">
        <v>1.8932945554</v>
      </c>
      <c r="BC8" s="403">
        <v>1.8933568527</v>
      </c>
      <c r="BD8" s="403">
        <v>1.9182827863</v>
      </c>
      <c r="BE8" s="403">
        <v>1.9266082357000001</v>
      </c>
      <c r="BF8" s="403">
        <v>1.9071902330999999</v>
      </c>
      <c r="BG8" s="403">
        <v>1.8881585044</v>
      </c>
      <c r="BH8" s="403">
        <v>1.8692933602999999</v>
      </c>
      <c r="BI8" s="403">
        <v>1.8510631089</v>
      </c>
      <c r="BJ8" s="403">
        <v>1.8331839764</v>
      </c>
      <c r="BK8" s="403">
        <v>1.8243121120000001</v>
      </c>
      <c r="BL8" s="403">
        <v>1.8189259733000001</v>
      </c>
      <c r="BM8" s="403">
        <v>1.8127889287000001</v>
      </c>
      <c r="BN8" s="403">
        <v>1.8068410211999999</v>
      </c>
      <c r="BO8" s="403">
        <v>1.8009832971999999</v>
      </c>
      <c r="BP8" s="403">
        <v>1.7954895687000001</v>
      </c>
      <c r="BQ8" s="403">
        <v>1.7897511836</v>
      </c>
      <c r="BR8" s="403">
        <v>1.7839985023</v>
      </c>
      <c r="BS8" s="403">
        <v>1.7783622741</v>
      </c>
      <c r="BT8" s="403">
        <v>1.7725016939</v>
      </c>
      <c r="BU8" s="403">
        <v>1.7670344169000001</v>
      </c>
      <c r="BV8" s="403">
        <v>1.7616063372999999</v>
      </c>
    </row>
    <row r="9" spans="1:74" ht="11.1" customHeight="1" x14ac:dyDescent="0.2">
      <c r="A9" s="162" t="s">
        <v>258</v>
      </c>
      <c r="B9" s="173" t="s">
        <v>350</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16.397916097</v>
      </c>
      <c r="AB9" s="250">
        <v>16.826146142999999</v>
      </c>
      <c r="AC9" s="250">
        <v>17.243445129000001</v>
      </c>
      <c r="AD9" s="250">
        <v>17.319088666999999</v>
      </c>
      <c r="AE9" s="250">
        <v>17.368304870999999</v>
      </c>
      <c r="AF9" s="250">
        <v>17.591207000000001</v>
      </c>
      <c r="AG9" s="250">
        <v>17.967667161000001</v>
      </c>
      <c r="AH9" s="250">
        <v>18.642162419000002</v>
      </c>
      <c r="AI9" s="250">
        <v>18.702794999999998</v>
      </c>
      <c r="AJ9" s="250">
        <v>18.739716129000001</v>
      </c>
      <c r="AK9" s="250">
        <v>19.160769667</v>
      </c>
      <c r="AL9" s="250">
        <v>19.201912903</v>
      </c>
      <c r="AM9" s="250">
        <v>18.912810226000001</v>
      </c>
      <c r="AN9" s="250">
        <v>18.791803000000002</v>
      </c>
      <c r="AO9" s="250">
        <v>19.010362226000002</v>
      </c>
      <c r="AP9" s="250">
        <v>19.353784999999998</v>
      </c>
      <c r="AQ9" s="250">
        <v>19.412502934999999</v>
      </c>
      <c r="AR9" s="250">
        <v>19.376078332999999</v>
      </c>
      <c r="AS9" s="250">
        <v>19.018897452000001</v>
      </c>
      <c r="AT9" s="250">
        <v>19.634685935</v>
      </c>
      <c r="AU9" s="250">
        <v>19.830250667000001</v>
      </c>
      <c r="AV9" s="250">
        <v>20.054188355000001</v>
      </c>
      <c r="AW9" s="250">
        <v>20.382137666999999</v>
      </c>
      <c r="AX9" s="250">
        <v>20.325606838999999</v>
      </c>
      <c r="AY9" s="250">
        <v>20.545412216999999</v>
      </c>
      <c r="AZ9" s="250">
        <v>20.612486814</v>
      </c>
      <c r="BA9" s="403">
        <v>20.887906900000001</v>
      </c>
      <c r="BB9" s="403">
        <v>21.0647457</v>
      </c>
      <c r="BC9" s="403">
        <v>21.115561700000001</v>
      </c>
      <c r="BD9" s="403">
        <v>21.123760499999999</v>
      </c>
      <c r="BE9" s="403">
        <v>21.030560300000001</v>
      </c>
      <c r="BF9" s="403">
        <v>21.110984800000001</v>
      </c>
      <c r="BG9" s="403">
        <v>20.998207900000001</v>
      </c>
      <c r="BH9" s="403">
        <v>20.856403799999999</v>
      </c>
      <c r="BI9" s="403">
        <v>21.030068400000001</v>
      </c>
      <c r="BJ9" s="403">
        <v>20.8860928</v>
      </c>
      <c r="BK9" s="403">
        <v>20.573245700000001</v>
      </c>
      <c r="BL9" s="403">
        <v>20.5021399</v>
      </c>
      <c r="BM9" s="403">
        <v>20.542409599999999</v>
      </c>
      <c r="BN9" s="403">
        <v>20.635473099999999</v>
      </c>
      <c r="BO9" s="403">
        <v>20.6903294</v>
      </c>
      <c r="BP9" s="403">
        <v>20.6998259</v>
      </c>
      <c r="BQ9" s="403">
        <v>20.719912099999998</v>
      </c>
      <c r="BR9" s="403">
        <v>20.8680947</v>
      </c>
      <c r="BS9" s="403">
        <v>20.918238200000001</v>
      </c>
      <c r="BT9" s="403">
        <v>20.870866899999999</v>
      </c>
      <c r="BU9" s="403">
        <v>21.159108100000001</v>
      </c>
      <c r="BV9" s="403">
        <v>21.287568799999999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4.8294230000000002</v>
      </c>
      <c r="D11" s="250">
        <v>4.725225</v>
      </c>
      <c r="E11" s="250">
        <v>4.6804189999999997</v>
      </c>
      <c r="F11" s="250">
        <v>5.204758</v>
      </c>
      <c r="G11" s="250">
        <v>5.5577399999999999</v>
      </c>
      <c r="H11" s="250">
        <v>5.4751899999999996</v>
      </c>
      <c r="I11" s="250">
        <v>5.6344859999999999</v>
      </c>
      <c r="J11" s="250">
        <v>5.5920160000000001</v>
      </c>
      <c r="K11" s="250">
        <v>5.7075379999999996</v>
      </c>
      <c r="L11" s="250">
        <v>5.4864369999999996</v>
      </c>
      <c r="M11" s="250">
        <v>5.3616590000000004</v>
      </c>
      <c r="N11" s="250">
        <v>5.1143510000000001</v>
      </c>
      <c r="O11" s="250">
        <v>4.9840900000000001</v>
      </c>
      <c r="P11" s="250">
        <v>4.9626390000000002</v>
      </c>
      <c r="Q11" s="250">
        <v>4.8333969999999997</v>
      </c>
      <c r="R11" s="250">
        <v>5.1139130000000002</v>
      </c>
      <c r="S11" s="250">
        <v>5.4678269999999998</v>
      </c>
      <c r="T11" s="250">
        <v>5.6572019999999998</v>
      </c>
      <c r="U11" s="250">
        <v>5.7324659999999996</v>
      </c>
      <c r="V11" s="250">
        <v>5.6068550000000004</v>
      </c>
      <c r="W11" s="250">
        <v>5.8120029999999998</v>
      </c>
      <c r="X11" s="250">
        <v>5.6061189999999996</v>
      </c>
      <c r="Y11" s="250">
        <v>5.3181770000000004</v>
      </c>
      <c r="Z11" s="250">
        <v>5.0946530000000001</v>
      </c>
      <c r="AA11" s="250">
        <v>4.9342860000000002</v>
      </c>
      <c r="AB11" s="250">
        <v>4.847245</v>
      </c>
      <c r="AC11" s="250">
        <v>4.9279590000000004</v>
      </c>
      <c r="AD11" s="250">
        <v>5.4583430000000002</v>
      </c>
      <c r="AE11" s="250">
        <v>5.6657849999999996</v>
      </c>
      <c r="AF11" s="250">
        <v>5.8457780000000001</v>
      </c>
      <c r="AG11" s="250">
        <v>5.881087</v>
      </c>
      <c r="AH11" s="250">
        <v>5.6723109999999997</v>
      </c>
      <c r="AI11" s="250">
        <v>5.6369360000000004</v>
      </c>
      <c r="AJ11" s="250">
        <v>5.5557730000000003</v>
      </c>
      <c r="AK11" s="250">
        <v>5.3515750000000004</v>
      </c>
      <c r="AL11" s="250">
        <v>5.2089800000000004</v>
      </c>
      <c r="AM11" s="250">
        <v>4.9578340000000001</v>
      </c>
      <c r="AN11" s="250">
        <v>4.7934320000000001</v>
      </c>
      <c r="AO11" s="250">
        <v>4.9624449999999998</v>
      </c>
      <c r="AP11" s="250">
        <v>5.3827100000000003</v>
      </c>
      <c r="AQ11" s="250">
        <v>5.8680880000000002</v>
      </c>
      <c r="AR11" s="250">
        <v>5.8014150000000004</v>
      </c>
      <c r="AS11" s="250">
        <v>6.0503460000000002</v>
      </c>
      <c r="AT11" s="250">
        <v>6.4029670000000003</v>
      </c>
      <c r="AU11" s="250">
        <v>6.300961</v>
      </c>
      <c r="AV11" s="250">
        <v>6.238969</v>
      </c>
      <c r="AW11" s="250">
        <v>5.9470219999999996</v>
      </c>
      <c r="AX11" s="250">
        <v>5.5732159724999999</v>
      </c>
      <c r="AY11" s="250">
        <v>5.2641922945999999</v>
      </c>
      <c r="AZ11" s="250">
        <v>5.2465770067999999</v>
      </c>
      <c r="BA11" s="403">
        <v>5.3569704033000001</v>
      </c>
      <c r="BB11" s="403">
        <v>6.0277238161</v>
      </c>
      <c r="BC11" s="403">
        <v>6.3940635609000003</v>
      </c>
      <c r="BD11" s="403">
        <v>6.503098177</v>
      </c>
      <c r="BE11" s="403">
        <v>6.5049761386</v>
      </c>
      <c r="BF11" s="403">
        <v>6.5629246374000001</v>
      </c>
      <c r="BG11" s="403">
        <v>6.8748033280999996</v>
      </c>
      <c r="BH11" s="403">
        <v>6.6048167639999997</v>
      </c>
      <c r="BI11" s="403">
        <v>6.2492794934000004</v>
      </c>
      <c r="BJ11" s="403">
        <v>5.9615848783000001</v>
      </c>
      <c r="BK11" s="403">
        <v>5.5245430687999999</v>
      </c>
      <c r="BL11" s="403">
        <v>5.4839568484000001</v>
      </c>
      <c r="BM11" s="403">
        <v>5.5502057902999997</v>
      </c>
      <c r="BN11" s="403">
        <v>6.2359912328</v>
      </c>
      <c r="BO11" s="403">
        <v>6.6074220222999998</v>
      </c>
      <c r="BP11" s="403">
        <v>6.7113884455999999</v>
      </c>
      <c r="BQ11" s="403">
        <v>6.7200216480000003</v>
      </c>
      <c r="BR11" s="403">
        <v>6.7802834078999998</v>
      </c>
      <c r="BS11" s="403">
        <v>7.1100085941</v>
      </c>
      <c r="BT11" s="403">
        <v>6.8267167127999997</v>
      </c>
      <c r="BU11" s="403">
        <v>6.5275984432999996</v>
      </c>
      <c r="BV11" s="403">
        <v>6.1838332508000002</v>
      </c>
    </row>
    <row r="12" spans="1:74" ht="11.1" customHeight="1" x14ac:dyDescent="0.2">
      <c r="A12" s="162" t="s">
        <v>259</v>
      </c>
      <c r="B12" s="173" t="s">
        <v>351</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0.69494815015</v>
      </c>
      <c r="AY12" s="250">
        <v>0.70109648489999998</v>
      </c>
      <c r="AZ12" s="250">
        <v>0.66916513505999997</v>
      </c>
      <c r="BA12" s="403">
        <v>0.69742088239</v>
      </c>
      <c r="BB12" s="403">
        <v>0.71950877768999999</v>
      </c>
      <c r="BC12" s="403">
        <v>0.71944300642000003</v>
      </c>
      <c r="BD12" s="403">
        <v>0.69501451466999997</v>
      </c>
      <c r="BE12" s="403">
        <v>0.69165255226</v>
      </c>
      <c r="BF12" s="403">
        <v>0.72571393854999999</v>
      </c>
      <c r="BG12" s="403">
        <v>0.72673056979999995</v>
      </c>
      <c r="BH12" s="403">
        <v>0.71153619236999999</v>
      </c>
      <c r="BI12" s="403">
        <v>0.71177347878999997</v>
      </c>
      <c r="BJ12" s="403">
        <v>0.70872923734000004</v>
      </c>
      <c r="BK12" s="403">
        <v>0.71439009053000002</v>
      </c>
      <c r="BL12" s="403">
        <v>0.70321156823999997</v>
      </c>
      <c r="BM12" s="403">
        <v>0.71133198023999999</v>
      </c>
      <c r="BN12" s="403">
        <v>0.73253018150000004</v>
      </c>
      <c r="BO12" s="403">
        <v>0.73240942831</v>
      </c>
      <c r="BP12" s="403">
        <v>0.70867807011999995</v>
      </c>
      <c r="BQ12" s="403">
        <v>0.70597424499000005</v>
      </c>
      <c r="BR12" s="403">
        <v>0.73867959546999995</v>
      </c>
      <c r="BS12" s="403">
        <v>0.73949743873999996</v>
      </c>
      <c r="BT12" s="403">
        <v>0.72465035343999995</v>
      </c>
      <c r="BU12" s="403">
        <v>0.72493781926</v>
      </c>
      <c r="BV12" s="403">
        <v>0.72200517429</v>
      </c>
    </row>
    <row r="13" spans="1:74" ht="11.1" customHeight="1" x14ac:dyDescent="0.2">
      <c r="A13" s="162" t="s">
        <v>260</v>
      </c>
      <c r="B13" s="173" t="s">
        <v>352</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3.784548</v>
      </c>
      <c r="AS13" s="250">
        <v>4.058548</v>
      </c>
      <c r="AT13" s="250">
        <v>4.3595480000000002</v>
      </c>
      <c r="AU13" s="250">
        <v>4.2505480000000002</v>
      </c>
      <c r="AV13" s="250">
        <v>4.2145479999999997</v>
      </c>
      <c r="AW13" s="250">
        <v>3.905548</v>
      </c>
      <c r="AX13" s="250">
        <v>3.5450667895999999</v>
      </c>
      <c r="AY13" s="250">
        <v>3.2056541036000001</v>
      </c>
      <c r="AZ13" s="250">
        <v>3.1716931507999999</v>
      </c>
      <c r="BA13" s="403">
        <v>3.2305450887</v>
      </c>
      <c r="BB13" s="403">
        <v>3.8869838872</v>
      </c>
      <c r="BC13" s="403">
        <v>4.2432932679000004</v>
      </c>
      <c r="BD13" s="403">
        <v>4.3779106121</v>
      </c>
      <c r="BE13" s="403">
        <v>4.4070998926999998</v>
      </c>
      <c r="BF13" s="403">
        <v>4.4100487656</v>
      </c>
      <c r="BG13" s="403">
        <v>4.7167555864999997</v>
      </c>
      <c r="BH13" s="403">
        <v>4.4718557564000001</v>
      </c>
      <c r="BI13" s="403">
        <v>4.1001857081999997</v>
      </c>
      <c r="BJ13" s="403">
        <v>3.8233439936</v>
      </c>
      <c r="BK13" s="403">
        <v>3.3873948646000001</v>
      </c>
      <c r="BL13" s="403">
        <v>3.3545077075999998</v>
      </c>
      <c r="BM13" s="403">
        <v>3.4196322219000002</v>
      </c>
      <c r="BN13" s="403">
        <v>4.0921462678999996</v>
      </c>
      <c r="BO13" s="403">
        <v>4.4537441171000003</v>
      </c>
      <c r="BP13" s="403">
        <v>4.582528065</v>
      </c>
      <c r="BQ13" s="403">
        <v>4.6177137555999996</v>
      </c>
      <c r="BR13" s="403">
        <v>4.6244160345000003</v>
      </c>
      <c r="BS13" s="403">
        <v>4.9492854364000003</v>
      </c>
      <c r="BT13" s="403">
        <v>4.6907964815999996</v>
      </c>
      <c r="BU13" s="403">
        <v>4.3756889351000003</v>
      </c>
      <c r="BV13" s="403">
        <v>4.0425410538</v>
      </c>
    </row>
    <row r="14" spans="1:74" ht="11.1" customHeight="1" x14ac:dyDescent="0.2">
      <c r="A14" s="162" t="s">
        <v>261</v>
      </c>
      <c r="B14" s="173" t="s">
        <v>353</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0.90933501833999997</v>
      </c>
      <c r="AY14" s="250">
        <v>0.91951813293999995</v>
      </c>
      <c r="AZ14" s="250">
        <v>0.91335216309</v>
      </c>
      <c r="BA14" s="403">
        <v>0.90556830349999995</v>
      </c>
      <c r="BB14" s="403">
        <v>0.91167903296999997</v>
      </c>
      <c r="BC14" s="403">
        <v>0.91518272173000004</v>
      </c>
      <c r="BD14" s="403">
        <v>0.91301204705000005</v>
      </c>
      <c r="BE14" s="403">
        <v>0.88976681682000003</v>
      </c>
      <c r="BF14" s="403">
        <v>0.90378594359999997</v>
      </c>
      <c r="BG14" s="403">
        <v>0.90045908247999995</v>
      </c>
      <c r="BH14" s="403">
        <v>0.90357952615000003</v>
      </c>
      <c r="BI14" s="403">
        <v>0.90118439224000002</v>
      </c>
      <c r="BJ14" s="403">
        <v>0.90323674140999999</v>
      </c>
      <c r="BK14" s="403">
        <v>0.9134009904</v>
      </c>
      <c r="BL14" s="403">
        <v>0.90740057884000003</v>
      </c>
      <c r="BM14" s="403">
        <v>0.89962444705</v>
      </c>
      <c r="BN14" s="403">
        <v>0.90565343689</v>
      </c>
      <c r="BO14" s="403">
        <v>0.90910866146000002</v>
      </c>
      <c r="BP14" s="403">
        <v>0.90691807666000002</v>
      </c>
      <c r="BQ14" s="403">
        <v>0.88381893875999995</v>
      </c>
      <c r="BR14" s="403">
        <v>0.89773030968</v>
      </c>
      <c r="BS14" s="403">
        <v>0.89443259407999998</v>
      </c>
      <c r="BT14" s="403">
        <v>0.89750882584000002</v>
      </c>
      <c r="BU14" s="403">
        <v>0.89512938791999996</v>
      </c>
      <c r="BV14" s="403">
        <v>0.89716102022999999</v>
      </c>
    </row>
    <row r="15" spans="1:74" ht="11.1" customHeight="1" x14ac:dyDescent="0.2">
      <c r="A15" s="162" t="s">
        <v>262</v>
      </c>
      <c r="B15" s="173" t="s">
        <v>354</v>
      </c>
      <c r="C15" s="250">
        <v>0.40815000000000001</v>
      </c>
      <c r="D15" s="250">
        <v>0.426952</v>
      </c>
      <c r="E15" s="250">
        <v>0.42714600000000003</v>
      </c>
      <c r="F15" s="250">
        <v>0.428485</v>
      </c>
      <c r="G15" s="250">
        <v>0.43346699999999999</v>
      </c>
      <c r="H15" s="250">
        <v>0.41091699999999998</v>
      </c>
      <c r="I15" s="250">
        <v>0.419213</v>
      </c>
      <c r="J15" s="250">
        <v>0.42274299999999998</v>
      </c>
      <c r="K15" s="250">
        <v>0.41426499999999999</v>
      </c>
      <c r="L15" s="250">
        <v>0.41416399999999998</v>
      </c>
      <c r="M15" s="250">
        <v>0.42038599999999998</v>
      </c>
      <c r="N15" s="250">
        <v>0.43007800000000002</v>
      </c>
      <c r="O15" s="250">
        <v>0.42796200000000001</v>
      </c>
      <c r="P15" s="250">
        <v>0.43151099999999998</v>
      </c>
      <c r="Q15" s="250">
        <v>0.419269</v>
      </c>
      <c r="R15" s="250">
        <v>0.41878500000000002</v>
      </c>
      <c r="S15" s="250">
        <v>0.41569899999999999</v>
      </c>
      <c r="T15" s="250">
        <v>0.42607400000000001</v>
      </c>
      <c r="U15" s="250">
        <v>0.42433799999999999</v>
      </c>
      <c r="V15" s="250">
        <v>0.43572699999999998</v>
      </c>
      <c r="W15" s="250">
        <v>0.41287499999999999</v>
      </c>
      <c r="X15" s="250">
        <v>0.413991</v>
      </c>
      <c r="Y15" s="250">
        <v>0.42304900000000001</v>
      </c>
      <c r="Z15" s="250">
        <v>0.435525</v>
      </c>
      <c r="AA15" s="250">
        <v>0.43415799999999999</v>
      </c>
      <c r="AB15" s="250">
        <v>0.394117</v>
      </c>
      <c r="AC15" s="250">
        <v>0.43083100000000002</v>
      </c>
      <c r="AD15" s="250">
        <v>0.43421500000000002</v>
      </c>
      <c r="AE15" s="250">
        <v>0.43065700000000001</v>
      </c>
      <c r="AF15" s="250">
        <v>0.42365000000000003</v>
      </c>
      <c r="AG15" s="250">
        <v>0.40795900000000002</v>
      </c>
      <c r="AH15" s="250">
        <v>0.392183</v>
      </c>
      <c r="AI15" s="250">
        <v>0.42180800000000002</v>
      </c>
      <c r="AJ15" s="250">
        <v>0.41464499999999999</v>
      </c>
      <c r="AK15" s="250">
        <v>0.41944700000000001</v>
      </c>
      <c r="AL15" s="250">
        <v>0.416852</v>
      </c>
      <c r="AM15" s="250">
        <v>0.40870600000000001</v>
      </c>
      <c r="AN15" s="250">
        <v>0.42730400000000002</v>
      </c>
      <c r="AO15" s="250">
        <v>0.423317</v>
      </c>
      <c r="AP15" s="250">
        <v>0.408582</v>
      </c>
      <c r="AQ15" s="250">
        <v>0.41496</v>
      </c>
      <c r="AR15" s="250">
        <v>0.41228700000000001</v>
      </c>
      <c r="AS15" s="250">
        <v>0.41421799999999998</v>
      </c>
      <c r="AT15" s="250">
        <v>0.41883900000000002</v>
      </c>
      <c r="AU15" s="250">
        <v>0.42783300000000002</v>
      </c>
      <c r="AV15" s="250">
        <v>0.41384100000000001</v>
      </c>
      <c r="AW15" s="250">
        <v>0.433894</v>
      </c>
      <c r="AX15" s="250">
        <v>0.42386601439999999</v>
      </c>
      <c r="AY15" s="250">
        <v>0.43792357308000002</v>
      </c>
      <c r="AZ15" s="250">
        <v>0.49236655783</v>
      </c>
      <c r="BA15" s="403">
        <v>0.52343612868</v>
      </c>
      <c r="BB15" s="403">
        <v>0.50955211815000001</v>
      </c>
      <c r="BC15" s="403">
        <v>0.51614456492000005</v>
      </c>
      <c r="BD15" s="403">
        <v>0.51716100314000002</v>
      </c>
      <c r="BE15" s="403">
        <v>0.51645687674999996</v>
      </c>
      <c r="BF15" s="403">
        <v>0.52337598957999998</v>
      </c>
      <c r="BG15" s="403">
        <v>0.53085808931</v>
      </c>
      <c r="BH15" s="403">
        <v>0.51784528903000004</v>
      </c>
      <c r="BI15" s="403">
        <v>0.53613591418999995</v>
      </c>
      <c r="BJ15" s="403">
        <v>0.52627490595000004</v>
      </c>
      <c r="BK15" s="403">
        <v>0.50935712331000005</v>
      </c>
      <c r="BL15" s="403">
        <v>0.51883699376000003</v>
      </c>
      <c r="BM15" s="403">
        <v>0.51961714108000001</v>
      </c>
      <c r="BN15" s="403">
        <v>0.50566134656999995</v>
      </c>
      <c r="BO15" s="403">
        <v>0.51215981543</v>
      </c>
      <c r="BP15" s="403">
        <v>0.51326423391999998</v>
      </c>
      <c r="BQ15" s="403">
        <v>0.51251470860000004</v>
      </c>
      <c r="BR15" s="403">
        <v>0.51945746831999995</v>
      </c>
      <c r="BS15" s="403">
        <v>0.52679312488999996</v>
      </c>
      <c r="BT15" s="403">
        <v>0.51376105199</v>
      </c>
      <c r="BU15" s="403">
        <v>0.53184230094999996</v>
      </c>
      <c r="BV15" s="403">
        <v>0.52212600242999996</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4.603726</v>
      </c>
      <c r="D17" s="250">
        <v>4.5950949999999997</v>
      </c>
      <c r="E17" s="250">
        <v>4.5619370000000004</v>
      </c>
      <c r="F17" s="250">
        <v>4.5228770000000003</v>
      </c>
      <c r="G17" s="250">
        <v>4.4526700000000003</v>
      </c>
      <c r="H17" s="250">
        <v>4.1981310000000001</v>
      </c>
      <c r="I17" s="250">
        <v>4.5960390000000002</v>
      </c>
      <c r="J17" s="250">
        <v>4.296119</v>
      </c>
      <c r="K17" s="250">
        <v>3.955508</v>
      </c>
      <c r="L17" s="250">
        <v>4.4467559999999997</v>
      </c>
      <c r="M17" s="250">
        <v>4.6759230000000001</v>
      </c>
      <c r="N17" s="250">
        <v>4.5780469999999998</v>
      </c>
      <c r="O17" s="250">
        <v>4.4376189999999998</v>
      </c>
      <c r="P17" s="250">
        <v>4.467619</v>
      </c>
      <c r="Q17" s="250">
        <v>4.5246190000000004</v>
      </c>
      <c r="R17" s="250">
        <v>4.4606190000000003</v>
      </c>
      <c r="S17" s="250">
        <v>4.2916189999999999</v>
      </c>
      <c r="T17" s="250">
        <v>4.1866190000000003</v>
      </c>
      <c r="U17" s="250">
        <v>4.3216190000000001</v>
      </c>
      <c r="V17" s="250">
        <v>4.1476189999999997</v>
      </c>
      <c r="W17" s="250">
        <v>4.0856190000000003</v>
      </c>
      <c r="X17" s="250">
        <v>4.3206189999999998</v>
      </c>
      <c r="Y17" s="250">
        <v>4.2706189999999999</v>
      </c>
      <c r="Z17" s="250">
        <v>4.0716190000000001</v>
      </c>
      <c r="AA17" s="250">
        <v>4.4765290000000002</v>
      </c>
      <c r="AB17" s="250">
        <v>4.3735290000000004</v>
      </c>
      <c r="AC17" s="250">
        <v>4.2625289999999998</v>
      </c>
      <c r="AD17" s="250">
        <v>4.3705290000000003</v>
      </c>
      <c r="AE17" s="250">
        <v>4.0645290000000003</v>
      </c>
      <c r="AF17" s="250">
        <v>4.1885289999999999</v>
      </c>
      <c r="AG17" s="250">
        <v>4.3315289999999997</v>
      </c>
      <c r="AH17" s="250">
        <v>4.1335290000000002</v>
      </c>
      <c r="AI17" s="250">
        <v>3.9005290000000001</v>
      </c>
      <c r="AJ17" s="250">
        <v>4.3035290000000002</v>
      </c>
      <c r="AK17" s="250">
        <v>4.3345289999999999</v>
      </c>
      <c r="AL17" s="250">
        <v>4.3365289999999996</v>
      </c>
      <c r="AM17" s="250">
        <v>4.2665290000000002</v>
      </c>
      <c r="AN17" s="250">
        <v>4.2695290000000004</v>
      </c>
      <c r="AO17" s="250">
        <v>4.2585290000000002</v>
      </c>
      <c r="AP17" s="250">
        <v>4.1495290000000002</v>
      </c>
      <c r="AQ17" s="250">
        <v>4.0095689999999999</v>
      </c>
      <c r="AR17" s="250">
        <v>3.738569</v>
      </c>
      <c r="AS17" s="250">
        <v>4.0505690000000003</v>
      </c>
      <c r="AT17" s="250">
        <v>3.881529</v>
      </c>
      <c r="AU17" s="250">
        <v>3.9105289999999999</v>
      </c>
      <c r="AV17" s="250">
        <v>4.0785289999999996</v>
      </c>
      <c r="AW17" s="250">
        <v>4.3405290000000001</v>
      </c>
      <c r="AX17" s="250">
        <v>4.4546173068000003</v>
      </c>
      <c r="AY17" s="250">
        <v>4.3436120425000002</v>
      </c>
      <c r="AZ17" s="250">
        <v>4.4536054027</v>
      </c>
      <c r="BA17" s="403">
        <v>4.5161966697000002</v>
      </c>
      <c r="BB17" s="403">
        <v>4.5525981798000004</v>
      </c>
      <c r="BC17" s="403">
        <v>4.4371679714000001</v>
      </c>
      <c r="BD17" s="403">
        <v>4.4377400917000003</v>
      </c>
      <c r="BE17" s="403">
        <v>4.4594690792999998</v>
      </c>
      <c r="BF17" s="403">
        <v>4.3350686615000003</v>
      </c>
      <c r="BG17" s="403">
        <v>4.2366351804000004</v>
      </c>
      <c r="BH17" s="403">
        <v>4.5270179922000002</v>
      </c>
      <c r="BI17" s="403">
        <v>4.5323139744000001</v>
      </c>
      <c r="BJ17" s="403">
        <v>4.5352693712000001</v>
      </c>
      <c r="BK17" s="403">
        <v>4.5275627077999996</v>
      </c>
      <c r="BL17" s="403">
        <v>4.5498958215999998</v>
      </c>
      <c r="BM17" s="403">
        <v>4.5338480919000004</v>
      </c>
      <c r="BN17" s="403">
        <v>4.5224502406999996</v>
      </c>
      <c r="BO17" s="403">
        <v>4.4205683683999997</v>
      </c>
      <c r="BP17" s="403">
        <v>4.4513091869999997</v>
      </c>
      <c r="BQ17" s="403">
        <v>4.4812446011000002</v>
      </c>
      <c r="BR17" s="403">
        <v>4.4260973581999998</v>
      </c>
      <c r="BS17" s="403">
        <v>4.3101602746000003</v>
      </c>
      <c r="BT17" s="403">
        <v>4.5998381457999997</v>
      </c>
      <c r="BU17" s="403">
        <v>4.6010729626</v>
      </c>
      <c r="BV17" s="403">
        <v>4.5901855301000003</v>
      </c>
    </row>
    <row r="18" spans="1:74" ht="11.1" customHeight="1" x14ac:dyDescent="0.2">
      <c r="A18" s="162" t="s">
        <v>263</v>
      </c>
      <c r="B18" s="173" t="s">
        <v>355</v>
      </c>
      <c r="C18" s="250">
        <v>2.0425589999999998</v>
      </c>
      <c r="D18" s="250">
        <v>2.072559</v>
      </c>
      <c r="E18" s="250">
        <v>2.0175589999999999</v>
      </c>
      <c r="F18" s="250">
        <v>2.0425589999999998</v>
      </c>
      <c r="G18" s="250">
        <v>1.9705589999999999</v>
      </c>
      <c r="H18" s="250">
        <v>1.8235589999999999</v>
      </c>
      <c r="I18" s="250">
        <v>2.1395590000000002</v>
      </c>
      <c r="J18" s="250">
        <v>1.9445589999999999</v>
      </c>
      <c r="K18" s="250">
        <v>1.621559</v>
      </c>
      <c r="L18" s="250">
        <v>2.1245590000000001</v>
      </c>
      <c r="M18" s="250">
        <v>2.1645590000000001</v>
      </c>
      <c r="N18" s="250">
        <v>2.0735589999999999</v>
      </c>
      <c r="O18" s="250">
        <v>2.0408580000000001</v>
      </c>
      <c r="P18" s="250">
        <v>2.0768580000000001</v>
      </c>
      <c r="Q18" s="250">
        <v>2.1368580000000001</v>
      </c>
      <c r="R18" s="250">
        <v>2.1268579999999999</v>
      </c>
      <c r="S18" s="250">
        <v>1.9958579999999999</v>
      </c>
      <c r="T18" s="250">
        <v>1.8948579999999999</v>
      </c>
      <c r="U18" s="250">
        <v>2.0108579999999998</v>
      </c>
      <c r="V18" s="250">
        <v>1.9358580000000001</v>
      </c>
      <c r="W18" s="250">
        <v>1.7858579999999999</v>
      </c>
      <c r="X18" s="250">
        <v>1.9498580000000001</v>
      </c>
      <c r="Y18" s="250">
        <v>1.877858</v>
      </c>
      <c r="Z18" s="250">
        <v>1.9418580000000001</v>
      </c>
      <c r="AA18" s="250">
        <v>2.0358580000000002</v>
      </c>
      <c r="AB18" s="250">
        <v>1.960858</v>
      </c>
      <c r="AC18" s="250">
        <v>1.9138580000000001</v>
      </c>
      <c r="AD18" s="250">
        <v>1.8808579999999999</v>
      </c>
      <c r="AE18" s="250">
        <v>1.668858</v>
      </c>
      <c r="AF18" s="250">
        <v>1.8588579999999999</v>
      </c>
      <c r="AG18" s="250">
        <v>1.924858</v>
      </c>
      <c r="AH18" s="250">
        <v>1.8828579999999999</v>
      </c>
      <c r="AI18" s="250">
        <v>1.6208579999999999</v>
      </c>
      <c r="AJ18" s="250">
        <v>1.8688579999999999</v>
      </c>
      <c r="AK18" s="250">
        <v>1.887858</v>
      </c>
      <c r="AL18" s="250">
        <v>1.863858</v>
      </c>
      <c r="AM18" s="250">
        <v>1.831858</v>
      </c>
      <c r="AN18" s="250">
        <v>1.758858</v>
      </c>
      <c r="AO18" s="250">
        <v>1.7678579999999999</v>
      </c>
      <c r="AP18" s="250">
        <v>1.730858</v>
      </c>
      <c r="AQ18" s="250">
        <v>1.599858</v>
      </c>
      <c r="AR18" s="250">
        <v>1.4098580000000001</v>
      </c>
      <c r="AS18" s="250">
        <v>1.726858</v>
      </c>
      <c r="AT18" s="250">
        <v>1.674858</v>
      </c>
      <c r="AU18" s="250">
        <v>1.587858</v>
      </c>
      <c r="AV18" s="250">
        <v>1.801858</v>
      </c>
      <c r="AW18" s="250">
        <v>1.998858</v>
      </c>
      <c r="AX18" s="250">
        <v>2.0858537477999999</v>
      </c>
      <c r="AY18" s="250">
        <v>1.9750093377</v>
      </c>
      <c r="AZ18" s="250">
        <v>2.0866880095</v>
      </c>
      <c r="BA18" s="403">
        <v>2.1231701570000001</v>
      </c>
      <c r="BB18" s="403">
        <v>2.1582427615999999</v>
      </c>
      <c r="BC18" s="403">
        <v>2.0566182725000002</v>
      </c>
      <c r="BD18" s="403">
        <v>2.0542434913999998</v>
      </c>
      <c r="BE18" s="403">
        <v>2.1517161691000002</v>
      </c>
      <c r="BF18" s="403">
        <v>2.1491887387999999</v>
      </c>
      <c r="BG18" s="403">
        <v>1.8992220683000001</v>
      </c>
      <c r="BH18" s="403">
        <v>2.1583603967</v>
      </c>
      <c r="BI18" s="403">
        <v>2.1652090884000001</v>
      </c>
      <c r="BJ18" s="403">
        <v>2.1721088223999998</v>
      </c>
      <c r="BK18" s="403">
        <v>2.1694041438</v>
      </c>
      <c r="BL18" s="403">
        <v>2.1911935980999999</v>
      </c>
      <c r="BM18" s="403">
        <v>2.1840699332</v>
      </c>
      <c r="BN18" s="403">
        <v>2.1780540641999999</v>
      </c>
      <c r="BO18" s="403">
        <v>2.0806072044000001</v>
      </c>
      <c r="BP18" s="403">
        <v>2.0900528891999999</v>
      </c>
      <c r="BQ18" s="403">
        <v>2.1993752739999999</v>
      </c>
      <c r="BR18" s="403">
        <v>2.2083063139000001</v>
      </c>
      <c r="BS18" s="403">
        <v>1.9541561771</v>
      </c>
      <c r="BT18" s="403">
        <v>2.1968959445</v>
      </c>
      <c r="BU18" s="403">
        <v>2.1898138662000002</v>
      </c>
      <c r="BV18" s="403">
        <v>2.1827513097</v>
      </c>
    </row>
    <row r="19" spans="1:74" ht="11.1" customHeight="1" x14ac:dyDescent="0.2">
      <c r="A19" s="162" t="s">
        <v>1067</v>
      </c>
      <c r="B19" s="173" t="s">
        <v>1068</v>
      </c>
      <c r="C19" s="250">
        <v>1.15181</v>
      </c>
      <c r="D19" s="250">
        <v>1.165179</v>
      </c>
      <c r="E19" s="250">
        <v>1.1350210000000001</v>
      </c>
      <c r="F19" s="250">
        <v>1.139961</v>
      </c>
      <c r="G19" s="250">
        <v>1.144754</v>
      </c>
      <c r="H19" s="250">
        <v>1.041215</v>
      </c>
      <c r="I19" s="250">
        <v>1.136123</v>
      </c>
      <c r="J19" s="250">
        <v>0.98220300000000005</v>
      </c>
      <c r="K19" s="250">
        <v>0.964592</v>
      </c>
      <c r="L19" s="250">
        <v>0.91883999999999999</v>
      </c>
      <c r="M19" s="250">
        <v>1.1110070000000001</v>
      </c>
      <c r="N19" s="250">
        <v>1.1191310000000001</v>
      </c>
      <c r="O19" s="250">
        <v>1.130244</v>
      </c>
      <c r="P19" s="250">
        <v>1.112244</v>
      </c>
      <c r="Q19" s="250">
        <v>1.114244</v>
      </c>
      <c r="R19" s="250">
        <v>1.080244</v>
      </c>
      <c r="S19" s="250">
        <v>1.106244</v>
      </c>
      <c r="T19" s="250">
        <v>1.1032439999999999</v>
      </c>
      <c r="U19" s="250">
        <v>1.0812440000000001</v>
      </c>
      <c r="V19" s="250">
        <v>0.972244</v>
      </c>
      <c r="W19" s="250">
        <v>1.0332440000000001</v>
      </c>
      <c r="X19" s="250">
        <v>1.116244</v>
      </c>
      <c r="Y19" s="250">
        <v>1.138244</v>
      </c>
      <c r="Z19" s="250">
        <v>0.88024400000000003</v>
      </c>
      <c r="AA19" s="250">
        <v>1.1822440000000001</v>
      </c>
      <c r="AB19" s="250">
        <v>1.1612439999999999</v>
      </c>
      <c r="AC19" s="250">
        <v>1.1132439999999999</v>
      </c>
      <c r="AD19" s="250">
        <v>1.243244</v>
      </c>
      <c r="AE19" s="250">
        <v>1.1492439999999999</v>
      </c>
      <c r="AF19" s="250">
        <v>1.096244</v>
      </c>
      <c r="AG19" s="250">
        <v>1.169244</v>
      </c>
      <c r="AH19" s="250">
        <v>1.0652440000000001</v>
      </c>
      <c r="AI19" s="250">
        <v>1.0382439999999999</v>
      </c>
      <c r="AJ19" s="250">
        <v>1.193244</v>
      </c>
      <c r="AK19" s="250">
        <v>1.1982440000000001</v>
      </c>
      <c r="AL19" s="250">
        <v>1.237244</v>
      </c>
      <c r="AM19" s="250">
        <v>1.211244</v>
      </c>
      <c r="AN19" s="250">
        <v>1.2802439999999999</v>
      </c>
      <c r="AO19" s="250">
        <v>1.255244</v>
      </c>
      <c r="AP19" s="250">
        <v>1.191244</v>
      </c>
      <c r="AQ19" s="250">
        <v>1.1962440000000001</v>
      </c>
      <c r="AR19" s="250">
        <v>1.1312439999999999</v>
      </c>
      <c r="AS19" s="250">
        <v>1.1252439999999999</v>
      </c>
      <c r="AT19" s="250">
        <v>1.007244</v>
      </c>
      <c r="AU19" s="250">
        <v>1.1532439999999999</v>
      </c>
      <c r="AV19" s="250">
        <v>1.1032439999999999</v>
      </c>
      <c r="AW19" s="250">
        <v>1.1762440000000001</v>
      </c>
      <c r="AX19" s="250">
        <v>1.1588502011999999</v>
      </c>
      <c r="AY19" s="250">
        <v>1.1746888165</v>
      </c>
      <c r="AZ19" s="250">
        <v>1.1732303982000001</v>
      </c>
      <c r="BA19" s="403">
        <v>1.1993753817999999</v>
      </c>
      <c r="BB19" s="403">
        <v>1.2086133357</v>
      </c>
      <c r="BC19" s="403">
        <v>1.2028015449</v>
      </c>
      <c r="BD19" s="403">
        <v>1.1979844064</v>
      </c>
      <c r="BE19" s="403">
        <v>1.1198097296</v>
      </c>
      <c r="BF19" s="403">
        <v>1.0092814162999999</v>
      </c>
      <c r="BG19" s="403">
        <v>1.1437694749</v>
      </c>
      <c r="BH19" s="403">
        <v>1.1731363823000001</v>
      </c>
      <c r="BI19" s="403">
        <v>1.1678491637999999</v>
      </c>
      <c r="BJ19" s="403">
        <v>1.1626642739999999</v>
      </c>
      <c r="BK19" s="403">
        <v>1.1673926707</v>
      </c>
      <c r="BL19" s="403">
        <v>1.1630301517999999</v>
      </c>
      <c r="BM19" s="403">
        <v>1.1566881696</v>
      </c>
      <c r="BN19" s="403">
        <v>1.1615577431999999</v>
      </c>
      <c r="BO19" s="403">
        <v>1.1666174564</v>
      </c>
      <c r="BP19" s="403">
        <v>1.1819432169999999</v>
      </c>
      <c r="BQ19" s="403">
        <v>1.1165973924999999</v>
      </c>
      <c r="BR19" s="403">
        <v>1.0304044332</v>
      </c>
      <c r="BS19" s="403">
        <v>1.1691359910000001</v>
      </c>
      <c r="BT19" s="403">
        <v>1.2163389127999999</v>
      </c>
      <c r="BU19" s="403">
        <v>1.2208393313999999</v>
      </c>
      <c r="BV19" s="403">
        <v>1.2161017534</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14.325063</v>
      </c>
      <c r="D21" s="250">
        <v>14.342063</v>
      </c>
      <c r="E21" s="250">
        <v>14.385063000000001</v>
      </c>
      <c r="F21" s="250">
        <v>14.138063000000001</v>
      </c>
      <c r="G21" s="250">
        <v>14.031063</v>
      </c>
      <c r="H21" s="250">
        <v>14.173063000000001</v>
      </c>
      <c r="I21" s="250">
        <v>13.946063000000001</v>
      </c>
      <c r="J21" s="250">
        <v>13.623063</v>
      </c>
      <c r="K21" s="250">
        <v>14.230062999999999</v>
      </c>
      <c r="L21" s="250">
        <v>14.525062999999999</v>
      </c>
      <c r="M21" s="250">
        <v>14.506062999999999</v>
      </c>
      <c r="N21" s="250">
        <v>14.575063</v>
      </c>
      <c r="O21" s="250">
        <v>14.474062999999999</v>
      </c>
      <c r="P21" s="250">
        <v>14.464062999999999</v>
      </c>
      <c r="Q21" s="250">
        <v>14.398063</v>
      </c>
      <c r="R21" s="250">
        <v>14.366063</v>
      </c>
      <c r="S21" s="250">
        <v>14.278063</v>
      </c>
      <c r="T21" s="250">
        <v>14.310063</v>
      </c>
      <c r="U21" s="250">
        <v>14.328063</v>
      </c>
      <c r="V21" s="250">
        <v>14.144062999999999</v>
      </c>
      <c r="W21" s="250">
        <v>14.246062999999999</v>
      </c>
      <c r="X21" s="250">
        <v>14.239063</v>
      </c>
      <c r="Y21" s="250">
        <v>14.375063000000001</v>
      </c>
      <c r="Z21" s="250">
        <v>14.402063</v>
      </c>
      <c r="AA21" s="250">
        <v>14.401063000000001</v>
      </c>
      <c r="AB21" s="250">
        <v>14.437063</v>
      </c>
      <c r="AC21" s="250">
        <v>14.460063</v>
      </c>
      <c r="AD21" s="250">
        <v>14.350063</v>
      </c>
      <c r="AE21" s="250">
        <v>14.374063</v>
      </c>
      <c r="AF21" s="250">
        <v>14.581063</v>
      </c>
      <c r="AG21" s="250">
        <v>14.666062999999999</v>
      </c>
      <c r="AH21" s="250">
        <v>14.452063000000001</v>
      </c>
      <c r="AI21" s="250">
        <v>14.767063</v>
      </c>
      <c r="AJ21" s="250">
        <v>14.818063</v>
      </c>
      <c r="AK21" s="250">
        <v>14.867063</v>
      </c>
      <c r="AL21" s="250">
        <v>14.962063000000001</v>
      </c>
      <c r="AM21" s="250">
        <v>14.908063</v>
      </c>
      <c r="AN21" s="250">
        <v>14.894062999999999</v>
      </c>
      <c r="AO21" s="250">
        <v>14.796063</v>
      </c>
      <c r="AP21" s="250">
        <v>14.398063</v>
      </c>
      <c r="AQ21" s="250">
        <v>14.301062999999999</v>
      </c>
      <c r="AR21" s="250">
        <v>14.606063000000001</v>
      </c>
      <c r="AS21" s="250">
        <v>14.605062999999999</v>
      </c>
      <c r="AT21" s="250">
        <v>14.618062999999999</v>
      </c>
      <c r="AU21" s="250">
        <v>14.552063</v>
      </c>
      <c r="AV21" s="250">
        <v>14.570062999999999</v>
      </c>
      <c r="AW21" s="250">
        <v>14.712063000000001</v>
      </c>
      <c r="AX21" s="250">
        <v>14.754401145999999</v>
      </c>
      <c r="AY21" s="250">
        <v>14.74896027</v>
      </c>
      <c r="AZ21" s="250">
        <v>14.748959949</v>
      </c>
      <c r="BA21" s="403">
        <v>14.636054483000001</v>
      </c>
      <c r="BB21" s="403">
        <v>14.745455171</v>
      </c>
      <c r="BC21" s="403">
        <v>14.806858232</v>
      </c>
      <c r="BD21" s="403">
        <v>14.727848684</v>
      </c>
      <c r="BE21" s="403">
        <v>14.765318089000001</v>
      </c>
      <c r="BF21" s="403">
        <v>14.784619765</v>
      </c>
      <c r="BG21" s="403">
        <v>14.677491599</v>
      </c>
      <c r="BH21" s="403">
        <v>14.791315465</v>
      </c>
      <c r="BI21" s="403">
        <v>14.775484322000001</v>
      </c>
      <c r="BJ21" s="403">
        <v>14.770544146000001</v>
      </c>
      <c r="BK21" s="403">
        <v>14.739474896000001</v>
      </c>
      <c r="BL21" s="403">
        <v>14.742424835</v>
      </c>
      <c r="BM21" s="403">
        <v>14.681850359</v>
      </c>
      <c r="BN21" s="403">
        <v>14.668899976000001</v>
      </c>
      <c r="BO21" s="403">
        <v>14.549501356</v>
      </c>
      <c r="BP21" s="403">
        <v>14.517038389</v>
      </c>
      <c r="BQ21" s="403">
        <v>14.65475108</v>
      </c>
      <c r="BR21" s="403">
        <v>14.535825466</v>
      </c>
      <c r="BS21" s="403">
        <v>14.659557391</v>
      </c>
      <c r="BT21" s="403">
        <v>14.657786526000001</v>
      </c>
      <c r="BU21" s="403">
        <v>14.660505815</v>
      </c>
      <c r="BV21" s="403">
        <v>14.655568829</v>
      </c>
    </row>
    <row r="22" spans="1:74" ht="11.1" customHeight="1" x14ac:dyDescent="0.2">
      <c r="A22" s="162" t="s">
        <v>264</v>
      </c>
      <c r="B22" s="173" t="s">
        <v>378</v>
      </c>
      <c r="C22" s="250">
        <v>0.85200799999999999</v>
      </c>
      <c r="D22" s="250">
        <v>0.864008</v>
      </c>
      <c r="E22" s="250">
        <v>0.88300800000000002</v>
      </c>
      <c r="F22" s="250">
        <v>0.868008</v>
      </c>
      <c r="G22" s="250">
        <v>0.864008</v>
      </c>
      <c r="H22" s="250">
        <v>0.88400800000000002</v>
      </c>
      <c r="I22" s="250">
        <v>0.88400800000000002</v>
      </c>
      <c r="J22" s="250">
        <v>0.84900799999999998</v>
      </c>
      <c r="K22" s="250">
        <v>0.78200800000000004</v>
      </c>
      <c r="L22" s="250">
        <v>0.83100799999999997</v>
      </c>
      <c r="M22" s="250">
        <v>0.75400800000000001</v>
      </c>
      <c r="N22" s="250">
        <v>0.80600799999999995</v>
      </c>
      <c r="O22" s="250">
        <v>0.82000799999999996</v>
      </c>
      <c r="P22" s="250">
        <v>0.80300800000000006</v>
      </c>
      <c r="Q22" s="250">
        <v>0.76000800000000002</v>
      </c>
      <c r="R22" s="250">
        <v>0.80200800000000005</v>
      </c>
      <c r="S22" s="250">
        <v>0.80200800000000005</v>
      </c>
      <c r="T22" s="250">
        <v>0.81200799999999995</v>
      </c>
      <c r="U22" s="250">
        <v>0.81400799999999995</v>
      </c>
      <c r="V22" s="250">
        <v>0.75700800000000001</v>
      </c>
      <c r="W22" s="250">
        <v>0.81100799999999995</v>
      </c>
      <c r="X22" s="250">
        <v>0.81100799999999995</v>
      </c>
      <c r="Y22" s="250">
        <v>0.79900800000000005</v>
      </c>
      <c r="Z22" s="250">
        <v>0.81800799999999996</v>
      </c>
      <c r="AA22" s="250">
        <v>0.82300799999999996</v>
      </c>
      <c r="AB22" s="250">
        <v>0.80500799999999995</v>
      </c>
      <c r="AC22" s="250">
        <v>0.80200800000000005</v>
      </c>
      <c r="AD22" s="250">
        <v>0.80600799999999995</v>
      </c>
      <c r="AE22" s="250">
        <v>0.82100799999999996</v>
      </c>
      <c r="AF22" s="250">
        <v>0.81200799999999995</v>
      </c>
      <c r="AG22" s="250">
        <v>0.79200800000000005</v>
      </c>
      <c r="AH22" s="250">
        <v>0.79300800000000005</v>
      </c>
      <c r="AI22" s="250">
        <v>0.81500799999999995</v>
      </c>
      <c r="AJ22" s="250">
        <v>0.80300800000000006</v>
      </c>
      <c r="AK22" s="250">
        <v>0.82100799999999996</v>
      </c>
      <c r="AL22" s="250">
        <v>0.80900799999999995</v>
      </c>
      <c r="AM22" s="250">
        <v>0.81200799999999995</v>
      </c>
      <c r="AN22" s="250">
        <v>0.82500799999999996</v>
      </c>
      <c r="AO22" s="250">
        <v>0.81700799999999996</v>
      </c>
      <c r="AP22" s="250">
        <v>0.78100800000000004</v>
      </c>
      <c r="AQ22" s="250">
        <v>0.79600800000000005</v>
      </c>
      <c r="AR22" s="250">
        <v>0.78700800000000004</v>
      </c>
      <c r="AS22" s="250">
        <v>0.79700800000000005</v>
      </c>
      <c r="AT22" s="250">
        <v>0.76900800000000002</v>
      </c>
      <c r="AU22" s="250">
        <v>0.77400800000000003</v>
      </c>
      <c r="AV22" s="250">
        <v>0.737008</v>
      </c>
      <c r="AW22" s="250">
        <v>0.79500800000000005</v>
      </c>
      <c r="AX22" s="250">
        <v>0.78718177641999998</v>
      </c>
      <c r="AY22" s="250">
        <v>0.78494801311999995</v>
      </c>
      <c r="AZ22" s="250">
        <v>0.78227408528999998</v>
      </c>
      <c r="BA22" s="403">
        <v>0.76454714135000001</v>
      </c>
      <c r="BB22" s="403">
        <v>0.76188165717</v>
      </c>
      <c r="BC22" s="403">
        <v>0.77423780846000001</v>
      </c>
      <c r="BD22" s="403">
        <v>0.77170620638999998</v>
      </c>
      <c r="BE22" s="403">
        <v>0.76899012744999995</v>
      </c>
      <c r="BF22" s="403">
        <v>0.75136322973000003</v>
      </c>
      <c r="BG22" s="403">
        <v>0.74975673049000002</v>
      </c>
      <c r="BH22" s="403">
        <v>0.76310818663000002</v>
      </c>
      <c r="BI22" s="403">
        <v>0.76155592822999996</v>
      </c>
      <c r="BJ22" s="403">
        <v>0.75901983179999999</v>
      </c>
      <c r="BK22" s="403">
        <v>0.75725511415000002</v>
      </c>
      <c r="BL22" s="403">
        <v>0.75581382597000002</v>
      </c>
      <c r="BM22" s="403">
        <v>0.73917313110000005</v>
      </c>
      <c r="BN22" s="403">
        <v>0.73959981237000005</v>
      </c>
      <c r="BO22" s="403">
        <v>0.75606055731999999</v>
      </c>
      <c r="BP22" s="403">
        <v>0.75762258361000001</v>
      </c>
      <c r="BQ22" s="403">
        <v>0.75501627146000005</v>
      </c>
      <c r="BR22" s="403">
        <v>0.73850480131999996</v>
      </c>
      <c r="BS22" s="403">
        <v>0.73702651325000001</v>
      </c>
      <c r="BT22" s="403">
        <v>0.75048157398000004</v>
      </c>
      <c r="BU22" s="403">
        <v>0.74905021135000005</v>
      </c>
      <c r="BV22" s="403">
        <v>0.74762986778999996</v>
      </c>
    </row>
    <row r="23" spans="1:74" ht="11.1" customHeight="1" x14ac:dyDescent="0.2">
      <c r="A23" s="162" t="s">
        <v>265</v>
      </c>
      <c r="B23" s="173" t="s">
        <v>379</v>
      </c>
      <c r="C23" s="250">
        <v>1.7610809999999999</v>
      </c>
      <c r="D23" s="250">
        <v>1.7650809999999999</v>
      </c>
      <c r="E23" s="250">
        <v>1.7530809999999999</v>
      </c>
      <c r="F23" s="250">
        <v>1.617081</v>
      </c>
      <c r="G23" s="250">
        <v>1.5700810000000001</v>
      </c>
      <c r="H23" s="250">
        <v>1.706081</v>
      </c>
      <c r="I23" s="250">
        <v>1.702081</v>
      </c>
      <c r="J23" s="250">
        <v>1.3780809999999999</v>
      </c>
      <c r="K23" s="250">
        <v>1.6360809999999999</v>
      </c>
      <c r="L23" s="250">
        <v>1.794081</v>
      </c>
      <c r="M23" s="250">
        <v>1.843081</v>
      </c>
      <c r="N23" s="250">
        <v>1.8580810000000001</v>
      </c>
      <c r="O23" s="250">
        <v>1.8440810000000001</v>
      </c>
      <c r="P23" s="250">
        <v>1.8700810000000001</v>
      </c>
      <c r="Q23" s="250">
        <v>1.9080809999999999</v>
      </c>
      <c r="R23" s="250">
        <v>1.883081</v>
      </c>
      <c r="S23" s="250">
        <v>1.8540810000000001</v>
      </c>
      <c r="T23" s="250">
        <v>1.877081</v>
      </c>
      <c r="U23" s="250">
        <v>1.897081</v>
      </c>
      <c r="V23" s="250">
        <v>1.8110809999999999</v>
      </c>
      <c r="W23" s="250">
        <v>1.8620810000000001</v>
      </c>
      <c r="X23" s="250">
        <v>1.8300810000000001</v>
      </c>
      <c r="Y23" s="250">
        <v>1.964081</v>
      </c>
      <c r="Z23" s="250">
        <v>1.9590810000000001</v>
      </c>
      <c r="AA23" s="250">
        <v>1.950081</v>
      </c>
      <c r="AB23" s="250">
        <v>2.0040809999999998</v>
      </c>
      <c r="AC23" s="250">
        <v>1.9810810000000001</v>
      </c>
      <c r="AD23" s="250">
        <v>1.9320809999999999</v>
      </c>
      <c r="AE23" s="250">
        <v>1.9730810000000001</v>
      </c>
      <c r="AF23" s="250">
        <v>1.9750810000000001</v>
      </c>
      <c r="AG23" s="250">
        <v>1.9950810000000001</v>
      </c>
      <c r="AH23" s="250">
        <v>1.7830809999999999</v>
      </c>
      <c r="AI23" s="250">
        <v>1.9220809999999999</v>
      </c>
      <c r="AJ23" s="250">
        <v>1.9350810000000001</v>
      </c>
      <c r="AK23" s="250">
        <v>2.006081</v>
      </c>
      <c r="AL23" s="250">
        <v>2.0590809999999999</v>
      </c>
      <c r="AM23" s="250">
        <v>2.0480809999999998</v>
      </c>
      <c r="AN23" s="250">
        <v>2.0610810000000002</v>
      </c>
      <c r="AO23" s="250">
        <v>1.9810810000000001</v>
      </c>
      <c r="AP23" s="250">
        <v>1.7370810000000001</v>
      </c>
      <c r="AQ23" s="250">
        <v>1.7810809999999999</v>
      </c>
      <c r="AR23" s="250">
        <v>2.0490810000000002</v>
      </c>
      <c r="AS23" s="250">
        <v>2.0430809999999999</v>
      </c>
      <c r="AT23" s="250">
        <v>1.933081</v>
      </c>
      <c r="AU23" s="250">
        <v>1.899081</v>
      </c>
      <c r="AV23" s="250">
        <v>1.9750810000000001</v>
      </c>
      <c r="AW23" s="250">
        <v>2.0400809999999998</v>
      </c>
      <c r="AX23" s="250">
        <v>2.0519521532999998</v>
      </c>
      <c r="AY23" s="250">
        <v>2.0481062768</v>
      </c>
      <c r="AZ23" s="250">
        <v>2.0452459959999998</v>
      </c>
      <c r="BA23" s="403">
        <v>1.8993584479000001</v>
      </c>
      <c r="BB23" s="403">
        <v>1.9606642742</v>
      </c>
      <c r="BC23" s="403">
        <v>2.0059027593000001</v>
      </c>
      <c r="BD23" s="403">
        <v>1.9718790361</v>
      </c>
      <c r="BE23" s="403">
        <v>2.0390562395999998</v>
      </c>
      <c r="BF23" s="403">
        <v>2.0674743497999999</v>
      </c>
      <c r="BG23" s="403">
        <v>1.9646683528</v>
      </c>
      <c r="BH23" s="403">
        <v>2.0618467040000001</v>
      </c>
      <c r="BI23" s="403">
        <v>2.0590807198999999</v>
      </c>
      <c r="BJ23" s="403">
        <v>2.0563286874000002</v>
      </c>
      <c r="BK23" s="403">
        <v>2.0534630718</v>
      </c>
      <c r="BL23" s="403">
        <v>2.0507926653999999</v>
      </c>
      <c r="BM23" s="403">
        <v>2.0480146760000002</v>
      </c>
      <c r="BN23" s="403">
        <v>2.0452703499</v>
      </c>
      <c r="BO23" s="403">
        <v>1.9025448105</v>
      </c>
      <c r="BP23" s="403">
        <v>1.8686386936999999</v>
      </c>
      <c r="BQ23" s="403">
        <v>2.0059415334000001</v>
      </c>
      <c r="BR23" s="403">
        <v>1.9032474362</v>
      </c>
      <c r="BS23" s="403">
        <v>2.0318165404999999</v>
      </c>
      <c r="BT23" s="403">
        <v>2.0291166275000001</v>
      </c>
      <c r="BU23" s="403">
        <v>2.0264809992999999</v>
      </c>
      <c r="BV23" s="403">
        <v>2.0238564381000002</v>
      </c>
    </row>
    <row r="24" spans="1:74" ht="11.1" customHeight="1" x14ac:dyDescent="0.2">
      <c r="A24" s="162" t="s">
        <v>266</v>
      </c>
      <c r="B24" s="173" t="s">
        <v>380</v>
      </c>
      <c r="C24" s="250">
        <v>11.277737999999999</v>
      </c>
      <c r="D24" s="250">
        <v>11.277737999999999</v>
      </c>
      <c r="E24" s="250">
        <v>11.314738</v>
      </c>
      <c r="F24" s="250">
        <v>11.217738000000001</v>
      </c>
      <c r="G24" s="250">
        <v>11.182738000000001</v>
      </c>
      <c r="H24" s="250">
        <v>11.170738</v>
      </c>
      <c r="I24" s="250">
        <v>10.946738</v>
      </c>
      <c r="J24" s="250">
        <v>10.983738000000001</v>
      </c>
      <c r="K24" s="250">
        <v>11.371738000000001</v>
      </c>
      <c r="L24" s="250">
        <v>11.468738</v>
      </c>
      <c r="M24" s="250">
        <v>11.474738</v>
      </c>
      <c r="N24" s="250">
        <v>11.472738</v>
      </c>
      <c r="O24" s="250">
        <v>11.375738</v>
      </c>
      <c r="P24" s="250">
        <v>11.355738000000001</v>
      </c>
      <c r="Q24" s="250">
        <v>11.296738</v>
      </c>
      <c r="R24" s="250">
        <v>11.245737999999999</v>
      </c>
      <c r="S24" s="250">
        <v>11.185738000000001</v>
      </c>
      <c r="T24" s="250">
        <v>11.185738000000001</v>
      </c>
      <c r="U24" s="250">
        <v>11.188738000000001</v>
      </c>
      <c r="V24" s="250">
        <v>11.149737999999999</v>
      </c>
      <c r="W24" s="250">
        <v>11.145738</v>
      </c>
      <c r="X24" s="250">
        <v>11.172738000000001</v>
      </c>
      <c r="Y24" s="250">
        <v>11.185738000000001</v>
      </c>
      <c r="Z24" s="250">
        <v>11.195738</v>
      </c>
      <c r="AA24" s="250">
        <v>11.192738</v>
      </c>
      <c r="AB24" s="250">
        <v>11.194737999999999</v>
      </c>
      <c r="AC24" s="250">
        <v>11.208738</v>
      </c>
      <c r="AD24" s="250">
        <v>11.204738000000001</v>
      </c>
      <c r="AE24" s="250">
        <v>11.211738</v>
      </c>
      <c r="AF24" s="250">
        <v>11.305738</v>
      </c>
      <c r="AG24" s="250">
        <v>11.456738</v>
      </c>
      <c r="AH24" s="250">
        <v>11.453738</v>
      </c>
      <c r="AI24" s="250">
        <v>11.606738</v>
      </c>
      <c r="AJ24" s="250">
        <v>11.656738000000001</v>
      </c>
      <c r="AK24" s="250">
        <v>11.614737999999999</v>
      </c>
      <c r="AL24" s="250">
        <v>11.693738</v>
      </c>
      <c r="AM24" s="250">
        <v>11.615738</v>
      </c>
      <c r="AN24" s="250">
        <v>11.573738000000001</v>
      </c>
      <c r="AO24" s="250">
        <v>11.541738</v>
      </c>
      <c r="AP24" s="250">
        <v>11.477738</v>
      </c>
      <c r="AQ24" s="250">
        <v>11.351737999999999</v>
      </c>
      <c r="AR24" s="250">
        <v>11.398738</v>
      </c>
      <c r="AS24" s="250">
        <v>11.393738000000001</v>
      </c>
      <c r="AT24" s="250">
        <v>11.542738</v>
      </c>
      <c r="AU24" s="250">
        <v>11.502738000000001</v>
      </c>
      <c r="AV24" s="250">
        <v>11.478738</v>
      </c>
      <c r="AW24" s="250">
        <v>11.495737999999999</v>
      </c>
      <c r="AX24" s="250">
        <v>11.504747125</v>
      </c>
      <c r="AY24" s="250">
        <v>11.524942949</v>
      </c>
      <c r="AZ24" s="250">
        <v>11.529346933999999</v>
      </c>
      <c r="BA24" s="403">
        <v>11.582443892000001</v>
      </c>
      <c r="BB24" s="403">
        <v>11.633404848</v>
      </c>
      <c r="BC24" s="403">
        <v>11.635535737</v>
      </c>
      <c r="BD24" s="403">
        <v>11.593401168</v>
      </c>
      <c r="BE24" s="403">
        <v>11.565880407</v>
      </c>
      <c r="BF24" s="403">
        <v>11.575398211</v>
      </c>
      <c r="BG24" s="403">
        <v>11.573124208999999</v>
      </c>
      <c r="BH24" s="403">
        <v>11.578717312</v>
      </c>
      <c r="BI24" s="403">
        <v>11.565935501</v>
      </c>
      <c r="BJ24" s="403">
        <v>11.567334884999999</v>
      </c>
      <c r="BK24" s="403">
        <v>11.561256905</v>
      </c>
      <c r="BL24" s="403">
        <v>11.567006816999999</v>
      </c>
      <c r="BM24" s="403">
        <v>11.528293244</v>
      </c>
      <c r="BN24" s="403">
        <v>11.517905773000001</v>
      </c>
      <c r="BO24" s="403">
        <v>11.523118884000001</v>
      </c>
      <c r="BP24" s="403">
        <v>11.523361636000001</v>
      </c>
      <c r="BQ24" s="403">
        <v>11.525864469</v>
      </c>
      <c r="BR24" s="403">
        <v>11.52715807</v>
      </c>
      <c r="BS24" s="403">
        <v>11.524226224</v>
      </c>
      <c r="BT24" s="403">
        <v>11.514023980999999</v>
      </c>
      <c r="BU24" s="403">
        <v>11.519537808999999</v>
      </c>
      <c r="BV24" s="403">
        <v>11.519701509000001</v>
      </c>
    </row>
    <row r="25" spans="1:74" ht="11.1" customHeight="1" x14ac:dyDescent="0.2">
      <c r="A25" s="162" t="s">
        <v>890</v>
      </c>
      <c r="B25" s="173" t="s">
        <v>891</v>
      </c>
      <c r="C25" s="250">
        <v>0.270648</v>
      </c>
      <c r="D25" s="250">
        <v>0.270648</v>
      </c>
      <c r="E25" s="250">
        <v>0.270648</v>
      </c>
      <c r="F25" s="250">
        <v>0.270648</v>
      </c>
      <c r="G25" s="250">
        <v>0.25064799999999998</v>
      </c>
      <c r="H25" s="250">
        <v>0.25064799999999998</v>
      </c>
      <c r="I25" s="250">
        <v>0.25064799999999998</v>
      </c>
      <c r="J25" s="250">
        <v>0.25064799999999998</v>
      </c>
      <c r="K25" s="250">
        <v>0.28064800000000001</v>
      </c>
      <c r="L25" s="250">
        <v>0.275648</v>
      </c>
      <c r="M25" s="250">
        <v>0.275648</v>
      </c>
      <c r="N25" s="250">
        <v>0.28064800000000001</v>
      </c>
      <c r="O25" s="250">
        <v>0.28064800000000001</v>
      </c>
      <c r="P25" s="250">
        <v>0.28064800000000001</v>
      </c>
      <c r="Q25" s="250">
        <v>0.28064800000000001</v>
      </c>
      <c r="R25" s="250">
        <v>0.28064800000000001</v>
      </c>
      <c r="S25" s="250">
        <v>0.28064800000000001</v>
      </c>
      <c r="T25" s="250">
        <v>0.28064800000000001</v>
      </c>
      <c r="U25" s="250">
        <v>0.28064800000000001</v>
      </c>
      <c r="V25" s="250">
        <v>0.28064800000000001</v>
      </c>
      <c r="W25" s="250">
        <v>0.28064800000000001</v>
      </c>
      <c r="X25" s="250">
        <v>0.28064800000000001</v>
      </c>
      <c r="Y25" s="250">
        <v>0.28064800000000001</v>
      </c>
      <c r="Z25" s="250">
        <v>0.28064800000000001</v>
      </c>
      <c r="AA25" s="250">
        <v>0.28864800000000002</v>
      </c>
      <c r="AB25" s="250">
        <v>0.28664800000000001</v>
      </c>
      <c r="AC25" s="250">
        <v>0.32264799999999999</v>
      </c>
      <c r="AD25" s="250">
        <v>0.26164799999999999</v>
      </c>
      <c r="AE25" s="250">
        <v>0.22264800000000001</v>
      </c>
      <c r="AF25" s="250">
        <v>0.34264800000000001</v>
      </c>
      <c r="AG25" s="250">
        <v>0.27664800000000001</v>
      </c>
      <c r="AH25" s="250">
        <v>0.27664800000000001</v>
      </c>
      <c r="AI25" s="250">
        <v>0.27664800000000001</v>
      </c>
      <c r="AJ25" s="250">
        <v>0.27664800000000001</v>
      </c>
      <c r="AK25" s="250">
        <v>0.27664800000000001</v>
      </c>
      <c r="AL25" s="250">
        <v>0.25164799999999998</v>
      </c>
      <c r="AM25" s="250">
        <v>0.28264800000000001</v>
      </c>
      <c r="AN25" s="250">
        <v>0.28264800000000001</v>
      </c>
      <c r="AO25" s="250">
        <v>0.30464799999999997</v>
      </c>
      <c r="AP25" s="250">
        <v>0.25064799999999998</v>
      </c>
      <c r="AQ25" s="250">
        <v>0.22164800000000001</v>
      </c>
      <c r="AR25" s="250">
        <v>0.21964800000000001</v>
      </c>
      <c r="AS25" s="250">
        <v>0.22164800000000001</v>
      </c>
      <c r="AT25" s="250">
        <v>0.22364800000000001</v>
      </c>
      <c r="AU25" s="250">
        <v>0.22664799999999999</v>
      </c>
      <c r="AV25" s="250">
        <v>0.22864799999999999</v>
      </c>
      <c r="AW25" s="250">
        <v>0.23064799999999999</v>
      </c>
      <c r="AX25" s="250">
        <v>0.26395145459000002</v>
      </c>
      <c r="AY25" s="250">
        <v>0.25193633374000002</v>
      </c>
      <c r="AZ25" s="250">
        <v>0.25197494036000001</v>
      </c>
      <c r="BA25" s="403">
        <v>0.25196166823999999</v>
      </c>
      <c r="BB25" s="403">
        <v>0.25197133168000002</v>
      </c>
      <c r="BC25" s="403">
        <v>0.25198241537999999</v>
      </c>
      <c r="BD25" s="403">
        <v>0.25205788301999998</v>
      </c>
      <c r="BE25" s="403">
        <v>0.25207303156999999</v>
      </c>
      <c r="BF25" s="403">
        <v>0.25207525088999999</v>
      </c>
      <c r="BG25" s="403">
        <v>0.25208352117999999</v>
      </c>
      <c r="BH25" s="403">
        <v>0.25205995285999999</v>
      </c>
      <c r="BI25" s="403">
        <v>0.25208903901000002</v>
      </c>
      <c r="BJ25" s="403">
        <v>0.25212144177000001</v>
      </c>
      <c r="BK25" s="403">
        <v>0.23900253911</v>
      </c>
      <c r="BL25" s="403">
        <v>0.23910520373999999</v>
      </c>
      <c r="BM25" s="403">
        <v>0.23906744915</v>
      </c>
      <c r="BN25" s="403">
        <v>0.23905656625999999</v>
      </c>
      <c r="BO25" s="403">
        <v>0.23905499102</v>
      </c>
      <c r="BP25" s="403">
        <v>0.23911148024000001</v>
      </c>
      <c r="BQ25" s="403">
        <v>0.23911778548000001</v>
      </c>
      <c r="BR25" s="403">
        <v>0.23911493222999999</v>
      </c>
      <c r="BS25" s="403">
        <v>0.23912622316000001</v>
      </c>
      <c r="BT25" s="403">
        <v>0.23909106338</v>
      </c>
      <c r="BU25" s="403">
        <v>0.23911938360000001</v>
      </c>
      <c r="BV25" s="403">
        <v>0.23914822192999999</v>
      </c>
    </row>
    <row r="26" spans="1:74" ht="11.1" customHeight="1" x14ac:dyDescent="0.2">
      <c r="A26" s="162" t="s">
        <v>381</v>
      </c>
      <c r="B26" s="173" t="s">
        <v>958</v>
      </c>
      <c r="C26" s="250">
        <v>0.16358800000000001</v>
      </c>
      <c r="D26" s="250">
        <v>0.16458800000000001</v>
      </c>
      <c r="E26" s="250">
        <v>0.16358800000000001</v>
      </c>
      <c r="F26" s="250">
        <v>0.16458800000000001</v>
      </c>
      <c r="G26" s="250">
        <v>0.16358800000000001</v>
      </c>
      <c r="H26" s="250">
        <v>0.16158800000000001</v>
      </c>
      <c r="I26" s="250">
        <v>0.16258800000000001</v>
      </c>
      <c r="J26" s="250">
        <v>0.16158800000000001</v>
      </c>
      <c r="K26" s="250">
        <v>0.15958800000000001</v>
      </c>
      <c r="L26" s="250">
        <v>0.155588</v>
      </c>
      <c r="M26" s="250">
        <v>0.15858800000000001</v>
      </c>
      <c r="N26" s="250">
        <v>0.15758800000000001</v>
      </c>
      <c r="O26" s="250">
        <v>0.153588</v>
      </c>
      <c r="P26" s="250">
        <v>0.154588</v>
      </c>
      <c r="Q26" s="250">
        <v>0.152588</v>
      </c>
      <c r="R26" s="250">
        <v>0.154588</v>
      </c>
      <c r="S26" s="250">
        <v>0.155588</v>
      </c>
      <c r="T26" s="250">
        <v>0.154588</v>
      </c>
      <c r="U26" s="250">
        <v>0.147588</v>
      </c>
      <c r="V26" s="250">
        <v>0.145588</v>
      </c>
      <c r="W26" s="250">
        <v>0.146588</v>
      </c>
      <c r="X26" s="250">
        <v>0.14458799999999999</v>
      </c>
      <c r="Y26" s="250">
        <v>0.145588</v>
      </c>
      <c r="Z26" s="250">
        <v>0.148588</v>
      </c>
      <c r="AA26" s="250">
        <v>0.146588</v>
      </c>
      <c r="AB26" s="250">
        <v>0.146588</v>
      </c>
      <c r="AC26" s="250">
        <v>0.145588</v>
      </c>
      <c r="AD26" s="250">
        <v>0.145588</v>
      </c>
      <c r="AE26" s="250">
        <v>0.145588</v>
      </c>
      <c r="AF26" s="250">
        <v>0.145588</v>
      </c>
      <c r="AG26" s="250">
        <v>0.145588</v>
      </c>
      <c r="AH26" s="250">
        <v>0.145588</v>
      </c>
      <c r="AI26" s="250">
        <v>0.146588</v>
      </c>
      <c r="AJ26" s="250">
        <v>0.146588</v>
      </c>
      <c r="AK26" s="250">
        <v>0.148588</v>
      </c>
      <c r="AL26" s="250">
        <v>0.148588</v>
      </c>
      <c r="AM26" s="250">
        <v>0.149588</v>
      </c>
      <c r="AN26" s="250">
        <v>0.151588</v>
      </c>
      <c r="AO26" s="250">
        <v>0.151588</v>
      </c>
      <c r="AP26" s="250">
        <v>0.151588</v>
      </c>
      <c r="AQ26" s="250">
        <v>0.150588</v>
      </c>
      <c r="AR26" s="250">
        <v>0.151588</v>
      </c>
      <c r="AS26" s="250">
        <v>0.149588</v>
      </c>
      <c r="AT26" s="250">
        <v>0.149588</v>
      </c>
      <c r="AU26" s="250">
        <v>0.149588</v>
      </c>
      <c r="AV26" s="250">
        <v>0.150588</v>
      </c>
      <c r="AW26" s="250">
        <v>0.150588</v>
      </c>
      <c r="AX26" s="250">
        <v>0.14656863652999999</v>
      </c>
      <c r="AY26" s="250">
        <v>0.13902669719999999</v>
      </c>
      <c r="AZ26" s="250">
        <v>0.14011799377</v>
      </c>
      <c r="BA26" s="403">
        <v>0.13774333358999999</v>
      </c>
      <c r="BB26" s="403">
        <v>0.13753306022</v>
      </c>
      <c r="BC26" s="403">
        <v>0.13919951251000001</v>
      </c>
      <c r="BD26" s="403">
        <v>0.13880439058999999</v>
      </c>
      <c r="BE26" s="403">
        <v>0.13931828395000001</v>
      </c>
      <c r="BF26" s="403">
        <v>0.13830872396999999</v>
      </c>
      <c r="BG26" s="403">
        <v>0.13785878623</v>
      </c>
      <c r="BH26" s="403">
        <v>0.13558330959000001</v>
      </c>
      <c r="BI26" s="403">
        <v>0.13682313374999999</v>
      </c>
      <c r="BJ26" s="403">
        <v>0.13573930041999999</v>
      </c>
      <c r="BK26" s="403">
        <v>0.12849726551999999</v>
      </c>
      <c r="BL26" s="403">
        <v>0.12970632274999999</v>
      </c>
      <c r="BM26" s="403">
        <v>0.12730185943</v>
      </c>
      <c r="BN26" s="403">
        <v>0.12706747441999999</v>
      </c>
      <c r="BO26" s="403">
        <v>0.12872211241000001</v>
      </c>
      <c r="BP26" s="403">
        <v>0.12830399517999999</v>
      </c>
      <c r="BQ26" s="403">
        <v>0.12881102107</v>
      </c>
      <c r="BR26" s="403">
        <v>0.12780022612</v>
      </c>
      <c r="BS26" s="403">
        <v>0.12736189001000001</v>
      </c>
      <c r="BT26" s="403">
        <v>0.12507328012999999</v>
      </c>
      <c r="BU26" s="403">
        <v>0.12631741161000001</v>
      </c>
      <c r="BV26" s="403">
        <v>0.12523279221</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3.1073780000000002</v>
      </c>
      <c r="D28" s="250">
        <v>3.1339700000000001</v>
      </c>
      <c r="E28" s="250">
        <v>3.1169699999999998</v>
      </c>
      <c r="F28" s="250">
        <v>3.13497</v>
      </c>
      <c r="G28" s="250">
        <v>3.1409699999999998</v>
      </c>
      <c r="H28" s="250">
        <v>3.1539700000000002</v>
      </c>
      <c r="I28" s="250">
        <v>3.1519699999999999</v>
      </c>
      <c r="J28" s="250">
        <v>3.1539700000000002</v>
      </c>
      <c r="K28" s="250">
        <v>3.07897</v>
      </c>
      <c r="L28" s="250">
        <v>3.1079699999999999</v>
      </c>
      <c r="M28" s="250">
        <v>3.13097</v>
      </c>
      <c r="N28" s="250">
        <v>3.11097</v>
      </c>
      <c r="O28" s="250">
        <v>3.042373</v>
      </c>
      <c r="P28" s="250">
        <v>3.026373</v>
      </c>
      <c r="Q28" s="250">
        <v>3.0243730000000002</v>
      </c>
      <c r="R28" s="250">
        <v>3.0443730000000002</v>
      </c>
      <c r="S28" s="250">
        <v>3.0473729999999999</v>
      </c>
      <c r="T28" s="250">
        <v>3.0453730000000001</v>
      </c>
      <c r="U28" s="250">
        <v>3.058373</v>
      </c>
      <c r="V28" s="250">
        <v>3.0563729999999998</v>
      </c>
      <c r="W28" s="250">
        <v>3.0633729999999999</v>
      </c>
      <c r="X28" s="250">
        <v>3.0643729999999998</v>
      </c>
      <c r="Y28" s="250">
        <v>3.050373</v>
      </c>
      <c r="Z28" s="250">
        <v>3.082373</v>
      </c>
      <c r="AA28" s="250">
        <v>3.038373</v>
      </c>
      <c r="AB28" s="250">
        <v>3.038373</v>
      </c>
      <c r="AC28" s="250">
        <v>3.0483730000000002</v>
      </c>
      <c r="AD28" s="250">
        <v>3.038373</v>
      </c>
      <c r="AE28" s="250">
        <v>3.0403730000000002</v>
      </c>
      <c r="AF28" s="250">
        <v>3.0553729999999999</v>
      </c>
      <c r="AG28" s="250">
        <v>3.062373</v>
      </c>
      <c r="AH28" s="250">
        <v>3.0713729999999999</v>
      </c>
      <c r="AI28" s="250">
        <v>3.0563729999999998</v>
      </c>
      <c r="AJ28" s="250">
        <v>3.062373</v>
      </c>
      <c r="AK28" s="250">
        <v>3.0683729999999998</v>
      </c>
      <c r="AL28" s="250">
        <v>3.058373</v>
      </c>
      <c r="AM28" s="250">
        <v>3.1093730000000002</v>
      </c>
      <c r="AN28" s="250">
        <v>3.1103730000000001</v>
      </c>
      <c r="AO28" s="250">
        <v>3.1093730000000002</v>
      </c>
      <c r="AP28" s="250">
        <v>3.1093730000000002</v>
      </c>
      <c r="AQ28" s="250">
        <v>3.1093730000000002</v>
      </c>
      <c r="AR28" s="250">
        <v>3.1103730000000001</v>
      </c>
      <c r="AS28" s="250">
        <v>3.1153729999999999</v>
      </c>
      <c r="AT28" s="250">
        <v>3.1143730000000001</v>
      </c>
      <c r="AU28" s="250">
        <v>3.1173730000000002</v>
      </c>
      <c r="AV28" s="250">
        <v>3.1163729999999998</v>
      </c>
      <c r="AW28" s="250">
        <v>3.1163729999999998</v>
      </c>
      <c r="AX28" s="250">
        <v>3.1338078236000002</v>
      </c>
      <c r="AY28" s="250">
        <v>3.2000517898999998</v>
      </c>
      <c r="AZ28" s="250">
        <v>3.1996817511</v>
      </c>
      <c r="BA28" s="403">
        <v>3.1994066702000001</v>
      </c>
      <c r="BB28" s="403">
        <v>3.1988285364000002</v>
      </c>
      <c r="BC28" s="403">
        <v>3.1985573378000001</v>
      </c>
      <c r="BD28" s="403">
        <v>3.1989508410999998</v>
      </c>
      <c r="BE28" s="403">
        <v>3.1989131193000002</v>
      </c>
      <c r="BF28" s="403">
        <v>3.1991470636999999</v>
      </c>
      <c r="BG28" s="403">
        <v>3.1991731131000001</v>
      </c>
      <c r="BH28" s="403">
        <v>3.1988465463</v>
      </c>
      <c r="BI28" s="403">
        <v>3.1991413471999999</v>
      </c>
      <c r="BJ28" s="403">
        <v>3.1992576284999998</v>
      </c>
      <c r="BK28" s="403">
        <v>3.2553033492000001</v>
      </c>
      <c r="BL28" s="403">
        <v>3.2552609696000001</v>
      </c>
      <c r="BM28" s="403">
        <v>3.2548533801000001</v>
      </c>
      <c r="BN28" s="403">
        <v>3.2541632339</v>
      </c>
      <c r="BO28" s="403">
        <v>3.2538210596999999</v>
      </c>
      <c r="BP28" s="403">
        <v>3.2541107846999999</v>
      </c>
      <c r="BQ28" s="403">
        <v>3.2540220099999999</v>
      </c>
      <c r="BR28" s="403">
        <v>3.2542245492999999</v>
      </c>
      <c r="BS28" s="403">
        <v>3.2542613102</v>
      </c>
      <c r="BT28" s="403">
        <v>3.2538695595</v>
      </c>
      <c r="BU28" s="403">
        <v>3.2541554981999998</v>
      </c>
      <c r="BV28" s="403">
        <v>3.2542484278999999</v>
      </c>
    </row>
    <row r="29" spans="1:74" ht="11.1" customHeight="1" x14ac:dyDescent="0.2">
      <c r="A29" s="162" t="s">
        <v>267</v>
      </c>
      <c r="B29" s="173" t="s">
        <v>383</v>
      </c>
      <c r="C29" s="250">
        <v>1.0150790000000001</v>
      </c>
      <c r="D29" s="250">
        <v>1.021671</v>
      </c>
      <c r="E29" s="250">
        <v>0.98467099999999996</v>
      </c>
      <c r="F29" s="250">
        <v>1.0026710000000001</v>
      </c>
      <c r="G29" s="250">
        <v>1.0086710000000001</v>
      </c>
      <c r="H29" s="250">
        <v>1.021671</v>
      </c>
      <c r="I29" s="250">
        <v>1.019671</v>
      </c>
      <c r="J29" s="250">
        <v>1.021671</v>
      </c>
      <c r="K29" s="250">
        <v>1.011671</v>
      </c>
      <c r="L29" s="250">
        <v>1.0206710000000001</v>
      </c>
      <c r="M29" s="250">
        <v>1.023671</v>
      </c>
      <c r="N29" s="250">
        <v>1.003671</v>
      </c>
      <c r="O29" s="250">
        <v>0.97567099999999995</v>
      </c>
      <c r="P29" s="250">
        <v>0.97967099999999996</v>
      </c>
      <c r="Q29" s="250">
        <v>0.97767099999999996</v>
      </c>
      <c r="R29" s="250">
        <v>0.97767099999999996</v>
      </c>
      <c r="S29" s="250">
        <v>0.98067099999999996</v>
      </c>
      <c r="T29" s="250">
        <v>0.97867099999999996</v>
      </c>
      <c r="U29" s="250">
        <v>0.97667099999999996</v>
      </c>
      <c r="V29" s="250">
        <v>0.97767099999999996</v>
      </c>
      <c r="W29" s="250">
        <v>0.98467099999999996</v>
      </c>
      <c r="X29" s="250">
        <v>0.98567099999999996</v>
      </c>
      <c r="Y29" s="250">
        <v>0.97167099999999995</v>
      </c>
      <c r="Z29" s="250">
        <v>0.99367099999999997</v>
      </c>
      <c r="AA29" s="250">
        <v>0.97667099999999996</v>
      </c>
      <c r="AB29" s="250">
        <v>0.97667099999999996</v>
      </c>
      <c r="AC29" s="250">
        <v>0.97667099999999996</v>
      </c>
      <c r="AD29" s="250">
        <v>0.97667099999999996</v>
      </c>
      <c r="AE29" s="250">
        <v>0.97867099999999996</v>
      </c>
      <c r="AF29" s="250">
        <v>0.98367099999999996</v>
      </c>
      <c r="AG29" s="250">
        <v>0.98567099999999996</v>
      </c>
      <c r="AH29" s="250">
        <v>0.98467099999999996</v>
      </c>
      <c r="AI29" s="250">
        <v>0.99967099999999998</v>
      </c>
      <c r="AJ29" s="250">
        <v>1.005671</v>
      </c>
      <c r="AK29" s="250">
        <v>1.011671</v>
      </c>
      <c r="AL29" s="250">
        <v>1.001671</v>
      </c>
      <c r="AM29" s="250">
        <v>0.97967099999999996</v>
      </c>
      <c r="AN29" s="250">
        <v>0.98067099999999996</v>
      </c>
      <c r="AO29" s="250">
        <v>0.97967099999999996</v>
      </c>
      <c r="AP29" s="250">
        <v>0.97967099999999996</v>
      </c>
      <c r="AQ29" s="250">
        <v>0.97967099999999996</v>
      </c>
      <c r="AR29" s="250">
        <v>0.98067099999999996</v>
      </c>
      <c r="AS29" s="250">
        <v>0.98067099999999996</v>
      </c>
      <c r="AT29" s="250">
        <v>0.97967099999999996</v>
      </c>
      <c r="AU29" s="250">
        <v>0.98267099999999996</v>
      </c>
      <c r="AV29" s="250">
        <v>0.98167099999999996</v>
      </c>
      <c r="AW29" s="250">
        <v>0.98167099999999996</v>
      </c>
      <c r="AX29" s="250">
        <v>0.98989731209999998</v>
      </c>
      <c r="AY29" s="250">
        <v>0.98930479714999997</v>
      </c>
      <c r="AZ29" s="250">
        <v>0.98923496298000002</v>
      </c>
      <c r="BA29" s="403">
        <v>0.98920293482999999</v>
      </c>
      <c r="BB29" s="403">
        <v>0.98915165041999997</v>
      </c>
      <c r="BC29" s="403">
        <v>0.98914079347999995</v>
      </c>
      <c r="BD29" s="403">
        <v>0.98914265814000002</v>
      </c>
      <c r="BE29" s="403">
        <v>0.98913053359000003</v>
      </c>
      <c r="BF29" s="403">
        <v>0.98910436479999997</v>
      </c>
      <c r="BG29" s="403">
        <v>0.98914673647999996</v>
      </c>
      <c r="BH29" s="403">
        <v>0.98911853234000002</v>
      </c>
      <c r="BI29" s="403">
        <v>0.98911495629000001</v>
      </c>
      <c r="BJ29" s="403">
        <v>0.98922208447000004</v>
      </c>
      <c r="BK29" s="403">
        <v>1.0033047641999999</v>
      </c>
      <c r="BL29" s="403">
        <v>1.0032676179</v>
      </c>
      <c r="BM29" s="403">
        <v>1.0032275905000001</v>
      </c>
      <c r="BN29" s="403">
        <v>1.0031699843999999</v>
      </c>
      <c r="BO29" s="403">
        <v>1.0031562981</v>
      </c>
      <c r="BP29" s="403">
        <v>1.0031523230999999</v>
      </c>
      <c r="BQ29" s="403">
        <v>1.00313889</v>
      </c>
      <c r="BR29" s="403">
        <v>1.003113033</v>
      </c>
      <c r="BS29" s="403">
        <v>1.0031593209</v>
      </c>
      <c r="BT29" s="403">
        <v>1.003128241</v>
      </c>
      <c r="BU29" s="403">
        <v>1.003126653</v>
      </c>
      <c r="BV29" s="403">
        <v>1.0032343962000001</v>
      </c>
    </row>
    <row r="30" spans="1:74" ht="11.1" customHeight="1" x14ac:dyDescent="0.2">
      <c r="A30" s="162" t="s">
        <v>1169</v>
      </c>
      <c r="B30" s="173" t="s">
        <v>1168</v>
      </c>
      <c r="C30" s="250">
        <v>1.963805</v>
      </c>
      <c r="D30" s="250">
        <v>1.983805</v>
      </c>
      <c r="E30" s="250">
        <v>2.0038049999999998</v>
      </c>
      <c r="F30" s="250">
        <v>2.0038049999999998</v>
      </c>
      <c r="G30" s="250">
        <v>2.0038049999999998</v>
      </c>
      <c r="H30" s="250">
        <v>2.0038049999999998</v>
      </c>
      <c r="I30" s="250">
        <v>2.0038049999999998</v>
      </c>
      <c r="J30" s="250">
        <v>2.0038049999999998</v>
      </c>
      <c r="K30" s="250">
        <v>1.943805</v>
      </c>
      <c r="L30" s="250">
        <v>1.963805</v>
      </c>
      <c r="M30" s="250">
        <v>1.983805</v>
      </c>
      <c r="N30" s="250">
        <v>1.983805</v>
      </c>
      <c r="O30" s="250">
        <v>1.9688049999999999</v>
      </c>
      <c r="P30" s="250">
        <v>1.9488049999999999</v>
      </c>
      <c r="Q30" s="250">
        <v>1.9488049999999999</v>
      </c>
      <c r="R30" s="250">
        <v>1.9688049999999999</v>
      </c>
      <c r="S30" s="250">
        <v>1.9688049999999999</v>
      </c>
      <c r="T30" s="250">
        <v>1.9688049999999999</v>
      </c>
      <c r="U30" s="250">
        <v>1.983805</v>
      </c>
      <c r="V30" s="250">
        <v>1.983805</v>
      </c>
      <c r="W30" s="250">
        <v>1.983805</v>
      </c>
      <c r="X30" s="250">
        <v>1.9788049999999999</v>
      </c>
      <c r="Y30" s="250">
        <v>1.9788049999999999</v>
      </c>
      <c r="Z30" s="250">
        <v>1.9888049999999999</v>
      </c>
      <c r="AA30" s="250">
        <v>1.9388049999999999</v>
      </c>
      <c r="AB30" s="250">
        <v>1.9388049999999999</v>
      </c>
      <c r="AC30" s="250">
        <v>1.9488049999999999</v>
      </c>
      <c r="AD30" s="250">
        <v>1.9388049999999999</v>
      </c>
      <c r="AE30" s="250">
        <v>1.9388049999999999</v>
      </c>
      <c r="AF30" s="250">
        <v>1.9488049999999999</v>
      </c>
      <c r="AG30" s="250">
        <v>1.9488049999999999</v>
      </c>
      <c r="AH30" s="250">
        <v>1.9588049999999999</v>
      </c>
      <c r="AI30" s="250">
        <v>1.9288050000000001</v>
      </c>
      <c r="AJ30" s="250">
        <v>1.9288050000000001</v>
      </c>
      <c r="AK30" s="250">
        <v>1.9288050000000001</v>
      </c>
      <c r="AL30" s="250">
        <v>1.9288050000000001</v>
      </c>
      <c r="AM30" s="250">
        <v>1.9988049999999999</v>
      </c>
      <c r="AN30" s="250">
        <v>1.9988049999999999</v>
      </c>
      <c r="AO30" s="250">
        <v>1.9988049999999999</v>
      </c>
      <c r="AP30" s="250">
        <v>1.9988049999999999</v>
      </c>
      <c r="AQ30" s="250">
        <v>1.9988049999999999</v>
      </c>
      <c r="AR30" s="250">
        <v>1.9988049999999999</v>
      </c>
      <c r="AS30" s="250">
        <v>1.9988049999999999</v>
      </c>
      <c r="AT30" s="250">
        <v>1.9988049999999999</v>
      </c>
      <c r="AU30" s="250">
        <v>1.9988049999999999</v>
      </c>
      <c r="AV30" s="250">
        <v>1.9988049999999999</v>
      </c>
      <c r="AW30" s="250">
        <v>1.9988049999999999</v>
      </c>
      <c r="AX30" s="250">
        <v>1.9990232136999999</v>
      </c>
      <c r="AY30" s="250">
        <v>2.0586744573</v>
      </c>
      <c r="AZ30" s="250">
        <v>2.0587676402000001</v>
      </c>
      <c r="BA30" s="403">
        <v>2.0587356058999999</v>
      </c>
      <c r="BB30" s="403">
        <v>2.0587589301000002</v>
      </c>
      <c r="BC30" s="403">
        <v>2.0587856822999999</v>
      </c>
      <c r="BD30" s="403">
        <v>2.0589678347999998</v>
      </c>
      <c r="BE30" s="403">
        <v>2.0590043981999999</v>
      </c>
      <c r="BF30" s="403">
        <v>2.0590097547999999</v>
      </c>
      <c r="BG30" s="403">
        <v>2.0590297164</v>
      </c>
      <c r="BH30" s="403">
        <v>2.0589728307000001</v>
      </c>
      <c r="BI30" s="403">
        <v>2.0590430345000001</v>
      </c>
      <c r="BJ30" s="403">
        <v>2.0591212434999999</v>
      </c>
      <c r="BK30" s="403">
        <v>2.0988414207999999</v>
      </c>
      <c r="BL30" s="403">
        <v>2.0990892175</v>
      </c>
      <c r="BM30" s="403">
        <v>2.0989980910999999</v>
      </c>
      <c r="BN30" s="403">
        <v>2.0989718234999999</v>
      </c>
      <c r="BO30" s="403">
        <v>2.0989680215000002</v>
      </c>
      <c r="BP30" s="403">
        <v>2.0991043667999998</v>
      </c>
      <c r="BQ30" s="403">
        <v>2.0991195854</v>
      </c>
      <c r="BR30" s="403">
        <v>2.0991126985999999</v>
      </c>
      <c r="BS30" s="403">
        <v>2.0991399510000002</v>
      </c>
      <c r="BT30" s="403">
        <v>2.0990550876</v>
      </c>
      <c r="BU30" s="403">
        <v>2.0991234426999998</v>
      </c>
      <c r="BV30" s="403">
        <v>2.0991930484000001</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9.8481319999999997</v>
      </c>
      <c r="D32" s="250">
        <v>9.8511319999999998</v>
      </c>
      <c r="E32" s="250">
        <v>9.7291319999999999</v>
      </c>
      <c r="F32" s="250">
        <v>9.6111319999999996</v>
      </c>
      <c r="G32" s="250">
        <v>9.5251319999999993</v>
      </c>
      <c r="H32" s="250">
        <v>9.6611320000000003</v>
      </c>
      <c r="I32" s="250">
        <v>9.5741320000000005</v>
      </c>
      <c r="J32" s="250">
        <v>9.4201320000000006</v>
      </c>
      <c r="K32" s="250">
        <v>9.4401320000000002</v>
      </c>
      <c r="L32" s="250">
        <v>9.3771319999999996</v>
      </c>
      <c r="M32" s="250">
        <v>9.4901319999999991</v>
      </c>
      <c r="N32" s="250">
        <v>9.4641319999999993</v>
      </c>
      <c r="O32" s="250">
        <v>9.3937860000000004</v>
      </c>
      <c r="P32" s="250">
        <v>9.3347859999999994</v>
      </c>
      <c r="Q32" s="250">
        <v>9.3797859999999993</v>
      </c>
      <c r="R32" s="250">
        <v>9.2807860000000009</v>
      </c>
      <c r="S32" s="250">
        <v>9.2777860000000008</v>
      </c>
      <c r="T32" s="250">
        <v>9.4587859999999999</v>
      </c>
      <c r="U32" s="250">
        <v>9.3597859999999997</v>
      </c>
      <c r="V32" s="250">
        <v>9.1967859999999995</v>
      </c>
      <c r="W32" s="250">
        <v>9.1987860000000001</v>
      </c>
      <c r="X32" s="250">
        <v>9.2317859999999996</v>
      </c>
      <c r="Y32" s="250">
        <v>9.2927859999999995</v>
      </c>
      <c r="Z32" s="250">
        <v>9.195786</v>
      </c>
      <c r="AA32" s="250">
        <v>9.3428009999999997</v>
      </c>
      <c r="AB32" s="250">
        <v>9.3488009999999999</v>
      </c>
      <c r="AC32" s="250">
        <v>9.319801</v>
      </c>
      <c r="AD32" s="250">
        <v>9.2288010000000007</v>
      </c>
      <c r="AE32" s="250">
        <v>9.2158010000000008</v>
      </c>
      <c r="AF32" s="250">
        <v>9.3768010000000004</v>
      </c>
      <c r="AG32" s="250">
        <v>9.2118009999999995</v>
      </c>
      <c r="AH32" s="250">
        <v>9.2198010000000004</v>
      </c>
      <c r="AI32" s="250">
        <v>9.178801</v>
      </c>
      <c r="AJ32" s="250">
        <v>9.2938010000000002</v>
      </c>
      <c r="AK32" s="250">
        <v>9.319801</v>
      </c>
      <c r="AL32" s="250">
        <v>9.3888010000000008</v>
      </c>
      <c r="AM32" s="250">
        <v>9.4279410000000006</v>
      </c>
      <c r="AN32" s="250">
        <v>9.4049410000000009</v>
      </c>
      <c r="AO32" s="250">
        <v>9.5479409999999998</v>
      </c>
      <c r="AP32" s="250">
        <v>9.3879409999999996</v>
      </c>
      <c r="AQ32" s="250">
        <v>9.4269409999999993</v>
      </c>
      <c r="AR32" s="250">
        <v>9.5049410000000005</v>
      </c>
      <c r="AS32" s="250">
        <v>9.3259410000000003</v>
      </c>
      <c r="AT32" s="250">
        <v>9.2769410000000008</v>
      </c>
      <c r="AU32" s="250">
        <v>9.3429409999999997</v>
      </c>
      <c r="AV32" s="250">
        <v>9.3779719999999998</v>
      </c>
      <c r="AW32" s="250">
        <v>9.4629720000000006</v>
      </c>
      <c r="AX32" s="250">
        <v>9.3278130464999993</v>
      </c>
      <c r="AY32" s="250">
        <v>9.3621039757000002</v>
      </c>
      <c r="AZ32" s="250">
        <v>9.3019566617000002</v>
      </c>
      <c r="BA32" s="403">
        <v>9.3921290048999992</v>
      </c>
      <c r="BB32" s="403">
        <v>9.3637715037000007</v>
      </c>
      <c r="BC32" s="403">
        <v>9.3666784116000006</v>
      </c>
      <c r="BD32" s="403">
        <v>9.4410388715</v>
      </c>
      <c r="BE32" s="403">
        <v>9.3878663464999992</v>
      </c>
      <c r="BF32" s="403">
        <v>9.4262624466999991</v>
      </c>
      <c r="BG32" s="403">
        <v>9.4214448441999998</v>
      </c>
      <c r="BH32" s="403">
        <v>9.4573750046999994</v>
      </c>
      <c r="BI32" s="403">
        <v>9.461253374</v>
      </c>
      <c r="BJ32" s="403">
        <v>9.4199077916</v>
      </c>
      <c r="BK32" s="403">
        <v>9.4306638204999995</v>
      </c>
      <c r="BL32" s="403">
        <v>9.4220515953999993</v>
      </c>
      <c r="BM32" s="403">
        <v>9.4014294225999997</v>
      </c>
      <c r="BN32" s="403">
        <v>9.3929690529999998</v>
      </c>
      <c r="BO32" s="403">
        <v>9.4031975458999995</v>
      </c>
      <c r="BP32" s="403">
        <v>9.4405630897999995</v>
      </c>
      <c r="BQ32" s="403">
        <v>9.3715308202000003</v>
      </c>
      <c r="BR32" s="403">
        <v>9.3964129961000005</v>
      </c>
      <c r="BS32" s="403">
        <v>9.4092323145000005</v>
      </c>
      <c r="BT32" s="403">
        <v>9.4209495176000004</v>
      </c>
      <c r="BU32" s="403">
        <v>9.4296185887000004</v>
      </c>
      <c r="BV32" s="403">
        <v>9.3920056236999994</v>
      </c>
    </row>
    <row r="33" spans="1:74" ht="11.1" customHeight="1" x14ac:dyDescent="0.2">
      <c r="A33" s="162" t="s">
        <v>268</v>
      </c>
      <c r="B33" s="173" t="s">
        <v>343</v>
      </c>
      <c r="C33" s="250">
        <v>0.387824</v>
      </c>
      <c r="D33" s="250">
        <v>0.37982399999999999</v>
      </c>
      <c r="E33" s="250">
        <v>0.36982399999999999</v>
      </c>
      <c r="F33" s="250">
        <v>0.36082399999999998</v>
      </c>
      <c r="G33" s="250">
        <v>0.34682400000000002</v>
      </c>
      <c r="H33" s="250">
        <v>0.37082399999999999</v>
      </c>
      <c r="I33" s="250">
        <v>0.39582400000000001</v>
      </c>
      <c r="J33" s="250">
        <v>0.39782400000000001</v>
      </c>
      <c r="K33" s="250">
        <v>0.384824</v>
      </c>
      <c r="L33" s="250">
        <v>0.37982399999999999</v>
      </c>
      <c r="M33" s="250">
        <v>0.37082399999999999</v>
      </c>
      <c r="N33" s="250">
        <v>0.33982400000000001</v>
      </c>
      <c r="O33" s="250">
        <v>0.330266</v>
      </c>
      <c r="P33" s="250">
        <v>0.327266</v>
      </c>
      <c r="Q33" s="250">
        <v>0.34426600000000002</v>
      </c>
      <c r="R33" s="250">
        <v>0.329266</v>
      </c>
      <c r="S33" s="250">
        <v>0.35126600000000002</v>
      </c>
      <c r="T33" s="250">
        <v>0.35426600000000003</v>
      </c>
      <c r="U33" s="250">
        <v>0.36426599999999998</v>
      </c>
      <c r="V33" s="250">
        <v>0.36526599999999998</v>
      </c>
      <c r="W33" s="250">
        <v>0.331266</v>
      </c>
      <c r="X33" s="250">
        <v>0.34726600000000002</v>
      </c>
      <c r="Y33" s="250">
        <v>0.33526600000000001</v>
      </c>
      <c r="Z33" s="250">
        <v>0.31926599999999999</v>
      </c>
      <c r="AA33" s="250">
        <v>0.36228100000000002</v>
      </c>
      <c r="AB33" s="250">
        <v>0.36528100000000002</v>
      </c>
      <c r="AC33" s="250">
        <v>0.36428100000000002</v>
      </c>
      <c r="AD33" s="250">
        <v>0.35428100000000001</v>
      </c>
      <c r="AE33" s="250">
        <v>0.31628099999999998</v>
      </c>
      <c r="AF33" s="250">
        <v>0.35628100000000001</v>
      </c>
      <c r="AG33" s="250">
        <v>0.36328100000000002</v>
      </c>
      <c r="AH33" s="250">
        <v>0.37228099999999997</v>
      </c>
      <c r="AI33" s="250">
        <v>0.38828099999999999</v>
      </c>
      <c r="AJ33" s="250">
        <v>0.402281</v>
      </c>
      <c r="AK33" s="250">
        <v>0.402281</v>
      </c>
      <c r="AL33" s="250">
        <v>0.402281</v>
      </c>
      <c r="AM33" s="250">
        <v>0.38728099999999999</v>
      </c>
      <c r="AN33" s="250">
        <v>0.41328100000000001</v>
      </c>
      <c r="AO33" s="250">
        <v>0.39128099999999999</v>
      </c>
      <c r="AP33" s="250">
        <v>0.43328100000000003</v>
      </c>
      <c r="AQ33" s="250">
        <v>0.41528100000000001</v>
      </c>
      <c r="AR33" s="250">
        <v>0.45728099999999999</v>
      </c>
      <c r="AS33" s="250">
        <v>0.45728099999999999</v>
      </c>
      <c r="AT33" s="250">
        <v>0.47828100000000001</v>
      </c>
      <c r="AU33" s="250">
        <v>0.466281</v>
      </c>
      <c r="AV33" s="250">
        <v>0.50528099999999998</v>
      </c>
      <c r="AW33" s="250">
        <v>0.48128100000000001</v>
      </c>
      <c r="AX33" s="250">
        <v>0.47612382854000002</v>
      </c>
      <c r="AY33" s="250">
        <v>0.49515014215000003</v>
      </c>
      <c r="AZ33" s="250">
        <v>0.50406988663999996</v>
      </c>
      <c r="BA33" s="403">
        <v>0.50967253584000005</v>
      </c>
      <c r="BB33" s="403">
        <v>0.51041473917000002</v>
      </c>
      <c r="BC33" s="403">
        <v>0.49116518658000002</v>
      </c>
      <c r="BD33" s="403">
        <v>0.51520889779000001</v>
      </c>
      <c r="BE33" s="403">
        <v>0.51798333859000001</v>
      </c>
      <c r="BF33" s="403">
        <v>0.52067847154000002</v>
      </c>
      <c r="BG33" s="403">
        <v>0.50341015455000004</v>
      </c>
      <c r="BH33" s="403">
        <v>0.52628046727</v>
      </c>
      <c r="BI33" s="403">
        <v>0.52413846616000004</v>
      </c>
      <c r="BJ33" s="403">
        <v>0.52201635430000004</v>
      </c>
      <c r="BK33" s="403">
        <v>0.52916018895000005</v>
      </c>
      <c r="BL33" s="403">
        <v>0.52747113084999997</v>
      </c>
      <c r="BM33" s="403">
        <v>0.52492455473999999</v>
      </c>
      <c r="BN33" s="403">
        <v>0.52254155205999997</v>
      </c>
      <c r="BO33" s="403">
        <v>0.52021492998999996</v>
      </c>
      <c r="BP33" s="403">
        <v>0.51824229244999998</v>
      </c>
      <c r="BQ33" s="403">
        <v>0.51596294299000001</v>
      </c>
      <c r="BR33" s="403">
        <v>0.51362729604000001</v>
      </c>
      <c r="BS33" s="403">
        <v>0.51137759242000003</v>
      </c>
      <c r="BT33" s="403">
        <v>0.50884399396000002</v>
      </c>
      <c r="BU33" s="403">
        <v>0.50669748546000004</v>
      </c>
      <c r="BV33" s="403">
        <v>0.50455378099000003</v>
      </c>
    </row>
    <row r="34" spans="1:74" ht="11.1" customHeight="1" x14ac:dyDescent="0.2">
      <c r="A34" s="162" t="s">
        <v>269</v>
      </c>
      <c r="B34" s="173" t="s">
        <v>344</v>
      </c>
      <c r="C34" s="250">
        <v>5.0825899999999997</v>
      </c>
      <c r="D34" s="250">
        <v>5.0665899999999997</v>
      </c>
      <c r="E34" s="250">
        <v>5.0075900000000004</v>
      </c>
      <c r="F34" s="250">
        <v>4.9555899999999999</v>
      </c>
      <c r="G34" s="250">
        <v>4.8935899999999997</v>
      </c>
      <c r="H34" s="250">
        <v>4.9545899999999996</v>
      </c>
      <c r="I34" s="250">
        <v>4.8575900000000001</v>
      </c>
      <c r="J34" s="250">
        <v>4.7945900000000004</v>
      </c>
      <c r="K34" s="250">
        <v>4.8085899999999997</v>
      </c>
      <c r="L34" s="250">
        <v>4.70059</v>
      </c>
      <c r="M34" s="250">
        <v>4.8345900000000004</v>
      </c>
      <c r="N34" s="250">
        <v>4.8535899999999996</v>
      </c>
      <c r="O34" s="250">
        <v>4.7995900000000002</v>
      </c>
      <c r="P34" s="250">
        <v>4.7505899999999999</v>
      </c>
      <c r="Q34" s="250">
        <v>4.79359</v>
      </c>
      <c r="R34" s="250">
        <v>4.8165899999999997</v>
      </c>
      <c r="S34" s="250">
        <v>4.7785900000000003</v>
      </c>
      <c r="T34" s="250">
        <v>4.9065899999999996</v>
      </c>
      <c r="U34" s="250">
        <v>4.7945900000000004</v>
      </c>
      <c r="V34" s="250">
        <v>4.7255900000000004</v>
      </c>
      <c r="W34" s="250">
        <v>4.7475899999999998</v>
      </c>
      <c r="X34" s="250">
        <v>4.7405900000000001</v>
      </c>
      <c r="Y34" s="250">
        <v>4.7945900000000004</v>
      </c>
      <c r="Z34" s="250">
        <v>4.7415900000000004</v>
      </c>
      <c r="AA34" s="250">
        <v>4.7595900000000002</v>
      </c>
      <c r="AB34" s="250">
        <v>4.7505899999999999</v>
      </c>
      <c r="AC34" s="250">
        <v>4.7565900000000001</v>
      </c>
      <c r="AD34" s="250">
        <v>4.7735900000000004</v>
      </c>
      <c r="AE34" s="250">
        <v>4.76159</v>
      </c>
      <c r="AF34" s="250">
        <v>4.8585900000000004</v>
      </c>
      <c r="AG34" s="250">
        <v>4.7345899999999999</v>
      </c>
      <c r="AH34" s="250">
        <v>4.7715899999999998</v>
      </c>
      <c r="AI34" s="250">
        <v>4.6985900000000003</v>
      </c>
      <c r="AJ34" s="250">
        <v>4.7945900000000004</v>
      </c>
      <c r="AK34" s="250">
        <v>4.78559</v>
      </c>
      <c r="AL34" s="250">
        <v>4.8525900000000002</v>
      </c>
      <c r="AM34" s="250">
        <v>4.8689999999999998</v>
      </c>
      <c r="AN34" s="250">
        <v>4.8390000000000004</v>
      </c>
      <c r="AO34" s="250">
        <v>4.9560000000000004</v>
      </c>
      <c r="AP34" s="250">
        <v>4.8860000000000001</v>
      </c>
      <c r="AQ34" s="250">
        <v>4.8869999999999996</v>
      </c>
      <c r="AR34" s="250">
        <v>4.9850000000000003</v>
      </c>
      <c r="AS34" s="250">
        <v>4.9039999999999999</v>
      </c>
      <c r="AT34" s="250">
        <v>4.8819999999999997</v>
      </c>
      <c r="AU34" s="250">
        <v>4.8789999999999996</v>
      </c>
      <c r="AV34" s="250">
        <v>4.8689999999999998</v>
      </c>
      <c r="AW34" s="250">
        <v>4.8970000000000002</v>
      </c>
      <c r="AX34" s="250">
        <v>4.8684769120000002</v>
      </c>
      <c r="AY34" s="250">
        <v>4.8922735526999999</v>
      </c>
      <c r="AZ34" s="250">
        <v>4.8136807474000003</v>
      </c>
      <c r="BA34" s="403">
        <v>4.9114042306999997</v>
      </c>
      <c r="BB34" s="403">
        <v>4.9219635304000002</v>
      </c>
      <c r="BC34" s="403">
        <v>4.9448597273999999</v>
      </c>
      <c r="BD34" s="403">
        <v>4.9821263478000004</v>
      </c>
      <c r="BE34" s="403">
        <v>4.9231644531000001</v>
      </c>
      <c r="BF34" s="403">
        <v>4.9586574240000001</v>
      </c>
      <c r="BG34" s="403">
        <v>4.9799222019</v>
      </c>
      <c r="BH34" s="403">
        <v>4.9991170908999996</v>
      </c>
      <c r="BI34" s="403">
        <v>5.0177693131999996</v>
      </c>
      <c r="BJ34" s="403">
        <v>4.9772120112999998</v>
      </c>
      <c r="BK34" s="403">
        <v>4.9835417070999997</v>
      </c>
      <c r="BL34" s="403">
        <v>4.9793584702000002</v>
      </c>
      <c r="BM34" s="403">
        <v>4.9746702819999999</v>
      </c>
      <c r="BN34" s="403">
        <v>4.9832229870000004</v>
      </c>
      <c r="BO34" s="403">
        <v>5.0049088422999999</v>
      </c>
      <c r="BP34" s="403">
        <v>5.0403577355999998</v>
      </c>
      <c r="BQ34" s="403">
        <v>4.9804193530000003</v>
      </c>
      <c r="BR34" s="403">
        <v>5.0154708249000004</v>
      </c>
      <c r="BS34" s="403">
        <v>5.0370642018999998</v>
      </c>
      <c r="BT34" s="403">
        <v>5.0551531733999999</v>
      </c>
      <c r="BU34" s="403">
        <v>5.0737537852000001</v>
      </c>
      <c r="BV34" s="403">
        <v>5.0327675813999999</v>
      </c>
    </row>
    <row r="35" spans="1:74" ht="11.1" customHeight="1" x14ac:dyDescent="0.2">
      <c r="A35" s="162" t="s">
        <v>270</v>
      </c>
      <c r="B35" s="173" t="s">
        <v>345</v>
      </c>
      <c r="C35" s="250">
        <v>1.0159689999999999</v>
      </c>
      <c r="D35" s="250">
        <v>1.0399689999999999</v>
      </c>
      <c r="E35" s="250">
        <v>1.006969</v>
      </c>
      <c r="F35" s="250">
        <v>1.004969</v>
      </c>
      <c r="G35" s="250">
        <v>1.020969</v>
      </c>
      <c r="H35" s="250">
        <v>1.014969</v>
      </c>
      <c r="I35" s="250">
        <v>1.022969</v>
      </c>
      <c r="J35" s="250">
        <v>1.0199689999999999</v>
      </c>
      <c r="K35" s="250">
        <v>1.004969</v>
      </c>
      <c r="L35" s="250">
        <v>1.014969</v>
      </c>
      <c r="M35" s="250">
        <v>0.998969</v>
      </c>
      <c r="N35" s="250">
        <v>1.030969</v>
      </c>
      <c r="O35" s="250">
        <v>1.024969</v>
      </c>
      <c r="P35" s="250">
        <v>1.026969</v>
      </c>
      <c r="Q35" s="250">
        <v>1.024969</v>
      </c>
      <c r="R35" s="250">
        <v>1.002969</v>
      </c>
      <c r="S35" s="250">
        <v>1.012969</v>
      </c>
      <c r="T35" s="250">
        <v>1.0299689999999999</v>
      </c>
      <c r="U35" s="250">
        <v>1.0299689999999999</v>
      </c>
      <c r="V35" s="250">
        <v>1.0119689999999999</v>
      </c>
      <c r="W35" s="250">
        <v>1.012969</v>
      </c>
      <c r="X35" s="250">
        <v>1.020969</v>
      </c>
      <c r="Y35" s="250">
        <v>1.0039689999999999</v>
      </c>
      <c r="Z35" s="250">
        <v>1.006969</v>
      </c>
      <c r="AA35" s="250">
        <v>1.014969</v>
      </c>
      <c r="AB35" s="250">
        <v>1.030969</v>
      </c>
      <c r="AC35" s="250">
        <v>1.048969</v>
      </c>
      <c r="AD35" s="250">
        <v>1.028969</v>
      </c>
      <c r="AE35" s="250">
        <v>1.022969</v>
      </c>
      <c r="AF35" s="250">
        <v>1.0259689999999999</v>
      </c>
      <c r="AG35" s="250">
        <v>1.004969</v>
      </c>
      <c r="AH35" s="250">
        <v>1.014969</v>
      </c>
      <c r="AI35" s="250">
        <v>1.0139689999999999</v>
      </c>
      <c r="AJ35" s="250">
        <v>1.0079689999999999</v>
      </c>
      <c r="AK35" s="250">
        <v>0.99596899999999999</v>
      </c>
      <c r="AL35" s="250">
        <v>1.0019690000000001</v>
      </c>
      <c r="AM35" s="250">
        <v>1.010969</v>
      </c>
      <c r="AN35" s="250">
        <v>1.008969</v>
      </c>
      <c r="AO35" s="250">
        <v>1.020969</v>
      </c>
      <c r="AP35" s="250">
        <v>1.004969</v>
      </c>
      <c r="AQ35" s="250">
        <v>0.99396899999999999</v>
      </c>
      <c r="AR35" s="250">
        <v>0.98496899999999998</v>
      </c>
      <c r="AS35" s="250">
        <v>0.99396899999999999</v>
      </c>
      <c r="AT35" s="250">
        <v>0.97596899999999998</v>
      </c>
      <c r="AU35" s="250">
        <v>0.96296899999999996</v>
      </c>
      <c r="AV35" s="250">
        <v>1</v>
      </c>
      <c r="AW35" s="250">
        <v>0.99199999999999999</v>
      </c>
      <c r="AX35" s="250">
        <v>0.92439455170999996</v>
      </c>
      <c r="AY35" s="250">
        <v>0.93226129842000005</v>
      </c>
      <c r="AZ35" s="250">
        <v>0.94748150170000001</v>
      </c>
      <c r="BA35" s="403">
        <v>0.94537053658000003</v>
      </c>
      <c r="BB35" s="403">
        <v>0.93792793378999995</v>
      </c>
      <c r="BC35" s="403">
        <v>0.93177959585000003</v>
      </c>
      <c r="BD35" s="403">
        <v>0.93070450705999996</v>
      </c>
      <c r="BE35" s="403">
        <v>0.93131609201999999</v>
      </c>
      <c r="BF35" s="403">
        <v>0.92880816298000002</v>
      </c>
      <c r="BG35" s="403">
        <v>0.92617373680000004</v>
      </c>
      <c r="BH35" s="403">
        <v>0.92686848692000001</v>
      </c>
      <c r="BI35" s="403">
        <v>0.91854148352999998</v>
      </c>
      <c r="BJ35" s="403">
        <v>0.92235446913999997</v>
      </c>
      <c r="BK35" s="403">
        <v>0.94078266543</v>
      </c>
      <c r="BL35" s="403">
        <v>0.93861539624000001</v>
      </c>
      <c r="BM35" s="403">
        <v>0.93559349159000005</v>
      </c>
      <c r="BN35" s="403">
        <v>0.93064576676999999</v>
      </c>
      <c r="BO35" s="403">
        <v>0.92445223930999998</v>
      </c>
      <c r="BP35" s="403">
        <v>0.92286090170000001</v>
      </c>
      <c r="BQ35" s="403">
        <v>0.92328382578000001</v>
      </c>
      <c r="BR35" s="403">
        <v>0.92076413781999999</v>
      </c>
      <c r="BS35" s="403">
        <v>0.91852613177999998</v>
      </c>
      <c r="BT35" s="403">
        <v>0.91878535177999998</v>
      </c>
      <c r="BU35" s="403">
        <v>0.91104169482999997</v>
      </c>
      <c r="BV35" s="403">
        <v>0.91473002415000004</v>
      </c>
    </row>
    <row r="36" spans="1:74" ht="11.1" customHeight="1" x14ac:dyDescent="0.2">
      <c r="A36" s="162" t="s">
        <v>1063</v>
      </c>
      <c r="B36" s="173" t="s">
        <v>1062</v>
      </c>
      <c r="C36" s="250">
        <v>0.93201699999999998</v>
      </c>
      <c r="D36" s="250">
        <v>0.954017</v>
      </c>
      <c r="E36" s="250">
        <v>0.96001700000000001</v>
      </c>
      <c r="F36" s="250">
        <v>0.93501699999999999</v>
      </c>
      <c r="G36" s="250">
        <v>0.95601700000000001</v>
      </c>
      <c r="H36" s="250">
        <v>0.954017</v>
      </c>
      <c r="I36" s="250">
        <v>0.945017</v>
      </c>
      <c r="J36" s="250">
        <v>0.946017</v>
      </c>
      <c r="K36" s="250">
        <v>0.947017</v>
      </c>
      <c r="L36" s="250">
        <v>0.948017</v>
      </c>
      <c r="M36" s="250">
        <v>0.947017</v>
      </c>
      <c r="N36" s="250">
        <v>0.92401699999999998</v>
      </c>
      <c r="O36" s="250">
        <v>0.91870399999999997</v>
      </c>
      <c r="P36" s="250">
        <v>0.90270399999999995</v>
      </c>
      <c r="Q36" s="250">
        <v>0.91070399999999996</v>
      </c>
      <c r="R36" s="250">
        <v>0.90470399999999995</v>
      </c>
      <c r="S36" s="250">
        <v>0.89870399999999995</v>
      </c>
      <c r="T36" s="250">
        <v>0.89470400000000005</v>
      </c>
      <c r="U36" s="250">
        <v>0.90270399999999995</v>
      </c>
      <c r="V36" s="250">
        <v>0.88670400000000005</v>
      </c>
      <c r="W36" s="250">
        <v>0.88470400000000005</v>
      </c>
      <c r="X36" s="250">
        <v>0.88470400000000005</v>
      </c>
      <c r="Y36" s="250">
        <v>0.88270400000000004</v>
      </c>
      <c r="Z36" s="250">
        <v>0.89670399999999995</v>
      </c>
      <c r="AA36" s="250">
        <v>0.91170399999999996</v>
      </c>
      <c r="AB36" s="250">
        <v>0.93070399999999998</v>
      </c>
      <c r="AC36" s="250">
        <v>0.92370399999999997</v>
      </c>
      <c r="AD36" s="250">
        <v>0.91970399999999997</v>
      </c>
      <c r="AE36" s="250">
        <v>0.92270399999999997</v>
      </c>
      <c r="AF36" s="250">
        <v>0.92570399999999997</v>
      </c>
      <c r="AG36" s="250">
        <v>0.87670400000000004</v>
      </c>
      <c r="AH36" s="250">
        <v>0.89670399999999995</v>
      </c>
      <c r="AI36" s="250">
        <v>0.94870399999999999</v>
      </c>
      <c r="AJ36" s="250">
        <v>0.89070400000000005</v>
      </c>
      <c r="AK36" s="250">
        <v>0.90570399999999995</v>
      </c>
      <c r="AL36" s="250">
        <v>0.91370399999999996</v>
      </c>
      <c r="AM36" s="250">
        <v>0.94599999999999995</v>
      </c>
      <c r="AN36" s="250">
        <v>0.94599999999999995</v>
      </c>
      <c r="AO36" s="250">
        <v>0.93899999999999995</v>
      </c>
      <c r="AP36" s="250">
        <v>0.88300000000000001</v>
      </c>
      <c r="AQ36" s="250">
        <v>0.93300000000000005</v>
      </c>
      <c r="AR36" s="250">
        <v>0.88400000000000001</v>
      </c>
      <c r="AS36" s="250">
        <v>0.92600000000000005</v>
      </c>
      <c r="AT36" s="250">
        <v>0.83899999999999997</v>
      </c>
      <c r="AU36" s="250">
        <v>0.93400000000000005</v>
      </c>
      <c r="AV36" s="250">
        <v>0.83099999999999996</v>
      </c>
      <c r="AW36" s="250">
        <v>0.90600000000000003</v>
      </c>
      <c r="AX36" s="250">
        <v>0.90752587331000001</v>
      </c>
      <c r="AY36" s="250">
        <v>0.90226419491999998</v>
      </c>
      <c r="AZ36" s="250">
        <v>0.89894130513000003</v>
      </c>
      <c r="BA36" s="403">
        <v>0.89535242306999996</v>
      </c>
      <c r="BB36" s="403">
        <v>0.89188113607999997</v>
      </c>
      <c r="BC36" s="403">
        <v>0.88841713101999997</v>
      </c>
      <c r="BD36" s="403">
        <v>0.88528323486000005</v>
      </c>
      <c r="BE36" s="403">
        <v>0.88184007104999995</v>
      </c>
      <c r="BF36" s="403">
        <v>0.87833061662</v>
      </c>
      <c r="BG36" s="403">
        <v>0.87485218663999997</v>
      </c>
      <c r="BH36" s="403">
        <v>0.87121051396000004</v>
      </c>
      <c r="BI36" s="403">
        <v>0.86783881096000004</v>
      </c>
      <c r="BJ36" s="403">
        <v>0.86448411281000004</v>
      </c>
      <c r="BK36" s="403">
        <v>0.85836886689000003</v>
      </c>
      <c r="BL36" s="403">
        <v>0.85537441490999999</v>
      </c>
      <c r="BM36" s="403">
        <v>0.85166000653999996</v>
      </c>
      <c r="BN36" s="403">
        <v>0.85008337450000004</v>
      </c>
      <c r="BO36" s="403">
        <v>0.84855446462999995</v>
      </c>
      <c r="BP36" s="403">
        <v>0.84732326244</v>
      </c>
      <c r="BQ36" s="403">
        <v>0.84583475728000002</v>
      </c>
      <c r="BR36" s="403">
        <v>0.84429929476999999</v>
      </c>
      <c r="BS36" s="403">
        <v>0.84283635221999997</v>
      </c>
      <c r="BT36" s="403">
        <v>0.84313524791000005</v>
      </c>
      <c r="BU36" s="403">
        <v>0.84375961780999997</v>
      </c>
      <c r="BV36" s="403">
        <v>0.84438664416999998</v>
      </c>
    </row>
    <row r="37" spans="1:74" ht="11.1" customHeight="1" x14ac:dyDescent="0.2">
      <c r="A37" s="162" t="s">
        <v>271</v>
      </c>
      <c r="B37" s="173" t="s">
        <v>346</v>
      </c>
      <c r="C37" s="250">
        <v>0.77723399999999998</v>
      </c>
      <c r="D37" s="250">
        <v>0.77723399999999998</v>
      </c>
      <c r="E37" s="250">
        <v>0.77023399999999997</v>
      </c>
      <c r="F37" s="250">
        <v>0.75623399999999996</v>
      </c>
      <c r="G37" s="250">
        <v>0.74223399999999995</v>
      </c>
      <c r="H37" s="250">
        <v>0.78623399999999999</v>
      </c>
      <c r="I37" s="250">
        <v>0.78723399999999999</v>
      </c>
      <c r="J37" s="250">
        <v>0.73123400000000005</v>
      </c>
      <c r="K37" s="250">
        <v>0.73223400000000005</v>
      </c>
      <c r="L37" s="250">
        <v>0.74823399999999995</v>
      </c>
      <c r="M37" s="250">
        <v>0.76823399999999997</v>
      </c>
      <c r="N37" s="250">
        <v>0.77023399999999997</v>
      </c>
      <c r="O37" s="250">
        <v>0.77223399999999998</v>
      </c>
      <c r="P37" s="250">
        <v>0.76423399999999997</v>
      </c>
      <c r="Q37" s="250">
        <v>0.75823399999999996</v>
      </c>
      <c r="R37" s="250">
        <v>0.72023400000000004</v>
      </c>
      <c r="S37" s="250">
        <v>0.71923400000000004</v>
      </c>
      <c r="T37" s="250">
        <v>0.77923399999999998</v>
      </c>
      <c r="U37" s="250">
        <v>0.75623399999999996</v>
      </c>
      <c r="V37" s="250">
        <v>0.71723400000000004</v>
      </c>
      <c r="W37" s="250">
        <v>0.74123399999999995</v>
      </c>
      <c r="X37" s="250">
        <v>0.74123399999999995</v>
      </c>
      <c r="Y37" s="250">
        <v>0.75923399999999996</v>
      </c>
      <c r="Z37" s="250">
        <v>0.73923399999999995</v>
      </c>
      <c r="AA37" s="250">
        <v>0.78423399999999999</v>
      </c>
      <c r="AB37" s="250">
        <v>0.76823399999999997</v>
      </c>
      <c r="AC37" s="250">
        <v>0.76523399999999997</v>
      </c>
      <c r="AD37" s="250">
        <v>0.74023399999999995</v>
      </c>
      <c r="AE37" s="250">
        <v>0.74423399999999995</v>
      </c>
      <c r="AF37" s="250">
        <v>0.76423399999999997</v>
      </c>
      <c r="AG37" s="250">
        <v>0.77823399999999998</v>
      </c>
      <c r="AH37" s="250">
        <v>0.70923400000000003</v>
      </c>
      <c r="AI37" s="250">
        <v>0.70023400000000002</v>
      </c>
      <c r="AJ37" s="250">
        <v>0.73223400000000005</v>
      </c>
      <c r="AK37" s="250">
        <v>0.75623399999999996</v>
      </c>
      <c r="AL37" s="250">
        <v>0.75223399999999996</v>
      </c>
      <c r="AM37" s="250">
        <v>0.76423399999999997</v>
      </c>
      <c r="AN37" s="250">
        <v>0.73823399999999995</v>
      </c>
      <c r="AO37" s="250">
        <v>0.74823399999999995</v>
      </c>
      <c r="AP37" s="250">
        <v>0.72523400000000005</v>
      </c>
      <c r="AQ37" s="250">
        <v>0.73623400000000006</v>
      </c>
      <c r="AR37" s="250">
        <v>0.73623400000000006</v>
      </c>
      <c r="AS37" s="250">
        <v>0.60723400000000005</v>
      </c>
      <c r="AT37" s="250">
        <v>0.65323399999999998</v>
      </c>
      <c r="AU37" s="250">
        <v>0.677234</v>
      </c>
      <c r="AV37" s="250">
        <v>0.71023400000000003</v>
      </c>
      <c r="AW37" s="250">
        <v>0.73923399999999995</v>
      </c>
      <c r="AX37" s="250">
        <v>0.70131480671000002</v>
      </c>
      <c r="AY37" s="250">
        <v>0.69534960873999996</v>
      </c>
      <c r="AZ37" s="250">
        <v>0.69343481499000004</v>
      </c>
      <c r="BA37" s="403">
        <v>0.69167839968</v>
      </c>
      <c r="BB37" s="403">
        <v>0.66448224058000005</v>
      </c>
      <c r="BC37" s="403">
        <v>0.67281179899999999</v>
      </c>
      <c r="BD37" s="403">
        <v>0.68137378576999996</v>
      </c>
      <c r="BE37" s="403">
        <v>0.68971584356000004</v>
      </c>
      <c r="BF37" s="403">
        <v>0.69800992263999995</v>
      </c>
      <c r="BG37" s="403">
        <v>0.69632490935000002</v>
      </c>
      <c r="BH37" s="403">
        <v>0.69452338035000005</v>
      </c>
      <c r="BI37" s="403">
        <v>0.69291188407000004</v>
      </c>
      <c r="BJ37" s="403">
        <v>0.69131146394999998</v>
      </c>
      <c r="BK37" s="403">
        <v>0.69040959550000003</v>
      </c>
      <c r="BL37" s="403">
        <v>0.68872853544000001</v>
      </c>
      <c r="BM37" s="403">
        <v>0.68688461285000002</v>
      </c>
      <c r="BN37" s="403">
        <v>0.68461518777999997</v>
      </c>
      <c r="BO37" s="403">
        <v>0.68290005686999999</v>
      </c>
      <c r="BP37" s="403">
        <v>0.68139439311000005</v>
      </c>
      <c r="BQ37" s="403">
        <v>0.67970553323000005</v>
      </c>
      <c r="BR37" s="403">
        <v>0.67798234017000003</v>
      </c>
      <c r="BS37" s="403">
        <v>0.67630938210000002</v>
      </c>
      <c r="BT37" s="403">
        <v>0.67446686763999997</v>
      </c>
      <c r="BU37" s="403">
        <v>0.67285362721999997</v>
      </c>
      <c r="BV37" s="403">
        <v>0.67124128080000001</v>
      </c>
    </row>
    <row r="38" spans="1:74" ht="11.1" customHeight="1" x14ac:dyDescent="0.2">
      <c r="A38" s="162" t="s">
        <v>272</v>
      </c>
      <c r="B38" s="173" t="s">
        <v>347</v>
      </c>
      <c r="C38" s="250">
        <v>0.32878299999999999</v>
      </c>
      <c r="D38" s="250">
        <v>0.32478299999999999</v>
      </c>
      <c r="E38" s="250">
        <v>0.32378299999999999</v>
      </c>
      <c r="F38" s="250">
        <v>0.32978299999999999</v>
      </c>
      <c r="G38" s="250">
        <v>0.31678299999999998</v>
      </c>
      <c r="H38" s="250">
        <v>0.31978299999999998</v>
      </c>
      <c r="I38" s="250">
        <v>0.30278300000000002</v>
      </c>
      <c r="J38" s="250">
        <v>0.29578300000000002</v>
      </c>
      <c r="K38" s="250">
        <v>0.29978300000000002</v>
      </c>
      <c r="L38" s="250">
        <v>0.30978299999999998</v>
      </c>
      <c r="M38" s="250">
        <v>0.30778299999999997</v>
      </c>
      <c r="N38" s="250">
        <v>0.30478300000000003</v>
      </c>
      <c r="O38" s="250">
        <v>0.29178300000000001</v>
      </c>
      <c r="P38" s="250">
        <v>0.29078300000000001</v>
      </c>
      <c r="Q38" s="250">
        <v>0.29078300000000001</v>
      </c>
      <c r="R38" s="250">
        <v>0.29078300000000001</v>
      </c>
      <c r="S38" s="250">
        <v>0.29078300000000001</v>
      </c>
      <c r="T38" s="250">
        <v>0.29078300000000001</v>
      </c>
      <c r="U38" s="250">
        <v>0.28678300000000001</v>
      </c>
      <c r="V38" s="250">
        <v>0.270783</v>
      </c>
      <c r="W38" s="250">
        <v>0.270783</v>
      </c>
      <c r="X38" s="250">
        <v>0.276783</v>
      </c>
      <c r="Y38" s="250">
        <v>0.280783</v>
      </c>
      <c r="Z38" s="250">
        <v>0.26678299999999999</v>
      </c>
      <c r="AA38" s="250">
        <v>0.273783</v>
      </c>
      <c r="AB38" s="250">
        <v>0.270783</v>
      </c>
      <c r="AC38" s="250">
        <v>0.26078299999999999</v>
      </c>
      <c r="AD38" s="250">
        <v>0.25778299999999998</v>
      </c>
      <c r="AE38" s="250">
        <v>0.25778299999999998</v>
      </c>
      <c r="AF38" s="250">
        <v>0.245783</v>
      </c>
      <c r="AG38" s="250">
        <v>0.25278299999999998</v>
      </c>
      <c r="AH38" s="250">
        <v>0.25078299999999998</v>
      </c>
      <c r="AI38" s="250">
        <v>0.23678299999999999</v>
      </c>
      <c r="AJ38" s="250">
        <v>0.243783</v>
      </c>
      <c r="AK38" s="250">
        <v>0.246783</v>
      </c>
      <c r="AL38" s="250">
        <v>0.247783</v>
      </c>
      <c r="AM38" s="250">
        <v>0.24221699999999999</v>
      </c>
      <c r="AN38" s="250">
        <v>0.24721699999999999</v>
      </c>
      <c r="AO38" s="250">
        <v>0.25421700000000003</v>
      </c>
      <c r="AP38" s="250">
        <v>0.24721699999999999</v>
      </c>
      <c r="AQ38" s="250">
        <v>0.25021700000000002</v>
      </c>
      <c r="AR38" s="250">
        <v>0.24521699999999999</v>
      </c>
      <c r="AS38" s="250">
        <v>0.228217</v>
      </c>
      <c r="AT38" s="250">
        <v>0.23721700000000001</v>
      </c>
      <c r="AU38" s="250">
        <v>0.219217</v>
      </c>
      <c r="AV38" s="250">
        <v>0.23221700000000001</v>
      </c>
      <c r="AW38" s="250">
        <v>0.220217</v>
      </c>
      <c r="AX38" s="250">
        <v>0.20785367108</v>
      </c>
      <c r="AY38" s="250">
        <v>0.21997511119999999</v>
      </c>
      <c r="AZ38" s="250">
        <v>0.2192200171</v>
      </c>
      <c r="BA38" s="403">
        <v>0.21444617122000001</v>
      </c>
      <c r="BB38" s="403">
        <v>0.21670396333</v>
      </c>
      <c r="BC38" s="403">
        <v>0.21561265386</v>
      </c>
      <c r="BD38" s="403">
        <v>0.21452150592999999</v>
      </c>
      <c r="BE38" s="403">
        <v>0.21452075952999999</v>
      </c>
      <c r="BF38" s="403">
        <v>0.21374465086</v>
      </c>
      <c r="BG38" s="403">
        <v>0.21308735034000001</v>
      </c>
      <c r="BH38" s="403">
        <v>0.21256026368</v>
      </c>
      <c r="BI38" s="403">
        <v>0.21195776024999999</v>
      </c>
      <c r="BJ38" s="403">
        <v>0.21140452193000001</v>
      </c>
      <c r="BK38" s="403">
        <v>0.21069294607</v>
      </c>
      <c r="BL38" s="403">
        <v>0.21024013274</v>
      </c>
      <c r="BM38" s="403">
        <v>0.20958536782000001</v>
      </c>
      <c r="BN38" s="403">
        <v>0.20897326455000001</v>
      </c>
      <c r="BO38" s="403">
        <v>0.20837010929999999</v>
      </c>
      <c r="BP38" s="403">
        <v>0.20785844889999999</v>
      </c>
      <c r="BQ38" s="403">
        <v>0.20726999019</v>
      </c>
      <c r="BR38" s="403">
        <v>0.20666669824</v>
      </c>
      <c r="BS38" s="403">
        <v>0.20608559209999999</v>
      </c>
      <c r="BT38" s="403">
        <v>0.20543345238999999</v>
      </c>
      <c r="BU38" s="403">
        <v>0.20487803070999999</v>
      </c>
      <c r="BV38" s="403">
        <v>0.20432350243</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1.5450189999999999</v>
      </c>
      <c r="D40" s="250">
        <v>1.530019</v>
      </c>
      <c r="E40" s="250">
        <v>1.462019</v>
      </c>
      <c r="F40" s="250">
        <v>1.4990190000000001</v>
      </c>
      <c r="G40" s="250">
        <v>1.5210189999999999</v>
      </c>
      <c r="H40" s="250">
        <v>1.518019</v>
      </c>
      <c r="I40" s="250">
        <v>1.5190189999999999</v>
      </c>
      <c r="J40" s="250">
        <v>1.522019</v>
      </c>
      <c r="K40" s="250">
        <v>1.546019</v>
      </c>
      <c r="L40" s="250">
        <v>1.5370189999999999</v>
      </c>
      <c r="M40" s="250">
        <v>1.526019</v>
      </c>
      <c r="N40" s="250">
        <v>1.516019</v>
      </c>
      <c r="O40" s="250">
        <v>1.534702</v>
      </c>
      <c r="P40" s="250">
        <v>1.5237019999999999</v>
      </c>
      <c r="Q40" s="250">
        <v>1.510702</v>
      </c>
      <c r="R40" s="250">
        <v>1.5177020000000001</v>
      </c>
      <c r="S40" s="250">
        <v>1.530702</v>
      </c>
      <c r="T40" s="250">
        <v>1.5237019999999999</v>
      </c>
      <c r="U40" s="250">
        <v>1.5357019999999999</v>
      </c>
      <c r="V40" s="250">
        <v>1.5417019999999999</v>
      </c>
      <c r="W40" s="250">
        <v>1.566702</v>
      </c>
      <c r="X40" s="250">
        <v>1.562702</v>
      </c>
      <c r="Y40" s="250">
        <v>1.5597019999999999</v>
      </c>
      <c r="Z40" s="250">
        <v>1.560702</v>
      </c>
      <c r="AA40" s="250">
        <v>1.4857020000000001</v>
      </c>
      <c r="AB40" s="250">
        <v>1.4877020000000001</v>
      </c>
      <c r="AC40" s="250">
        <v>1.4897020000000001</v>
      </c>
      <c r="AD40" s="250">
        <v>1.490702</v>
      </c>
      <c r="AE40" s="250">
        <v>1.494702</v>
      </c>
      <c r="AF40" s="250">
        <v>1.4507019999999999</v>
      </c>
      <c r="AG40" s="250">
        <v>1.5077020000000001</v>
      </c>
      <c r="AH40" s="250">
        <v>1.5157020000000001</v>
      </c>
      <c r="AI40" s="250">
        <v>1.522702</v>
      </c>
      <c r="AJ40" s="250">
        <v>1.518702</v>
      </c>
      <c r="AK40" s="250">
        <v>1.5237019999999999</v>
      </c>
      <c r="AL40" s="250">
        <v>1.5317019999999999</v>
      </c>
      <c r="AM40" s="250">
        <v>1.510702</v>
      </c>
      <c r="AN40" s="250">
        <v>1.5077020000000001</v>
      </c>
      <c r="AO40" s="250">
        <v>1.5377019999999999</v>
      </c>
      <c r="AP40" s="250">
        <v>1.5277019999999999</v>
      </c>
      <c r="AQ40" s="250">
        <v>1.540702</v>
      </c>
      <c r="AR40" s="250">
        <v>1.5537019999999999</v>
      </c>
      <c r="AS40" s="250">
        <v>1.552702</v>
      </c>
      <c r="AT40" s="250">
        <v>1.5517019999999999</v>
      </c>
      <c r="AU40" s="250">
        <v>1.542702</v>
      </c>
      <c r="AV40" s="250">
        <v>1.548702</v>
      </c>
      <c r="AW40" s="250">
        <v>1.550702</v>
      </c>
      <c r="AX40" s="250">
        <v>1.5746376386000001</v>
      </c>
      <c r="AY40" s="250">
        <v>1.4788419038</v>
      </c>
      <c r="AZ40" s="250">
        <v>1.4790790339</v>
      </c>
      <c r="BA40" s="403">
        <v>1.4790890622999999</v>
      </c>
      <c r="BB40" s="403">
        <v>1.4792302786</v>
      </c>
      <c r="BC40" s="403">
        <v>1.4793764925999999</v>
      </c>
      <c r="BD40" s="403">
        <v>1.4798791551999999</v>
      </c>
      <c r="BE40" s="403">
        <v>1.4800425734</v>
      </c>
      <c r="BF40" s="403">
        <v>1.4801312863</v>
      </c>
      <c r="BG40" s="403">
        <v>1.4802513075999999</v>
      </c>
      <c r="BH40" s="403">
        <v>1.4801913248</v>
      </c>
      <c r="BI40" s="403">
        <v>1.4804228873</v>
      </c>
      <c r="BJ40" s="403">
        <v>1.4806707933000001</v>
      </c>
      <c r="BK40" s="403">
        <v>1.4077066999000001</v>
      </c>
      <c r="BL40" s="403">
        <v>1.4082845882999999</v>
      </c>
      <c r="BM40" s="403">
        <v>1.4081435351</v>
      </c>
      <c r="BN40" s="403">
        <v>1.4081497736999999</v>
      </c>
      <c r="BO40" s="403">
        <v>1.4082054289999999</v>
      </c>
      <c r="BP40" s="403">
        <v>1.4085826737</v>
      </c>
      <c r="BQ40" s="403">
        <v>1.4086776204</v>
      </c>
      <c r="BR40" s="403">
        <v>1.4087192895</v>
      </c>
      <c r="BS40" s="403">
        <v>1.4088378058</v>
      </c>
      <c r="BT40" s="403">
        <v>1.4086951597999999</v>
      </c>
      <c r="BU40" s="403">
        <v>1.4089048298</v>
      </c>
      <c r="BV40" s="403">
        <v>1.4091155886</v>
      </c>
    </row>
    <row r="41" spans="1:74" ht="11.1" customHeight="1" x14ac:dyDescent="0.2">
      <c r="A41" s="162" t="s">
        <v>273</v>
      </c>
      <c r="B41" s="173" t="s">
        <v>386</v>
      </c>
      <c r="C41" s="250">
        <v>0.70042599999999999</v>
      </c>
      <c r="D41" s="250">
        <v>0.69142599999999999</v>
      </c>
      <c r="E41" s="250">
        <v>0.69042599999999998</v>
      </c>
      <c r="F41" s="250">
        <v>0.69442599999999999</v>
      </c>
      <c r="G41" s="250">
        <v>0.69242599999999999</v>
      </c>
      <c r="H41" s="250">
        <v>0.68942599999999998</v>
      </c>
      <c r="I41" s="250">
        <v>0.68842599999999998</v>
      </c>
      <c r="J41" s="250">
        <v>0.68242599999999998</v>
      </c>
      <c r="K41" s="250">
        <v>0.67542599999999997</v>
      </c>
      <c r="L41" s="250">
        <v>0.67342599999999997</v>
      </c>
      <c r="M41" s="250">
        <v>0.66342599999999996</v>
      </c>
      <c r="N41" s="250">
        <v>0.65342599999999995</v>
      </c>
      <c r="O41" s="250">
        <v>0.65742599999999995</v>
      </c>
      <c r="P41" s="250">
        <v>0.64942599999999995</v>
      </c>
      <c r="Q41" s="250">
        <v>0.63942600000000005</v>
      </c>
      <c r="R41" s="250">
        <v>0.64942599999999995</v>
      </c>
      <c r="S41" s="250">
        <v>0.65742599999999995</v>
      </c>
      <c r="T41" s="250">
        <v>0.65842599999999996</v>
      </c>
      <c r="U41" s="250">
        <v>0.65542599999999995</v>
      </c>
      <c r="V41" s="250">
        <v>0.66442599999999996</v>
      </c>
      <c r="W41" s="250">
        <v>0.67242599999999997</v>
      </c>
      <c r="X41" s="250">
        <v>0.66642599999999996</v>
      </c>
      <c r="Y41" s="250">
        <v>0.66142599999999996</v>
      </c>
      <c r="Z41" s="250">
        <v>0.66342599999999996</v>
      </c>
      <c r="AA41" s="250">
        <v>0.66242599999999996</v>
      </c>
      <c r="AB41" s="250">
        <v>0.66742599999999996</v>
      </c>
      <c r="AC41" s="250">
        <v>0.66842599999999996</v>
      </c>
      <c r="AD41" s="250">
        <v>0.67442599999999997</v>
      </c>
      <c r="AE41" s="250">
        <v>0.67642599999999997</v>
      </c>
      <c r="AF41" s="250">
        <v>0.64142600000000005</v>
      </c>
      <c r="AG41" s="250">
        <v>0.66542599999999996</v>
      </c>
      <c r="AH41" s="250">
        <v>0.67442599999999997</v>
      </c>
      <c r="AI41" s="250">
        <v>0.67242599999999997</v>
      </c>
      <c r="AJ41" s="250">
        <v>0.66442599999999996</v>
      </c>
      <c r="AK41" s="250">
        <v>0.67042599999999997</v>
      </c>
      <c r="AL41" s="250">
        <v>0.67542599999999997</v>
      </c>
      <c r="AM41" s="250">
        <v>0.67142599999999997</v>
      </c>
      <c r="AN41" s="250">
        <v>0.66642599999999996</v>
      </c>
      <c r="AO41" s="250">
        <v>0.65042599999999995</v>
      </c>
      <c r="AP41" s="250">
        <v>0.66042599999999996</v>
      </c>
      <c r="AQ41" s="250">
        <v>0.65042599999999995</v>
      </c>
      <c r="AR41" s="250">
        <v>0.65042599999999995</v>
      </c>
      <c r="AS41" s="250">
        <v>0.65042599999999995</v>
      </c>
      <c r="AT41" s="250">
        <v>0.65042599999999995</v>
      </c>
      <c r="AU41" s="250">
        <v>0.65042599999999995</v>
      </c>
      <c r="AV41" s="250">
        <v>0.65042599999999995</v>
      </c>
      <c r="AW41" s="250">
        <v>0.65042599999999995</v>
      </c>
      <c r="AX41" s="250">
        <v>0.64977103235</v>
      </c>
      <c r="AY41" s="250">
        <v>0.60017044081000004</v>
      </c>
      <c r="AZ41" s="250">
        <v>0.60015798467000003</v>
      </c>
      <c r="BA41" s="403">
        <v>0.60016226681999996</v>
      </c>
      <c r="BB41" s="403">
        <v>0.60015914898</v>
      </c>
      <c r="BC41" s="403">
        <v>0.60015557290999999</v>
      </c>
      <c r="BD41" s="403">
        <v>0.60013122383999995</v>
      </c>
      <c r="BE41" s="403">
        <v>0.60012633627</v>
      </c>
      <c r="BF41" s="403">
        <v>0.60012562022000004</v>
      </c>
      <c r="BG41" s="403">
        <v>0.60012295187999998</v>
      </c>
      <c r="BH41" s="403">
        <v>0.60013055601999998</v>
      </c>
      <c r="BI41" s="403">
        <v>0.60012117159</v>
      </c>
      <c r="BJ41" s="403">
        <v>0.60011071707999997</v>
      </c>
      <c r="BK41" s="403">
        <v>0.56242050532999999</v>
      </c>
      <c r="BL41" s="403">
        <v>0.56238738135999999</v>
      </c>
      <c r="BM41" s="403">
        <v>0.56239956259000001</v>
      </c>
      <c r="BN41" s="403">
        <v>0.56240307387999999</v>
      </c>
      <c r="BO41" s="403">
        <v>0.56240358210999997</v>
      </c>
      <c r="BP41" s="403">
        <v>0.56238535628999997</v>
      </c>
      <c r="BQ41" s="403">
        <v>0.56238332194999996</v>
      </c>
      <c r="BR41" s="403">
        <v>0.56238424252999997</v>
      </c>
      <c r="BS41" s="403">
        <v>0.56238059959999998</v>
      </c>
      <c r="BT41" s="403">
        <v>0.56239194364</v>
      </c>
      <c r="BU41" s="403">
        <v>0.56238280633000004</v>
      </c>
      <c r="BV41" s="403">
        <v>0.56237350186000001</v>
      </c>
    </row>
    <row r="42" spans="1:74" ht="11.1" customHeight="1" x14ac:dyDescent="0.2">
      <c r="A42" s="162" t="s">
        <v>1070</v>
      </c>
      <c r="B42" s="173" t="s">
        <v>1069</v>
      </c>
      <c r="C42" s="250">
        <v>0.151</v>
      </c>
      <c r="D42" s="250">
        <v>0.152</v>
      </c>
      <c r="E42" s="250">
        <v>0.154</v>
      </c>
      <c r="F42" s="250">
        <v>0.155</v>
      </c>
      <c r="G42" s="250">
        <v>0.156</v>
      </c>
      <c r="H42" s="250">
        <v>0.157</v>
      </c>
      <c r="I42" s="250">
        <v>0.152</v>
      </c>
      <c r="J42" s="250">
        <v>0.14699999999999999</v>
      </c>
      <c r="K42" s="250">
        <v>0.14099999999999999</v>
      </c>
      <c r="L42" s="250">
        <v>0.14899999999999999</v>
      </c>
      <c r="M42" s="250">
        <v>0.17299999999999999</v>
      </c>
      <c r="N42" s="250">
        <v>0.14299999999999999</v>
      </c>
      <c r="O42" s="250">
        <v>0.13900000000000001</v>
      </c>
      <c r="P42" s="250">
        <v>0.16200000000000001</v>
      </c>
      <c r="Q42" s="250">
        <v>0.152</v>
      </c>
      <c r="R42" s="250">
        <v>0.152</v>
      </c>
      <c r="S42" s="250">
        <v>0.14799999999999999</v>
      </c>
      <c r="T42" s="250">
        <v>0.14799999999999999</v>
      </c>
      <c r="U42" s="250">
        <v>0.14799999999999999</v>
      </c>
      <c r="V42" s="250">
        <v>0.14899999999999999</v>
      </c>
      <c r="W42" s="250">
        <v>0.15</v>
      </c>
      <c r="X42" s="250">
        <v>0.151</v>
      </c>
      <c r="Y42" s="250">
        <v>0.152</v>
      </c>
      <c r="Z42" s="250">
        <v>0.153</v>
      </c>
      <c r="AA42" s="250">
        <v>0.12</v>
      </c>
      <c r="AB42" s="250">
        <v>0.12</v>
      </c>
      <c r="AC42" s="250">
        <v>0.12</v>
      </c>
      <c r="AD42" s="250">
        <v>0.12</v>
      </c>
      <c r="AE42" s="250">
        <v>0.12</v>
      </c>
      <c r="AF42" s="250">
        <v>0.12</v>
      </c>
      <c r="AG42" s="250">
        <v>0.12</v>
      </c>
      <c r="AH42" s="250">
        <v>0.12</v>
      </c>
      <c r="AI42" s="250">
        <v>0.13</v>
      </c>
      <c r="AJ42" s="250">
        <v>0.14000000000000001</v>
      </c>
      <c r="AK42" s="250">
        <v>0.14000000000000001</v>
      </c>
      <c r="AL42" s="250">
        <v>0.14000000000000001</v>
      </c>
      <c r="AM42" s="250">
        <v>0.16</v>
      </c>
      <c r="AN42" s="250">
        <v>0.17</v>
      </c>
      <c r="AO42" s="250">
        <v>0.18</v>
      </c>
      <c r="AP42" s="250">
        <v>0.18</v>
      </c>
      <c r="AQ42" s="250">
        <v>0.18</v>
      </c>
      <c r="AR42" s="250">
        <v>0.18</v>
      </c>
      <c r="AS42" s="250">
        <v>0.18</v>
      </c>
      <c r="AT42" s="250">
        <v>0.18</v>
      </c>
      <c r="AU42" s="250">
        <v>0.18</v>
      </c>
      <c r="AV42" s="250">
        <v>0.18</v>
      </c>
      <c r="AW42" s="250">
        <v>0.18</v>
      </c>
      <c r="AX42" s="250">
        <v>0.18647404010999999</v>
      </c>
      <c r="AY42" s="250">
        <v>0.18647404010999999</v>
      </c>
      <c r="AZ42" s="250">
        <v>0.18647404010999999</v>
      </c>
      <c r="BA42" s="403">
        <v>0.18647404010999999</v>
      </c>
      <c r="BB42" s="403">
        <v>0.18647404010999999</v>
      </c>
      <c r="BC42" s="403">
        <v>0.18647404010999999</v>
      </c>
      <c r="BD42" s="403">
        <v>0.18647404010999999</v>
      </c>
      <c r="BE42" s="403">
        <v>0.18647404010999999</v>
      </c>
      <c r="BF42" s="403">
        <v>0.18647404010999999</v>
      </c>
      <c r="BG42" s="403">
        <v>0.18647404010999999</v>
      </c>
      <c r="BH42" s="403">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60.67772171</v>
      </c>
      <c r="D44" s="250">
        <v>60.288425379000003</v>
      </c>
      <c r="E44" s="250">
        <v>60.165630129</v>
      </c>
      <c r="F44" s="250">
        <v>59.795036666999998</v>
      </c>
      <c r="G44" s="250">
        <v>59.438357097000001</v>
      </c>
      <c r="H44" s="250">
        <v>59.498832999999998</v>
      </c>
      <c r="I44" s="250">
        <v>60.374918547999997</v>
      </c>
      <c r="J44" s="250">
        <v>59.484431677000003</v>
      </c>
      <c r="K44" s="250">
        <v>59.605660333000003</v>
      </c>
      <c r="L44" s="250">
        <v>60.519199903000001</v>
      </c>
      <c r="M44" s="250">
        <v>61.216130333000002</v>
      </c>
      <c r="N44" s="250">
        <v>60.365910387</v>
      </c>
      <c r="O44" s="250">
        <v>60.092948419000003</v>
      </c>
      <c r="P44" s="250">
        <v>60.442487286000002</v>
      </c>
      <c r="Q44" s="250">
        <v>60.28479171</v>
      </c>
      <c r="R44" s="250">
        <v>59.884262999999997</v>
      </c>
      <c r="S44" s="250">
        <v>60.340004387</v>
      </c>
      <c r="T44" s="250">
        <v>60.688875332999999</v>
      </c>
      <c r="U44" s="250">
        <v>61.153669677000003</v>
      </c>
      <c r="V44" s="250">
        <v>60.604759289999997</v>
      </c>
      <c r="W44" s="250">
        <v>60.548475000000003</v>
      </c>
      <c r="X44" s="250">
        <v>61.334563355</v>
      </c>
      <c r="Y44" s="250">
        <v>62.091895332999997</v>
      </c>
      <c r="Z44" s="250">
        <v>61.411077386999999</v>
      </c>
      <c r="AA44" s="250">
        <v>61.514313096999999</v>
      </c>
      <c r="AB44" s="250">
        <v>61.920502143</v>
      </c>
      <c r="AC44" s="250">
        <v>62.315515128999998</v>
      </c>
      <c r="AD44" s="250">
        <v>62.486542667000002</v>
      </c>
      <c r="AE44" s="250">
        <v>62.570200870999997</v>
      </c>
      <c r="AF44" s="250">
        <v>63.346096000000003</v>
      </c>
      <c r="AG44" s="250">
        <v>64.095865161000006</v>
      </c>
      <c r="AH44" s="250">
        <v>64.426584418999994</v>
      </c>
      <c r="AI44" s="250">
        <v>64.070841999999999</v>
      </c>
      <c r="AJ44" s="250">
        <v>64.815600129000003</v>
      </c>
      <c r="AK44" s="250">
        <v>65.195455667000004</v>
      </c>
      <c r="AL44" s="250">
        <v>65.300003903000004</v>
      </c>
      <c r="AM44" s="250">
        <v>64.346895226000001</v>
      </c>
      <c r="AN44" s="250">
        <v>64.127486000000005</v>
      </c>
      <c r="AO44" s="250">
        <v>64.656058225999999</v>
      </c>
      <c r="AP44" s="250">
        <v>64.766745999999998</v>
      </c>
      <c r="AQ44" s="250">
        <v>64.934881935000007</v>
      </c>
      <c r="AR44" s="250">
        <v>65.098784332999998</v>
      </c>
      <c r="AS44" s="250">
        <v>65.119534451999996</v>
      </c>
      <c r="AT44" s="250">
        <v>65.921903935000003</v>
      </c>
      <c r="AU44" s="250">
        <v>65.923462666999995</v>
      </c>
      <c r="AV44" s="250">
        <v>66.326439355000005</v>
      </c>
      <c r="AW44" s="250">
        <v>67.115441666999999</v>
      </c>
      <c r="AX44" s="250">
        <v>66.830230877999995</v>
      </c>
      <c r="AY44" s="250">
        <v>66.565487368000007</v>
      </c>
      <c r="AZ44" s="250">
        <v>66.689409624999996</v>
      </c>
      <c r="BA44" s="403">
        <v>67.084169646999996</v>
      </c>
      <c r="BB44" s="403">
        <v>68.020520390000001</v>
      </c>
      <c r="BC44" s="403">
        <v>68.354674853999995</v>
      </c>
      <c r="BD44" s="403">
        <v>68.503774129000007</v>
      </c>
      <c r="BE44" s="403">
        <v>68.415443788999994</v>
      </c>
      <c r="BF44" s="403">
        <v>68.500307949000003</v>
      </c>
      <c r="BG44" s="403">
        <v>68.516114599000005</v>
      </c>
      <c r="BH44" s="403">
        <v>68.522887753999996</v>
      </c>
      <c r="BI44" s="403">
        <v>68.337585914000002</v>
      </c>
      <c r="BJ44" s="403">
        <v>67.800621508999996</v>
      </c>
      <c r="BK44" s="403">
        <v>67.099254606000002</v>
      </c>
      <c r="BL44" s="403">
        <v>66.984770734999998</v>
      </c>
      <c r="BM44" s="403">
        <v>66.947965181000001</v>
      </c>
      <c r="BN44" s="403">
        <v>67.710399300000006</v>
      </c>
      <c r="BO44" s="403">
        <v>67.895322018000002</v>
      </c>
      <c r="BP44" s="403">
        <v>68.068694393000001</v>
      </c>
      <c r="BQ44" s="403">
        <v>68.174860034000005</v>
      </c>
      <c r="BR44" s="403">
        <v>68.279343183999998</v>
      </c>
      <c r="BS44" s="403">
        <v>68.723865476</v>
      </c>
      <c r="BT44" s="403">
        <v>68.688187126000003</v>
      </c>
      <c r="BU44" s="403">
        <v>68.709606737000001</v>
      </c>
      <c r="BV44" s="403">
        <v>68.395830095999997</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5.2322259293000002</v>
      </c>
      <c r="D46" s="250">
        <v>5.1812522231000004</v>
      </c>
      <c r="E46" s="250">
        <v>5.3270457904999997</v>
      </c>
      <c r="F46" s="250">
        <v>5.3080938288999997</v>
      </c>
      <c r="G46" s="250">
        <v>5.1558544725999997</v>
      </c>
      <c r="H46" s="250">
        <v>5.1544153673000004</v>
      </c>
      <c r="I46" s="250">
        <v>5.2733932817999998</v>
      </c>
      <c r="J46" s="250">
        <v>5.2710127582000004</v>
      </c>
      <c r="K46" s="250">
        <v>5.2225808459999996</v>
      </c>
      <c r="L46" s="250">
        <v>5.2860507522000004</v>
      </c>
      <c r="M46" s="250">
        <v>5.3721960944999996</v>
      </c>
      <c r="N46" s="250">
        <v>5.2552883383999998</v>
      </c>
      <c r="O46" s="250">
        <v>5.4156233730999999</v>
      </c>
      <c r="P46" s="250">
        <v>5.3337048620000003</v>
      </c>
      <c r="Q46" s="250">
        <v>5.2237913589999998</v>
      </c>
      <c r="R46" s="250">
        <v>5.3567423428999996</v>
      </c>
      <c r="S46" s="250">
        <v>5.3319157780999999</v>
      </c>
      <c r="T46" s="250">
        <v>5.2899109275000002</v>
      </c>
      <c r="U46" s="250">
        <v>5.3043611029999997</v>
      </c>
      <c r="V46" s="250">
        <v>5.2352022239</v>
      </c>
      <c r="W46" s="250">
        <v>5.2540434887999998</v>
      </c>
      <c r="X46" s="250">
        <v>5.1861060205999996</v>
      </c>
      <c r="Y46" s="250">
        <v>5.2899095972000003</v>
      </c>
      <c r="Z46" s="250">
        <v>5.3493978477999997</v>
      </c>
      <c r="AA46" s="250">
        <v>5.3784716775000003</v>
      </c>
      <c r="AB46" s="250">
        <v>5.3905280431999998</v>
      </c>
      <c r="AC46" s="250">
        <v>5.3208951049</v>
      </c>
      <c r="AD46" s="250">
        <v>5.2805706694000003</v>
      </c>
      <c r="AE46" s="250">
        <v>5.2660894998999996</v>
      </c>
      <c r="AF46" s="250">
        <v>5.3154071010999999</v>
      </c>
      <c r="AG46" s="250">
        <v>5.3052412676999996</v>
      </c>
      <c r="AH46" s="250">
        <v>5.3187698678000004</v>
      </c>
      <c r="AI46" s="250">
        <v>5.3894679999999999</v>
      </c>
      <c r="AJ46" s="250">
        <v>5.3564679999999996</v>
      </c>
      <c r="AK46" s="250">
        <v>5.3664680000000002</v>
      </c>
      <c r="AL46" s="250">
        <v>5.3514679999999997</v>
      </c>
      <c r="AM46" s="250">
        <v>5.4824679999999999</v>
      </c>
      <c r="AN46" s="250">
        <v>5.5034679999999998</v>
      </c>
      <c r="AO46" s="250">
        <v>5.5314680000000003</v>
      </c>
      <c r="AP46" s="250">
        <v>5.5144679999999999</v>
      </c>
      <c r="AQ46" s="250">
        <v>5.3814679999999999</v>
      </c>
      <c r="AR46" s="250">
        <v>5.392468</v>
      </c>
      <c r="AS46" s="250">
        <v>5.3814679999999999</v>
      </c>
      <c r="AT46" s="250">
        <v>5.360468</v>
      </c>
      <c r="AU46" s="250">
        <v>5.0004679999999997</v>
      </c>
      <c r="AV46" s="250">
        <v>5.3094679999999999</v>
      </c>
      <c r="AW46" s="250">
        <v>5.3564679999999996</v>
      </c>
      <c r="AX46" s="250">
        <v>5.1521525864999997</v>
      </c>
      <c r="AY46" s="250">
        <v>5.0867230706999997</v>
      </c>
      <c r="AZ46" s="250">
        <v>5.0896937102999997</v>
      </c>
      <c r="BA46" s="403">
        <v>5.0421464889000003</v>
      </c>
      <c r="BB46" s="403">
        <v>5.0449028579000004</v>
      </c>
      <c r="BC46" s="403">
        <v>5.0475473305999996</v>
      </c>
      <c r="BD46" s="403">
        <v>5.0509611193000001</v>
      </c>
      <c r="BE46" s="403">
        <v>5.0536854912000004</v>
      </c>
      <c r="BF46" s="403">
        <v>5.0560304998000003</v>
      </c>
      <c r="BG46" s="403">
        <v>5.0584422191999998</v>
      </c>
      <c r="BH46" s="403">
        <v>5.0604642447000003</v>
      </c>
      <c r="BI46" s="403">
        <v>5.0634970750999999</v>
      </c>
      <c r="BJ46" s="403">
        <v>5.0665811746999996</v>
      </c>
      <c r="BK46" s="403">
        <v>5.0407499475000002</v>
      </c>
      <c r="BL46" s="403">
        <v>5.0444851408</v>
      </c>
      <c r="BM46" s="403">
        <v>5.0464791754</v>
      </c>
      <c r="BN46" s="403">
        <v>5.0488519137000001</v>
      </c>
      <c r="BO46" s="403">
        <v>5.0512872638999999</v>
      </c>
      <c r="BP46" s="403">
        <v>5.0544160929000004</v>
      </c>
      <c r="BQ46" s="403">
        <v>5.0569778879999996</v>
      </c>
      <c r="BR46" s="403">
        <v>5.0592060320999996</v>
      </c>
      <c r="BS46" s="403">
        <v>5.0615986688000003</v>
      </c>
      <c r="BT46" s="403">
        <v>5.0634258697999996</v>
      </c>
      <c r="BU46" s="403">
        <v>5.0663945689999998</v>
      </c>
      <c r="BV46" s="403">
        <v>5.0693811060999998</v>
      </c>
    </row>
    <row r="47" spans="1:74" ht="11.1" customHeight="1" x14ac:dyDescent="0.2">
      <c r="A47" s="162" t="s">
        <v>390</v>
      </c>
      <c r="B47" s="172" t="s">
        <v>398</v>
      </c>
      <c r="C47" s="250">
        <v>65.909947638999995</v>
      </c>
      <c r="D47" s="250">
        <v>65.469677602000004</v>
      </c>
      <c r="E47" s="250">
        <v>65.492675919999996</v>
      </c>
      <c r="F47" s="250">
        <v>65.103130496000006</v>
      </c>
      <c r="G47" s="250">
        <v>64.594211568999995</v>
      </c>
      <c r="H47" s="250">
        <v>64.653248367000003</v>
      </c>
      <c r="I47" s="250">
        <v>65.648311829999997</v>
      </c>
      <c r="J47" s="250">
        <v>64.755444436000005</v>
      </c>
      <c r="K47" s="250">
        <v>64.828241179000003</v>
      </c>
      <c r="L47" s="250">
        <v>65.805250654999995</v>
      </c>
      <c r="M47" s="250">
        <v>66.588326428000002</v>
      </c>
      <c r="N47" s="250">
        <v>65.621198724999999</v>
      </c>
      <c r="O47" s="250">
        <v>65.508571791999998</v>
      </c>
      <c r="P47" s="250">
        <v>65.776192148000007</v>
      </c>
      <c r="Q47" s="250">
        <v>65.508583068999997</v>
      </c>
      <c r="R47" s="250">
        <v>65.241005342999998</v>
      </c>
      <c r="S47" s="250">
        <v>65.671920165000003</v>
      </c>
      <c r="T47" s="250">
        <v>65.978786260999996</v>
      </c>
      <c r="U47" s="250">
        <v>66.458030780000001</v>
      </c>
      <c r="V47" s="250">
        <v>65.839961513999995</v>
      </c>
      <c r="W47" s="250">
        <v>65.802518488999993</v>
      </c>
      <c r="X47" s="250">
        <v>66.520669374999997</v>
      </c>
      <c r="Y47" s="250">
        <v>67.381804931000005</v>
      </c>
      <c r="Z47" s="250">
        <v>66.760475235000001</v>
      </c>
      <c r="AA47" s="250">
        <v>66.892784774000006</v>
      </c>
      <c r="AB47" s="250">
        <v>67.311030185999996</v>
      </c>
      <c r="AC47" s="250">
        <v>67.636410233999996</v>
      </c>
      <c r="AD47" s="250">
        <v>67.767113335999994</v>
      </c>
      <c r="AE47" s="250">
        <v>67.836290371000004</v>
      </c>
      <c r="AF47" s="250">
        <v>68.661503100999994</v>
      </c>
      <c r="AG47" s="250">
        <v>69.401106428999995</v>
      </c>
      <c r="AH47" s="250">
        <v>69.745354286999998</v>
      </c>
      <c r="AI47" s="250">
        <v>69.460310000000007</v>
      </c>
      <c r="AJ47" s="250">
        <v>70.172068128999996</v>
      </c>
      <c r="AK47" s="250">
        <v>70.561923667000002</v>
      </c>
      <c r="AL47" s="250">
        <v>70.651471903000001</v>
      </c>
      <c r="AM47" s="250">
        <v>69.829363225999998</v>
      </c>
      <c r="AN47" s="250">
        <v>69.630954000000003</v>
      </c>
      <c r="AO47" s="250">
        <v>70.187526226000003</v>
      </c>
      <c r="AP47" s="250">
        <v>70.281214000000006</v>
      </c>
      <c r="AQ47" s="250">
        <v>70.316349935000005</v>
      </c>
      <c r="AR47" s="250">
        <v>70.491252333000006</v>
      </c>
      <c r="AS47" s="250">
        <v>70.501002451999994</v>
      </c>
      <c r="AT47" s="250">
        <v>71.282371935</v>
      </c>
      <c r="AU47" s="250">
        <v>70.923930666999993</v>
      </c>
      <c r="AV47" s="250">
        <v>71.635907355000001</v>
      </c>
      <c r="AW47" s="250">
        <v>72.471909667000006</v>
      </c>
      <c r="AX47" s="250">
        <v>71.982383464999998</v>
      </c>
      <c r="AY47" s="250">
        <v>71.652210439000001</v>
      </c>
      <c r="AZ47" s="250">
        <v>71.779103335000002</v>
      </c>
      <c r="BA47" s="403">
        <v>72.126316136</v>
      </c>
      <c r="BB47" s="403">
        <v>73.065423248000002</v>
      </c>
      <c r="BC47" s="403">
        <v>73.402222184999999</v>
      </c>
      <c r="BD47" s="403">
        <v>73.554735248</v>
      </c>
      <c r="BE47" s="403">
        <v>73.469129280000004</v>
      </c>
      <c r="BF47" s="403">
        <v>73.556338448000005</v>
      </c>
      <c r="BG47" s="403">
        <v>73.574556818000005</v>
      </c>
      <c r="BH47" s="403">
        <v>73.583351999000001</v>
      </c>
      <c r="BI47" s="403">
        <v>73.401082990000006</v>
      </c>
      <c r="BJ47" s="403">
        <v>72.867202684000006</v>
      </c>
      <c r="BK47" s="403">
        <v>72.140004552999997</v>
      </c>
      <c r="BL47" s="403">
        <v>72.029255875000004</v>
      </c>
      <c r="BM47" s="403">
        <v>71.994444356000002</v>
      </c>
      <c r="BN47" s="403">
        <v>72.759251214000003</v>
      </c>
      <c r="BO47" s="403">
        <v>72.946609281999997</v>
      </c>
      <c r="BP47" s="403">
        <v>73.123110486000002</v>
      </c>
      <c r="BQ47" s="403">
        <v>73.231837921999997</v>
      </c>
      <c r="BR47" s="403">
        <v>73.338549216000004</v>
      </c>
      <c r="BS47" s="403">
        <v>73.785464145000006</v>
      </c>
      <c r="BT47" s="403">
        <v>73.751612996000006</v>
      </c>
      <c r="BU47" s="403">
        <v>73.776001305999998</v>
      </c>
      <c r="BV47" s="403">
        <v>73.465211202000006</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0.37</v>
      </c>
      <c r="D49" s="251">
        <v>0.3775</v>
      </c>
      <c r="E49" s="251">
        <v>0.39400000000000002</v>
      </c>
      <c r="F49" s="251">
        <v>0.374</v>
      </c>
      <c r="G49" s="251">
        <v>1.089</v>
      </c>
      <c r="H49" s="251">
        <v>0.79400000000000004</v>
      </c>
      <c r="I49" s="251">
        <v>0.45500000000000002</v>
      </c>
      <c r="J49" s="251">
        <v>0.35713632258</v>
      </c>
      <c r="K49" s="251">
        <v>0.437</v>
      </c>
      <c r="L49" s="251">
        <v>0.32500000000000001</v>
      </c>
      <c r="M49" s="251">
        <v>0.375</v>
      </c>
      <c r="N49" s="251">
        <v>0.33500000000000002</v>
      </c>
      <c r="O49" s="251">
        <v>0.30887096774</v>
      </c>
      <c r="P49" s="251">
        <v>0.20714285714</v>
      </c>
      <c r="Q49" s="251">
        <v>0.377</v>
      </c>
      <c r="R49" s="251">
        <v>0.62133333332999996</v>
      </c>
      <c r="S49" s="251">
        <v>0.55000000000000004</v>
      </c>
      <c r="T49" s="251">
        <v>0.47333333332999999</v>
      </c>
      <c r="U49" s="251">
        <v>0.41241935483999997</v>
      </c>
      <c r="V49" s="251">
        <v>0.58399999999999996</v>
      </c>
      <c r="W49" s="251">
        <v>0.503</v>
      </c>
      <c r="X49" s="251">
        <v>0.48632258065</v>
      </c>
      <c r="Y49" s="251">
        <v>0.22500000000000001</v>
      </c>
      <c r="Z49" s="251">
        <v>0.51798387096999998</v>
      </c>
      <c r="AA49" s="251">
        <v>0.31577419355000003</v>
      </c>
      <c r="AB49" s="251">
        <v>0.42012500000000003</v>
      </c>
      <c r="AC49" s="251">
        <v>0.45350000000000001</v>
      </c>
      <c r="AD49" s="251">
        <v>0.27150000000000002</v>
      </c>
      <c r="AE49" s="251">
        <v>0.24049999999999999</v>
      </c>
      <c r="AF49" s="251">
        <v>0.30649999999999999</v>
      </c>
      <c r="AG49" s="251">
        <v>0.13548387097</v>
      </c>
      <c r="AH49" s="251">
        <v>0.14294354839000001</v>
      </c>
      <c r="AI49" s="251">
        <v>0.23400000000000001</v>
      </c>
      <c r="AJ49" s="251">
        <v>0.26514516128999999</v>
      </c>
      <c r="AK49" s="251">
        <v>0.26500000000000001</v>
      </c>
      <c r="AL49" s="251">
        <v>0.38374193548000002</v>
      </c>
      <c r="AM49" s="251">
        <v>0.255</v>
      </c>
      <c r="AN49" s="251">
        <v>0.58599999999999997</v>
      </c>
      <c r="AO49" s="251">
        <v>0.23599999999999999</v>
      </c>
      <c r="AP49" s="251">
        <v>0.22700000000000001</v>
      </c>
      <c r="AQ49" s="251">
        <v>0.29799999999999999</v>
      </c>
      <c r="AR49" s="251">
        <v>0.23899999999999999</v>
      </c>
      <c r="AS49" s="251">
        <v>0.68</v>
      </c>
      <c r="AT49" s="251">
        <v>0.16400000000000001</v>
      </c>
      <c r="AU49" s="251">
        <v>0.316</v>
      </c>
      <c r="AV49" s="251">
        <v>0.31291935484</v>
      </c>
      <c r="AW49" s="251">
        <v>0.23</v>
      </c>
      <c r="AX49" s="251">
        <v>0.214</v>
      </c>
      <c r="AY49" s="251">
        <v>0.19500000000000001</v>
      </c>
      <c r="AZ49" s="251">
        <v>0.33904827586000003</v>
      </c>
      <c r="BA49" s="610" t="s">
        <v>1425</v>
      </c>
      <c r="BB49" s="610" t="s">
        <v>1425</v>
      </c>
      <c r="BC49" s="610" t="s">
        <v>1425</v>
      </c>
      <c r="BD49" s="610" t="s">
        <v>1425</v>
      </c>
      <c r="BE49" s="610" t="s">
        <v>1425</v>
      </c>
      <c r="BF49" s="610" t="s">
        <v>1425</v>
      </c>
      <c r="BG49" s="610" t="s">
        <v>1425</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5">
      <c r="B52" s="821" t="s">
        <v>834</v>
      </c>
      <c r="C52" s="800"/>
      <c r="D52" s="800"/>
      <c r="E52" s="800"/>
      <c r="F52" s="800"/>
      <c r="G52" s="800"/>
      <c r="H52" s="800"/>
      <c r="I52" s="800"/>
      <c r="J52" s="800"/>
      <c r="K52" s="800"/>
      <c r="L52" s="800"/>
      <c r="M52" s="800"/>
      <c r="N52" s="800"/>
      <c r="O52" s="800"/>
      <c r="P52" s="800"/>
      <c r="Q52" s="800"/>
    </row>
    <row r="53" spans="1:74" ht="12" customHeight="1" x14ac:dyDescent="0.2">
      <c r="B53" s="819" t="s">
        <v>1176</v>
      </c>
      <c r="C53" s="819"/>
      <c r="D53" s="819"/>
      <c r="E53" s="819"/>
      <c r="F53" s="819"/>
      <c r="G53" s="819"/>
      <c r="H53" s="819"/>
      <c r="I53" s="819"/>
      <c r="J53" s="819"/>
      <c r="K53" s="819"/>
      <c r="L53" s="819"/>
      <c r="M53" s="819"/>
      <c r="N53" s="819"/>
      <c r="O53" s="819"/>
      <c r="P53" s="819"/>
      <c r="Q53" s="819"/>
      <c r="R53" s="819"/>
    </row>
    <row r="54" spans="1:74" s="433" customFormat="1" ht="12" customHeight="1" x14ac:dyDescent="0.25">
      <c r="A54" s="434"/>
      <c r="B54" s="819" t="s">
        <v>1172</v>
      </c>
      <c r="C54" s="819"/>
      <c r="D54" s="819"/>
      <c r="E54" s="819"/>
      <c r="F54" s="819"/>
      <c r="G54" s="819"/>
      <c r="H54" s="819"/>
      <c r="I54" s="819"/>
      <c r="J54" s="819"/>
      <c r="K54" s="819"/>
      <c r="L54" s="819"/>
      <c r="M54" s="819"/>
      <c r="N54" s="819"/>
      <c r="O54" s="819"/>
      <c r="P54" s="819"/>
      <c r="Q54" s="819"/>
      <c r="R54" s="753"/>
      <c r="AY54" s="529"/>
      <c r="AZ54" s="529"/>
      <c r="BA54" s="529"/>
      <c r="BB54" s="529"/>
      <c r="BC54" s="529"/>
      <c r="BD54" s="628"/>
      <c r="BE54" s="628"/>
      <c r="BF54" s="628"/>
      <c r="BG54" s="529"/>
      <c r="BH54" s="529"/>
      <c r="BI54" s="529"/>
      <c r="BJ54" s="529"/>
    </row>
    <row r="55" spans="1:74" s="433" customFormat="1" ht="12" customHeight="1" x14ac:dyDescent="0.25">
      <c r="A55" s="434"/>
      <c r="B55" s="789" t="s">
        <v>373</v>
      </c>
      <c r="C55" s="790"/>
      <c r="D55" s="790"/>
      <c r="E55" s="790"/>
      <c r="F55" s="790"/>
      <c r="G55" s="790"/>
      <c r="H55" s="790"/>
      <c r="I55" s="790"/>
      <c r="J55" s="790"/>
      <c r="K55" s="790"/>
      <c r="L55" s="790"/>
      <c r="M55" s="790"/>
      <c r="N55" s="790"/>
      <c r="O55" s="790"/>
      <c r="P55" s="790"/>
      <c r="Q55" s="786"/>
      <c r="AY55" s="529"/>
      <c r="AZ55" s="529"/>
      <c r="BA55" s="529"/>
      <c r="BB55" s="529"/>
      <c r="BC55" s="529"/>
      <c r="BD55" s="628"/>
      <c r="BE55" s="628"/>
      <c r="BF55" s="628"/>
      <c r="BG55" s="529"/>
      <c r="BH55" s="529"/>
      <c r="BI55" s="529"/>
      <c r="BJ55" s="529"/>
    </row>
    <row r="56" spans="1:74" s="433" customFormat="1" ht="12" customHeight="1" x14ac:dyDescent="0.25">
      <c r="A56" s="434"/>
      <c r="B56" s="814" t="s">
        <v>821</v>
      </c>
      <c r="C56" s="814"/>
      <c r="D56" s="814"/>
      <c r="E56" s="814"/>
      <c r="F56" s="814"/>
      <c r="G56" s="814"/>
      <c r="H56" s="814"/>
      <c r="I56" s="814"/>
      <c r="J56" s="814"/>
      <c r="K56" s="814"/>
      <c r="L56" s="814"/>
      <c r="M56" s="814"/>
      <c r="N56" s="814"/>
      <c r="O56" s="814"/>
      <c r="P56" s="814"/>
      <c r="Q56" s="786"/>
      <c r="AY56" s="529"/>
      <c r="AZ56" s="529"/>
      <c r="BA56" s="529"/>
      <c r="BB56" s="529"/>
      <c r="BC56" s="529"/>
      <c r="BD56" s="628"/>
      <c r="BE56" s="628"/>
      <c r="BF56" s="628"/>
      <c r="BG56" s="529"/>
      <c r="BH56" s="529"/>
      <c r="BI56" s="529"/>
      <c r="BJ56" s="529"/>
    </row>
    <row r="57" spans="1:74" s="433" customFormat="1" ht="12.75" customHeight="1" x14ac:dyDescent="0.25">
      <c r="A57" s="434"/>
      <c r="B57" s="814" t="s">
        <v>892</v>
      </c>
      <c r="C57" s="786"/>
      <c r="D57" s="786"/>
      <c r="E57" s="786"/>
      <c r="F57" s="786"/>
      <c r="G57" s="786"/>
      <c r="H57" s="786"/>
      <c r="I57" s="786"/>
      <c r="J57" s="786"/>
      <c r="K57" s="786"/>
      <c r="L57" s="786"/>
      <c r="M57" s="786"/>
      <c r="N57" s="786"/>
      <c r="O57" s="786"/>
      <c r="P57" s="786"/>
      <c r="Q57" s="786"/>
      <c r="AY57" s="529"/>
      <c r="AZ57" s="529"/>
      <c r="BA57" s="529"/>
      <c r="BB57" s="529"/>
      <c r="BC57" s="529"/>
      <c r="BD57" s="628"/>
      <c r="BE57" s="628"/>
      <c r="BF57" s="628"/>
      <c r="BG57" s="529"/>
      <c r="BH57" s="529"/>
      <c r="BI57" s="529"/>
      <c r="BJ57" s="529"/>
    </row>
    <row r="58" spans="1:74" s="433" customFormat="1" ht="12" customHeight="1" x14ac:dyDescent="0.25">
      <c r="A58" s="434"/>
      <c r="B58" s="815" t="s">
        <v>881</v>
      </c>
      <c r="C58" s="786"/>
      <c r="D58" s="786"/>
      <c r="E58" s="786"/>
      <c r="F58" s="786"/>
      <c r="G58" s="786"/>
      <c r="H58" s="786"/>
      <c r="I58" s="786"/>
      <c r="J58" s="786"/>
      <c r="K58" s="786"/>
      <c r="L58" s="786"/>
      <c r="M58" s="786"/>
      <c r="N58" s="786"/>
      <c r="O58" s="786"/>
      <c r="P58" s="786"/>
      <c r="Q58" s="786"/>
      <c r="AY58" s="529"/>
      <c r="AZ58" s="529"/>
      <c r="BA58" s="529"/>
      <c r="BB58" s="529"/>
      <c r="BC58" s="529"/>
      <c r="BD58" s="628"/>
      <c r="BE58" s="628"/>
      <c r="BF58" s="628"/>
      <c r="BG58" s="529"/>
      <c r="BH58" s="529"/>
      <c r="BI58" s="529"/>
      <c r="BJ58" s="529"/>
    </row>
    <row r="59" spans="1:74" s="433" customFormat="1" ht="12" customHeight="1" x14ac:dyDescent="0.25">
      <c r="A59" s="429"/>
      <c r="B59" s="816" t="s">
        <v>863</v>
      </c>
      <c r="C59" s="817"/>
      <c r="D59" s="817"/>
      <c r="E59" s="817"/>
      <c r="F59" s="817"/>
      <c r="G59" s="817"/>
      <c r="H59" s="817"/>
      <c r="I59" s="817"/>
      <c r="J59" s="817"/>
      <c r="K59" s="817"/>
      <c r="L59" s="817"/>
      <c r="M59" s="817"/>
      <c r="N59" s="817"/>
      <c r="O59" s="817"/>
      <c r="P59" s="817"/>
      <c r="Q59" s="786"/>
      <c r="AY59" s="529"/>
      <c r="AZ59" s="529"/>
      <c r="BA59" s="529"/>
      <c r="BB59" s="529"/>
      <c r="BC59" s="529"/>
      <c r="BD59" s="628"/>
      <c r="BE59" s="628"/>
      <c r="BF59" s="628"/>
      <c r="BG59" s="529"/>
      <c r="BH59" s="529"/>
      <c r="BI59" s="529"/>
      <c r="BJ59" s="529"/>
    </row>
    <row r="60" spans="1:74" ht="13.2" x14ac:dyDescent="0.2">
      <c r="B60" s="806" t="s">
        <v>959</v>
      </c>
      <c r="C60" s="786"/>
      <c r="D60" s="786"/>
      <c r="E60" s="786"/>
      <c r="F60" s="786"/>
      <c r="G60" s="786"/>
      <c r="H60" s="786"/>
      <c r="I60" s="786"/>
      <c r="J60" s="786"/>
      <c r="K60" s="786"/>
      <c r="L60" s="786"/>
      <c r="M60" s="786"/>
      <c r="N60" s="786"/>
      <c r="O60" s="786"/>
      <c r="P60" s="786"/>
      <c r="Q60" s="786"/>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Q5" activePane="bottomRight" state="frozen"/>
      <selection activeCell="BF63" sqref="BF63"/>
      <selection pane="topRight" activeCell="BF63" sqref="BF63"/>
      <selection pane="bottomLeft" activeCell="BF63" sqref="BF63"/>
      <selection pane="bottomRight" activeCell="AT34" sqref="AT34"/>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2" t="s">
        <v>817</v>
      </c>
      <c r="B1" s="823" t="s">
        <v>706</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row>
    <row r="2" spans="1:74" ht="13.2" x14ac:dyDescent="0.25">
      <c r="A2" s="793"/>
      <c r="B2" s="747" t="str">
        <f>"U.S. Energy Information Administration  |  Short-Term Energy Outlook  - "&amp;Dates!D1</f>
        <v>U.S. Energy Information Administration  |  Short-Term Energy Outlook  - March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1049</v>
      </c>
      <c r="B6" s="173" t="s">
        <v>322</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v>1.01</v>
      </c>
      <c r="BA6" s="250" t="s">
        <v>1426</v>
      </c>
      <c r="BB6" s="250" t="s">
        <v>1426</v>
      </c>
      <c r="BC6" s="250" t="s">
        <v>1426</v>
      </c>
      <c r="BD6" s="250" t="s">
        <v>1426</v>
      </c>
      <c r="BE6" s="250" t="s">
        <v>1426</v>
      </c>
      <c r="BF6" s="250" t="s">
        <v>1426</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t="s">
        <v>1426</v>
      </c>
      <c r="BB7" s="250" t="s">
        <v>1426</v>
      </c>
      <c r="BC7" s="250" t="s">
        <v>1426</v>
      </c>
      <c r="BD7" s="250" t="s">
        <v>1426</v>
      </c>
      <c r="BE7" s="250" t="s">
        <v>1426</v>
      </c>
      <c r="BF7" s="250" t="s">
        <v>1426</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1158</v>
      </c>
      <c r="B8" s="173" t="s">
        <v>1159</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t="s">
        <v>1426</v>
      </c>
      <c r="BB8" s="250" t="s">
        <v>1426</v>
      </c>
      <c r="BC8" s="250" t="s">
        <v>1426</v>
      </c>
      <c r="BD8" s="250" t="s">
        <v>1426</v>
      </c>
      <c r="BE8" s="250" t="s">
        <v>1426</v>
      </c>
      <c r="BF8" s="250" t="s">
        <v>1426</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0.53400000000000003</v>
      </c>
      <c r="D9" s="250">
        <v>0.54</v>
      </c>
      <c r="E9" s="250">
        <v>0.55200000000000005</v>
      </c>
      <c r="F9" s="250">
        <v>0.55500000000000005</v>
      </c>
      <c r="G9" s="250">
        <v>0.55600000000000005</v>
      </c>
      <c r="H9" s="250">
        <v>0.55000000000000004</v>
      </c>
      <c r="I9" s="250">
        <v>0.54500000000000004</v>
      </c>
      <c r="J9" s="250">
        <v>0.54900000000000004</v>
      </c>
      <c r="K9" s="250">
        <v>0.56000000000000005</v>
      </c>
      <c r="L9" s="250">
        <v>0.55200000000000005</v>
      </c>
      <c r="M9" s="250">
        <v>0.54400000000000004</v>
      </c>
      <c r="N9" s="250">
        <v>0.54400000000000004</v>
      </c>
      <c r="O9" s="250">
        <v>0.53600000000000003</v>
      </c>
      <c r="P9" s="250">
        <v>0.53500000000000003</v>
      </c>
      <c r="Q9" s="250">
        <v>0.53100000000000003</v>
      </c>
      <c r="R9" s="250">
        <v>0.52800000000000002</v>
      </c>
      <c r="S9" s="250">
        <v>0.53300000000000003</v>
      </c>
      <c r="T9" s="250">
        <v>0.54</v>
      </c>
      <c r="U9" s="250">
        <v>0.54100000000000004</v>
      </c>
      <c r="V9" s="250">
        <v>0.53600000000000003</v>
      </c>
      <c r="W9" s="250">
        <v>0.52900000000000003</v>
      </c>
      <c r="X9" s="250">
        <v>0.52600000000000002</v>
      </c>
      <c r="Y9" s="250">
        <v>0.52100000000000002</v>
      </c>
      <c r="Z9" s="250">
        <v>0.52</v>
      </c>
      <c r="AA9" s="250">
        <v>0.51300000000000001</v>
      </c>
      <c r="AB9" s="250">
        <v>0.51300000000000001</v>
      </c>
      <c r="AC9" s="250">
        <v>0.51100000000000001</v>
      </c>
      <c r="AD9" s="250">
        <v>0.51700000000000002</v>
      </c>
      <c r="AE9" s="250">
        <v>0.51600000000000001</v>
      </c>
      <c r="AF9" s="250">
        <v>0.51700000000000002</v>
      </c>
      <c r="AG9" s="250">
        <v>0.52300000000000002</v>
      </c>
      <c r="AH9" s="250">
        <v>0.53</v>
      </c>
      <c r="AI9" s="250">
        <v>0.51800000000000002</v>
      </c>
      <c r="AJ9" s="250">
        <v>0.51300000000000001</v>
      </c>
      <c r="AK9" s="250">
        <v>0.51500000000000001</v>
      </c>
      <c r="AL9" s="250">
        <v>0.51900000000000002</v>
      </c>
      <c r="AM9" s="250">
        <v>0.52400000000000002</v>
      </c>
      <c r="AN9" s="250">
        <v>0.53300000000000003</v>
      </c>
      <c r="AO9" s="250">
        <v>0.53</v>
      </c>
      <c r="AP9" s="250">
        <v>0.52900000000000003</v>
      </c>
      <c r="AQ9" s="250">
        <v>0.53200000000000003</v>
      </c>
      <c r="AR9" s="250">
        <v>0.53100000000000003</v>
      </c>
      <c r="AS9" s="250">
        <v>0.54100000000000004</v>
      </c>
      <c r="AT9" s="250">
        <v>0.55000000000000004</v>
      </c>
      <c r="AU9" s="250">
        <v>0.54700000000000004</v>
      </c>
      <c r="AV9" s="250">
        <v>0.46700000000000003</v>
      </c>
      <c r="AW9" s="250">
        <v>0.54600000000000004</v>
      </c>
      <c r="AX9" s="250">
        <v>0.54200000000000004</v>
      </c>
      <c r="AY9" s="250">
        <v>0.54</v>
      </c>
      <c r="AZ9" s="250">
        <v>0.53500000000000003</v>
      </c>
      <c r="BA9" s="250" t="s">
        <v>1426</v>
      </c>
      <c r="BB9" s="250" t="s">
        <v>1426</v>
      </c>
      <c r="BC9" s="250" t="s">
        <v>1426</v>
      </c>
      <c r="BD9" s="250" t="s">
        <v>1426</v>
      </c>
      <c r="BE9" s="250" t="s">
        <v>1426</v>
      </c>
      <c r="BF9" s="250" t="s">
        <v>1426</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1138</v>
      </c>
      <c r="B10" s="173" t="s">
        <v>1139</v>
      </c>
      <c r="C10" s="250">
        <v>0.16</v>
      </c>
      <c r="D10" s="250">
        <v>0.16</v>
      </c>
      <c r="E10" s="250">
        <v>0.16</v>
      </c>
      <c r="F10" s="250">
        <v>0.16</v>
      </c>
      <c r="G10" s="250">
        <v>0.16</v>
      </c>
      <c r="H10" s="250">
        <v>0.16</v>
      </c>
      <c r="I10" s="250">
        <v>0.16</v>
      </c>
      <c r="J10" s="250">
        <v>0.16</v>
      </c>
      <c r="K10" s="250">
        <v>0.16</v>
      </c>
      <c r="L10" s="250">
        <v>0.16</v>
      </c>
      <c r="M10" s="250">
        <v>0.16</v>
      </c>
      <c r="N10" s="250">
        <v>0.16</v>
      </c>
      <c r="O10" s="250">
        <v>0.13500000000000001</v>
      </c>
      <c r="P10" s="250">
        <v>0.13500000000000001</v>
      </c>
      <c r="Q10" s="250">
        <v>0.13500000000000001</v>
      </c>
      <c r="R10" s="250">
        <v>0.13500000000000001</v>
      </c>
      <c r="S10" s="250">
        <v>0.13500000000000001</v>
      </c>
      <c r="T10" s="250">
        <v>0.13500000000000001</v>
      </c>
      <c r="U10" s="250">
        <v>0.13500000000000001</v>
      </c>
      <c r="V10" s="250">
        <v>0.13</v>
      </c>
      <c r="W10" s="250">
        <v>0.13</v>
      </c>
      <c r="X10" s="250">
        <v>0.13500000000000001</v>
      </c>
      <c r="Y10" s="250">
        <v>0.13</v>
      </c>
      <c r="Z10" s="250">
        <v>0.13</v>
      </c>
      <c r="AA10" s="250">
        <v>0.13500000000000001</v>
      </c>
      <c r="AB10" s="250">
        <v>0.13500000000000001</v>
      </c>
      <c r="AC10" s="250">
        <v>0.13500000000000001</v>
      </c>
      <c r="AD10" s="250">
        <v>0.13500000000000001</v>
      </c>
      <c r="AE10" s="250">
        <v>0.13500000000000001</v>
      </c>
      <c r="AF10" s="250">
        <v>0.13</v>
      </c>
      <c r="AG10" s="250">
        <v>0.13500000000000001</v>
      </c>
      <c r="AH10" s="250">
        <v>0.13500000000000001</v>
      </c>
      <c r="AI10" s="250">
        <v>0.13500000000000001</v>
      </c>
      <c r="AJ10" s="250">
        <v>0.13500000000000001</v>
      </c>
      <c r="AK10" s="250">
        <v>0.12</v>
      </c>
      <c r="AL10" s="250">
        <v>0.11</v>
      </c>
      <c r="AM10" s="250">
        <v>0.11</v>
      </c>
      <c r="AN10" s="250">
        <v>0.1</v>
      </c>
      <c r="AO10" s="250">
        <v>0.12</v>
      </c>
      <c r="AP10" s="250">
        <v>0.12</v>
      </c>
      <c r="AQ10" s="250">
        <v>0.11</v>
      </c>
      <c r="AR10" s="250">
        <v>0.11</v>
      </c>
      <c r="AS10" s="250">
        <v>0.13500000000000001</v>
      </c>
      <c r="AT10" s="250">
        <v>0.13</v>
      </c>
      <c r="AU10" s="250">
        <v>0.12</v>
      </c>
      <c r="AV10" s="250">
        <v>0.13</v>
      </c>
      <c r="AW10" s="250">
        <v>0.12</v>
      </c>
      <c r="AX10" s="250">
        <v>0.13</v>
      </c>
      <c r="AY10" s="250">
        <v>0.13</v>
      </c>
      <c r="AZ10" s="250">
        <v>0.12</v>
      </c>
      <c r="BA10" s="250" t="s">
        <v>1426</v>
      </c>
      <c r="BB10" s="250" t="s">
        <v>1426</v>
      </c>
      <c r="BC10" s="250" t="s">
        <v>1426</v>
      </c>
      <c r="BD10" s="250" t="s">
        <v>1426</v>
      </c>
      <c r="BE10" s="250" t="s">
        <v>1426</v>
      </c>
      <c r="BF10" s="250" t="s">
        <v>1426</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v>
      </c>
      <c r="D11" s="250">
        <v>0.21</v>
      </c>
      <c r="E11" s="250">
        <v>0.21</v>
      </c>
      <c r="F11" s="250">
        <v>0.21</v>
      </c>
      <c r="G11" s="250">
        <v>0.21</v>
      </c>
      <c r="H11" s="250">
        <v>0.21</v>
      </c>
      <c r="I11" s="250">
        <v>0.21</v>
      </c>
      <c r="J11" s="250">
        <v>0.21</v>
      </c>
      <c r="K11" s="250">
        <v>0.21</v>
      </c>
      <c r="L11" s="250">
        <v>0.2</v>
      </c>
      <c r="M11" s="250">
        <v>0.22</v>
      </c>
      <c r="N11" s="250">
        <v>0.22</v>
      </c>
      <c r="O11" s="250">
        <v>0.2</v>
      </c>
      <c r="P11" s="250">
        <v>0.185</v>
      </c>
      <c r="Q11" s="250">
        <v>0.19</v>
      </c>
      <c r="R11" s="250">
        <v>0.21</v>
      </c>
      <c r="S11" s="250">
        <v>0.2</v>
      </c>
      <c r="T11" s="250">
        <v>0.2</v>
      </c>
      <c r="U11" s="250">
        <v>0.21</v>
      </c>
      <c r="V11" s="250">
        <v>0.2</v>
      </c>
      <c r="W11" s="250">
        <v>0.2</v>
      </c>
      <c r="X11" s="250">
        <v>0.2</v>
      </c>
      <c r="Y11" s="250">
        <v>0.19</v>
      </c>
      <c r="Z11" s="250">
        <v>0.2</v>
      </c>
      <c r="AA11" s="250">
        <v>0.2</v>
      </c>
      <c r="AB11" s="250">
        <v>0.2</v>
      </c>
      <c r="AC11" s="250">
        <v>0.2</v>
      </c>
      <c r="AD11" s="250">
        <v>0.19</v>
      </c>
      <c r="AE11" s="250">
        <v>0.2</v>
      </c>
      <c r="AF11" s="250">
        <v>0.2</v>
      </c>
      <c r="AG11" s="250">
        <v>0.18</v>
      </c>
      <c r="AH11" s="250">
        <v>0.2</v>
      </c>
      <c r="AI11" s="250">
        <v>0.2</v>
      </c>
      <c r="AJ11" s="250">
        <v>0.2</v>
      </c>
      <c r="AK11" s="250">
        <v>0.18</v>
      </c>
      <c r="AL11" s="250">
        <v>0.2</v>
      </c>
      <c r="AM11" s="250">
        <v>0.21</v>
      </c>
      <c r="AN11" s="250">
        <v>0.2</v>
      </c>
      <c r="AO11" s="250">
        <v>0.2</v>
      </c>
      <c r="AP11" s="250">
        <v>0.18</v>
      </c>
      <c r="AQ11" s="250">
        <v>0.21</v>
      </c>
      <c r="AR11" s="250">
        <v>0.21</v>
      </c>
      <c r="AS11" s="250">
        <v>0.2</v>
      </c>
      <c r="AT11" s="250">
        <v>0.21</v>
      </c>
      <c r="AU11" s="250">
        <v>0.2</v>
      </c>
      <c r="AV11" s="250">
        <v>0.21</v>
      </c>
      <c r="AW11" s="250">
        <v>0.18</v>
      </c>
      <c r="AX11" s="250">
        <v>0.21</v>
      </c>
      <c r="AY11" s="250">
        <v>0.19</v>
      </c>
      <c r="AZ11" s="250">
        <v>0.2</v>
      </c>
      <c r="BA11" s="250" t="s">
        <v>1426</v>
      </c>
      <c r="BB11" s="250" t="s">
        <v>1426</v>
      </c>
      <c r="BC11" s="250" t="s">
        <v>1426</v>
      </c>
      <c r="BD11" s="250" t="s">
        <v>1426</v>
      </c>
      <c r="BE11" s="250" t="s">
        <v>1426</v>
      </c>
      <c r="BF11" s="250" t="s">
        <v>1426</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3.05</v>
      </c>
      <c r="D12" s="250">
        <v>3.2</v>
      </c>
      <c r="E12" s="250">
        <v>3.5</v>
      </c>
      <c r="F12" s="250">
        <v>3.59</v>
      </c>
      <c r="G12" s="250">
        <v>3.62</v>
      </c>
      <c r="H12" s="250">
        <v>3.63</v>
      </c>
      <c r="I12" s="250">
        <v>3.65</v>
      </c>
      <c r="J12" s="250">
        <v>3.67</v>
      </c>
      <c r="K12" s="250">
        <v>3.69</v>
      </c>
      <c r="L12" s="250">
        <v>3.7</v>
      </c>
      <c r="M12" s="250">
        <v>3.72</v>
      </c>
      <c r="N12" s="250">
        <v>3.78</v>
      </c>
      <c r="O12" s="250">
        <v>3.8</v>
      </c>
      <c r="P12" s="250">
        <v>3.8</v>
      </c>
      <c r="Q12" s="250">
        <v>3.81</v>
      </c>
      <c r="R12" s="250">
        <v>3.81</v>
      </c>
      <c r="S12" s="250">
        <v>3.81</v>
      </c>
      <c r="T12" s="250">
        <v>3.82</v>
      </c>
      <c r="U12" s="250">
        <v>3.83</v>
      </c>
      <c r="V12" s="250">
        <v>3.83</v>
      </c>
      <c r="W12" s="250">
        <v>3.84</v>
      </c>
      <c r="X12" s="250">
        <v>3.85</v>
      </c>
      <c r="Y12" s="250">
        <v>3.84</v>
      </c>
      <c r="Z12" s="250">
        <v>3.83</v>
      </c>
      <c r="AA12" s="250">
        <v>3.84</v>
      </c>
      <c r="AB12" s="250">
        <v>3.835</v>
      </c>
      <c r="AC12" s="250">
        <v>3.8149999999999999</v>
      </c>
      <c r="AD12" s="250">
        <v>3.8250000000000002</v>
      </c>
      <c r="AE12" s="250">
        <v>3.8050000000000002</v>
      </c>
      <c r="AF12" s="250">
        <v>3.78</v>
      </c>
      <c r="AG12" s="250">
        <v>3.722</v>
      </c>
      <c r="AH12" s="250">
        <v>3.52</v>
      </c>
      <c r="AI12" s="250">
        <v>3.4</v>
      </c>
      <c r="AJ12" s="250">
        <v>3.4</v>
      </c>
      <c r="AK12" s="250">
        <v>2.7</v>
      </c>
      <c r="AL12" s="250">
        <v>2.6</v>
      </c>
      <c r="AM12" s="250">
        <v>2.65</v>
      </c>
      <c r="AN12" s="250">
        <v>2.65</v>
      </c>
      <c r="AO12" s="250">
        <v>2.6</v>
      </c>
      <c r="AP12" s="250">
        <v>2.5</v>
      </c>
      <c r="AQ12" s="250">
        <v>2.2999999999999998</v>
      </c>
      <c r="AR12" s="250">
        <v>2.2000000000000002</v>
      </c>
      <c r="AS12" s="250">
        <v>2.1</v>
      </c>
      <c r="AT12" s="250">
        <v>2.1</v>
      </c>
      <c r="AU12" s="250">
        <v>2.1</v>
      </c>
      <c r="AV12" s="250">
        <v>2.1</v>
      </c>
      <c r="AW12" s="250">
        <v>2</v>
      </c>
      <c r="AX12" s="250">
        <v>2</v>
      </c>
      <c r="AY12" s="250">
        <v>2</v>
      </c>
      <c r="AZ12" s="250">
        <v>2.0499999999999998</v>
      </c>
      <c r="BA12" s="250" t="s">
        <v>1426</v>
      </c>
      <c r="BB12" s="250" t="s">
        <v>1426</v>
      </c>
      <c r="BC12" s="250" t="s">
        <v>1426</v>
      </c>
      <c r="BD12" s="250" t="s">
        <v>1426</v>
      </c>
      <c r="BE12" s="250" t="s">
        <v>1426</v>
      </c>
      <c r="BF12" s="250" t="s">
        <v>1426</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4.45</v>
      </c>
      <c r="D13" s="250">
        <v>4.2</v>
      </c>
      <c r="E13" s="250">
        <v>4.2</v>
      </c>
      <c r="F13" s="250">
        <v>4.45</v>
      </c>
      <c r="G13" s="250">
        <v>4.33</v>
      </c>
      <c r="H13" s="250">
        <v>4.38</v>
      </c>
      <c r="I13" s="250">
        <v>4.3899999999999997</v>
      </c>
      <c r="J13" s="250">
        <v>4.4349999999999996</v>
      </c>
      <c r="K13" s="250">
        <v>4.4550000000000001</v>
      </c>
      <c r="L13" s="250">
        <v>4.54</v>
      </c>
      <c r="M13" s="250">
        <v>4.62</v>
      </c>
      <c r="N13" s="250">
        <v>4.66</v>
      </c>
      <c r="O13" s="250">
        <v>4.54</v>
      </c>
      <c r="P13" s="250">
        <v>4.42</v>
      </c>
      <c r="Q13" s="250">
        <v>4.4050000000000002</v>
      </c>
      <c r="R13" s="250">
        <v>4.4000000000000004</v>
      </c>
      <c r="S13" s="250">
        <v>4.45</v>
      </c>
      <c r="T13" s="250">
        <v>4.4649999999999999</v>
      </c>
      <c r="U13" s="250">
        <v>4.4749999999999996</v>
      </c>
      <c r="V13" s="250">
        <v>4.5</v>
      </c>
      <c r="W13" s="250">
        <v>4.54</v>
      </c>
      <c r="X13" s="250">
        <v>4.3899999999999997</v>
      </c>
      <c r="Y13" s="250">
        <v>4.32</v>
      </c>
      <c r="Z13" s="250">
        <v>4.38</v>
      </c>
      <c r="AA13" s="250">
        <v>4.43</v>
      </c>
      <c r="AB13" s="250">
        <v>4.47</v>
      </c>
      <c r="AC13" s="250">
        <v>4.4800000000000004</v>
      </c>
      <c r="AD13" s="250">
        <v>4.4400000000000004</v>
      </c>
      <c r="AE13" s="250">
        <v>4.49</v>
      </c>
      <c r="AF13" s="250">
        <v>4.5739999999999998</v>
      </c>
      <c r="AG13" s="250">
        <v>4.6040000000000001</v>
      </c>
      <c r="AH13" s="250">
        <v>4.6749999999999998</v>
      </c>
      <c r="AI13" s="250">
        <v>4.7</v>
      </c>
      <c r="AJ13" s="250">
        <v>4.7300000000000004</v>
      </c>
      <c r="AK13" s="250">
        <v>4.7699999999999996</v>
      </c>
      <c r="AL13" s="250">
        <v>4.8</v>
      </c>
      <c r="AM13" s="250">
        <v>4.8499999999999996</v>
      </c>
      <c r="AN13" s="250">
        <v>4.78</v>
      </c>
      <c r="AO13" s="250">
        <v>4.62</v>
      </c>
      <c r="AP13" s="250">
        <v>4.7</v>
      </c>
      <c r="AQ13" s="250">
        <v>4.7</v>
      </c>
      <c r="AR13" s="250">
        <v>4.7</v>
      </c>
      <c r="AS13" s="250">
        <v>4.7</v>
      </c>
      <c r="AT13" s="250">
        <v>4.75</v>
      </c>
      <c r="AU13" s="250">
        <v>4.6500000000000004</v>
      </c>
      <c r="AV13" s="250">
        <v>4.75</v>
      </c>
      <c r="AW13" s="250">
        <v>4.6500000000000004</v>
      </c>
      <c r="AX13" s="250">
        <v>4.55</v>
      </c>
      <c r="AY13" s="250">
        <v>4.55</v>
      </c>
      <c r="AZ13" s="250">
        <v>4.6500000000000004</v>
      </c>
      <c r="BA13" s="250" t="s">
        <v>1426</v>
      </c>
      <c r="BB13" s="250" t="s">
        <v>1426</v>
      </c>
      <c r="BC13" s="250" t="s">
        <v>1426</v>
      </c>
      <c r="BD13" s="250" t="s">
        <v>1426</v>
      </c>
      <c r="BE13" s="250" t="s">
        <v>1426</v>
      </c>
      <c r="BF13" s="250" t="s">
        <v>1426</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2.9</v>
      </c>
      <c r="D14" s="250">
        <v>2.86</v>
      </c>
      <c r="E14" s="250">
        <v>2.88</v>
      </c>
      <c r="F14" s="250">
        <v>2.65</v>
      </c>
      <c r="G14" s="250">
        <v>2.86</v>
      </c>
      <c r="H14" s="250">
        <v>2.86</v>
      </c>
      <c r="I14" s="250">
        <v>2.9</v>
      </c>
      <c r="J14" s="250">
        <v>2.91</v>
      </c>
      <c r="K14" s="250">
        <v>2.91</v>
      </c>
      <c r="L14" s="250">
        <v>2.91</v>
      </c>
      <c r="M14" s="250">
        <v>2.92</v>
      </c>
      <c r="N14" s="250">
        <v>2.92</v>
      </c>
      <c r="O14" s="250">
        <v>2.78</v>
      </c>
      <c r="P14" s="250">
        <v>2.72</v>
      </c>
      <c r="Q14" s="250">
        <v>2.71</v>
      </c>
      <c r="R14" s="250">
        <v>2.71</v>
      </c>
      <c r="S14" s="250">
        <v>2.71</v>
      </c>
      <c r="T14" s="250">
        <v>2.72</v>
      </c>
      <c r="U14" s="250">
        <v>2.71</v>
      </c>
      <c r="V14" s="250">
        <v>2.71</v>
      </c>
      <c r="W14" s="250">
        <v>2.73</v>
      </c>
      <c r="X14" s="250">
        <v>2.74</v>
      </c>
      <c r="Y14" s="250">
        <v>2.71</v>
      </c>
      <c r="Z14" s="250">
        <v>2.7</v>
      </c>
      <c r="AA14" s="250">
        <v>2.71</v>
      </c>
      <c r="AB14" s="250">
        <v>2.71</v>
      </c>
      <c r="AC14" s="250">
        <v>2.72</v>
      </c>
      <c r="AD14" s="250">
        <v>2.71</v>
      </c>
      <c r="AE14" s="250">
        <v>2.71</v>
      </c>
      <c r="AF14" s="250">
        <v>2.72</v>
      </c>
      <c r="AG14" s="250">
        <v>2.8</v>
      </c>
      <c r="AH14" s="250">
        <v>2.8</v>
      </c>
      <c r="AI14" s="250">
        <v>2.8</v>
      </c>
      <c r="AJ14" s="250">
        <v>2.8</v>
      </c>
      <c r="AK14" s="250">
        <v>2.8</v>
      </c>
      <c r="AL14" s="250">
        <v>2.8</v>
      </c>
      <c r="AM14" s="250">
        <v>2.75</v>
      </c>
      <c r="AN14" s="250">
        <v>2.75</v>
      </c>
      <c r="AO14" s="250">
        <v>2.72</v>
      </c>
      <c r="AP14" s="250">
        <v>2.72</v>
      </c>
      <c r="AQ14" s="250">
        <v>2.72</v>
      </c>
      <c r="AR14" s="250">
        <v>2.72</v>
      </c>
      <c r="AS14" s="250">
        <v>2.7</v>
      </c>
      <c r="AT14" s="250">
        <v>2.7</v>
      </c>
      <c r="AU14" s="250">
        <v>2.7</v>
      </c>
      <c r="AV14" s="250">
        <v>2.7</v>
      </c>
      <c r="AW14" s="250">
        <v>2.7</v>
      </c>
      <c r="AX14" s="250">
        <v>2.71</v>
      </c>
      <c r="AY14" s="250">
        <v>2.71</v>
      </c>
      <c r="AZ14" s="250">
        <v>2.71</v>
      </c>
      <c r="BA14" s="250" t="s">
        <v>1426</v>
      </c>
      <c r="BB14" s="250" t="s">
        <v>1426</v>
      </c>
      <c r="BC14" s="250" t="s">
        <v>1426</v>
      </c>
      <c r="BD14" s="250" t="s">
        <v>1426</v>
      </c>
      <c r="BE14" s="250" t="s">
        <v>1426</v>
      </c>
      <c r="BF14" s="250" t="s">
        <v>1426</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0.32</v>
      </c>
      <c r="F15" s="250">
        <v>0.33</v>
      </c>
      <c r="G15" s="250">
        <v>0.28499999999999998</v>
      </c>
      <c r="H15" s="250">
        <v>0.33</v>
      </c>
      <c r="I15" s="250">
        <v>0.31</v>
      </c>
      <c r="J15" s="250">
        <v>0.25</v>
      </c>
      <c r="K15" s="250">
        <v>0.31</v>
      </c>
      <c r="L15" s="250">
        <v>0.55000000000000004</v>
      </c>
      <c r="M15" s="250">
        <v>0.57999999999999996</v>
      </c>
      <c r="N15" s="250">
        <v>0.62</v>
      </c>
      <c r="O15" s="250">
        <v>0.68</v>
      </c>
      <c r="P15" s="250">
        <v>0.69</v>
      </c>
      <c r="Q15" s="250">
        <v>0.59</v>
      </c>
      <c r="R15" s="250">
        <v>0.53500000000000003</v>
      </c>
      <c r="S15" s="250">
        <v>0.78</v>
      </c>
      <c r="T15" s="250">
        <v>0.85</v>
      </c>
      <c r="U15" s="250">
        <v>1.0049999999999999</v>
      </c>
      <c r="V15" s="250">
        <v>0.89</v>
      </c>
      <c r="W15" s="250">
        <v>0.92500000000000004</v>
      </c>
      <c r="X15" s="250">
        <v>0.96</v>
      </c>
      <c r="Y15" s="250">
        <v>0.98</v>
      </c>
      <c r="Z15" s="250">
        <v>0.92</v>
      </c>
      <c r="AA15" s="250">
        <v>1.0149999999999999</v>
      </c>
      <c r="AB15" s="250">
        <v>0.99</v>
      </c>
      <c r="AC15" s="250">
        <v>0.98499999999999999</v>
      </c>
      <c r="AD15" s="250">
        <v>1.0049999999999999</v>
      </c>
      <c r="AE15" s="250">
        <v>0.99</v>
      </c>
      <c r="AF15" s="250">
        <v>0.75</v>
      </c>
      <c r="AG15" s="250">
        <v>0.65500000000000003</v>
      </c>
      <c r="AH15" s="250">
        <v>0.99</v>
      </c>
      <c r="AI15" s="250">
        <v>1.08</v>
      </c>
      <c r="AJ15" s="250">
        <v>1.08</v>
      </c>
      <c r="AK15" s="250">
        <v>1.1299999999999999</v>
      </c>
      <c r="AL15" s="250">
        <v>0.88</v>
      </c>
      <c r="AM15" s="250">
        <v>0.83</v>
      </c>
      <c r="AN15" s="250">
        <v>0.86</v>
      </c>
      <c r="AO15" s="250">
        <v>1.0900000000000001</v>
      </c>
      <c r="AP15" s="250">
        <v>1.17</v>
      </c>
      <c r="AQ15" s="250">
        <v>1.1599999999999999</v>
      </c>
      <c r="AR15" s="250">
        <v>1.1000000000000001</v>
      </c>
      <c r="AS15" s="250">
        <v>1.125</v>
      </c>
      <c r="AT15" s="250">
        <v>1.085</v>
      </c>
      <c r="AU15" s="250">
        <v>1.18</v>
      </c>
      <c r="AV15" s="250">
        <v>1.17</v>
      </c>
      <c r="AW15" s="250">
        <v>1.19</v>
      </c>
      <c r="AX15" s="250">
        <v>1.1499999999999999</v>
      </c>
      <c r="AY15" s="250">
        <v>0.78</v>
      </c>
      <c r="AZ15" s="250">
        <v>0.15</v>
      </c>
      <c r="BA15" s="250" t="s">
        <v>1426</v>
      </c>
      <c r="BB15" s="250" t="s">
        <v>1426</v>
      </c>
      <c r="BC15" s="250" t="s">
        <v>1426</v>
      </c>
      <c r="BD15" s="250" t="s">
        <v>1426</v>
      </c>
      <c r="BE15" s="250" t="s">
        <v>1426</v>
      </c>
      <c r="BF15" s="250" t="s">
        <v>1426</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1.825</v>
      </c>
      <c r="D16" s="250">
        <v>1.78</v>
      </c>
      <c r="E16" s="250">
        <v>1.579</v>
      </c>
      <c r="F16" s="250">
        <v>1.57</v>
      </c>
      <c r="G16" s="250">
        <v>1.3089999999999999</v>
      </c>
      <c r="H16" s="250">
        <v>1.4350000000000001</v>
      </c>
      <c r="I16" s="250">
        <v>1.34</v>
      </c>
      <c r="J16" s="250">
        <v>1.21</v>
      </c>
      <c r="K16" s="250">
        <v>1.27</v>
      </c>
      <c r="L16" s="250">
        <v>1.41</v>
      </c>
      <c r="M16" s="250">
        <v>1.5</v>
      </c>
      <c r="N16" s="250">
        <v>1.35</v>
      </c>
      <c r="O16" s="250">
        <v>1.39</v>
      </c>
      <c r="P16" s="250">
        <v>1.43</v>
      </c>
      <c r="Q16" s="250">
        <v>1.33</v>
      </c>
      <c r="R16" s="250">
        <v>1.38</v>
      </c>
      <c r="S16" s="250">
        <v>1.52</v>
      </c>
      <c r="T16" s="250">
        <v>1.56</v>
      </c>
      <c r="U16" s="250">
        <v>1.655</v>
      </c>
      <c r="V16" s="250">
        <v>1.68</v>
      </c>
      <c r="W16" s="250">
        <v>1.7050000000000001</v>
      </c>
      <c r="X16" s="250">
        <v>1.69</v>
      </c>
      <c r="Y16" s="250">
        <v>1.73</v>
      </c>
      <c r="Z16" s="250">
        <v>1.7549999999999999</v>
      </c>
      <c r="AA16" s="250">
        <v>1.75</v>
      </c>
      <c r="AB16" s="250">
        <v>1.72</v>
      </c>
      <c r="AC16" s="250">
        <v>1.69</v>
      </c>
      <c r="AD16" s="250">
        <v>1.67</v>
      </c>
      <c r="AE16" s="250">
        <v>1.49</v>
      </c>
      <c r="AF16" s="250">
        <v>1.42</v>
      </c>
      <c r="AG16" s="250">
        <v>1.47</v>
      </c>
      <c r="AH16" s="250">
        <v>1.54</v>
      </c>
      <c r="AI16" s="250">
        <v>1.64</v>
      </c>
      <c r="AJ16" s="250">
        <v>1.6</v>
      </c>
      <c r="AK16" s="250">
        <v>1.59</v>
      </c>
      <c r="AL16" s="250">
        <v>1.62</v>
      </c>
      <c r="AM16" s="250">
        <v>1.55</v>
      </c>
      <c r="AN16" s="250">
        <v>1.58</v>
      </c>
      <c r="AO16" s="250">
        <v>1.61</v>
      </c>
      <c r="AP16" s="250">
        <v>1.68</v>
      </c>
      <c r="AQ16" s="250">
        <v>1.58</v>
      </c>
      <c r="AR16" s="250">
        <v>1.7</v>
      </c>
      <c r="AS16" s="250">
        <v>1.67</v>
      </c>
      <c r="AT16" s="250">
        <v>1.75</v>
      </c>
      <c r="AU16" s="250">
        <v>1.7</v>
      </c>
      <c r="AV16" s="250">
        <v>1.68</v>
      </c>
      <c r="AW16" s="250">
        <v>1.68</v>
      </c>
      <c r="AX16" s="250">
        <v>1.65</v>
      </c>
      <c r="AY16" s="250">
        <v>1.72</v>
      </c>
      <c r="AZ16" s="250">
        <v>1.75</v>
      </c>
      <c r="BA16" s="250" t="s">
        <v>1426</v>
      </c>
      <c r="BB16" s="250" t="s">
        <v>1426</v>
      </c>
      <c r="BC16" s="250" t="s">
        <v>1426</v>
      </c>
      <c r="BD16" s="250" t="s">
        <v>1426</v>
      </c>
      <c r="BE16" s="250" t="s">
        <v>1426</v>
      </c>
      <c r="BF16" s="250" t="s">
        <v>1426</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10.199999999999999</v>
      </c>
      <c r="D17" s="250">
        <v>10.199999999999999</v>
      </c>
      <c r="E17" s="250">
        <v>10.199999999999999</v>
      </c>
      <c r="F17" s="250">
        <v>10.199999999999999</v>
      </c>
      <c r="G17" s="250">
        <v>10.3</v>
      </c>
      <c r="H17" s="250">
        <v>10.5</v>
      </c>
      <c r="I17" s="250">
        <v>10.63</v>
      </c>
      <c r="J17" s="250">
        <v>10.6</v>
      </c>
      <c r="K17" s="250">
        <v>10.56</v>
      </c>
      <c r="L17" s="250">
        <v>10.55</v>
      </c>
      <c r="M17" s="250">
        <v>10.6</v>
      </c>
      <c r="N17" s="250">
        <v>10.5</v>
      </c>
      <c r="O17" s="250">
        <v>9.98</v>
      </c>
      <c r="P17" s="250">
        <v>10</v>
      </c>
      <c r="Q17" s="250">
        <v>9.9499999999999993</v>
      </c>
      <c r="R17" s="250">
        <v>9.98</v>
      </c>
      <c r="S17" s="250">
        <v>10.050000000000001</v>
      </c>
      <c r="T17" s="250">
        <v>10.25</v>
      </c>
      <c r="U17" s="250">
        <v>10.199999999999999</v>
      </c>
      <c r="V17" s="250">
        <v>10.14</v>
      </c>
      <c r="W17" s="250">
        <v>10.19</v>
      </c>
      <c r="X17" s="250">
        <v>10.16</v>
      </c>
      <c r="Y17" s="250">
        <v>10.130000000000001</v>
      </c>
      <c r="Z17" s="250">
        <v>10.06</v>
      </c>
      <c r="AA17" s="250">
        <v>10.16</v>
      </c>
      <c r="AB17" s="250">
        <v>10.1</v>
      </c>
      <c r="AC17" s="250">
        <v>10.050000000000001</v>
      </c>
      <c r="AD17" s="250">
        <v>10.06</v>
      </c>
      <c r="AE17" s="250">
        <v>10.119999999999999</v>
      </c>
      <c r="AF17" s="250">
        <v>10.42</v>
      </c>
      <c r="AG17" s="250">
        <v>10.48</v>
      </c>
      <c r="AH17" s="250">
        <v>10.42</v>
      </c>
      <c r="AI17" s="250">
        <v>10.52</v>
      </c>
      <c r="AJ17" s="250">
        <v>10.72</v>
      </c>
      <c r="AK17" s="250">
        <v>11</v>
      </c>
      <c r="AL17" s="250">
        <v>10.5</v>
      </c>
      <c r="AM17" s="250">
        <v>10.050000000000001</v>
      </c>
      <c r="AN17" s="250">
        <v>10.1</v>
      </c>
      <c r="AO17" s="250">
        <v>9.85</v>
      </c>
      <c r="AP17" s="250">
        <v>9.85</v>
      </c>
      <c r="AQ17" s="250">
        <v>9.9</v>
      </c>
      <c r="AR17" s="250">
        <v>10</v>
      </c>
      <c r="AS17" s="250">
        <v>9.75</v>
      </c>
      <c r="AT17" s="250">
        <v>9.85</v>
      </c>
      <c r="AU17" s="250">
        <v>8.5</v>
      </c>
      <c r="AV17" s="250">
        <v>9.85</v>
      </c>
      <c r="AW17" s="250">
        <v>9.9</v>
      </c>
      <c r="AX17" s="250">
        <v>9.75</v>
      </c>
      <c r="AY17" s="250">
        <v>9.85</v>
      </c>
      <c r="AZ17" s="250">
        <v>9.65</v>
      </c>
      <c r="BA17" s="250" t="s">
        <v>1426</v>
      </c>
      <c r="BB17" s="250" t="s">
        <v>1426</v>
      </c>
      <c r="BC17" s="250" t="s">
        <v>1426</v>
      </c>
      <c r="BD17" s="250" t="s">
        <v>1426</v>
      </c>
      <c r="BE17" s="250" t="s">
        <v>1426</v>
      </c>
      <c r="BF17" s="250" t="s">
        <v>1426</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2.9849999999999999</v>
      </c>
      <c r="D18" s="250">
        <v>2.7650000000000001</v>
      </c>
      <c r="E18" s="250">
        <v>2.79</v>
      </c>
      <c r="F18" s="250">
        <v>2.8</v>
      </c>
      <c r="G18" s="250">
        <v>2.98</v>
      </c>
      <c r="H18" s="250">
        <v>3.01</v>
      </c>
      <c r="I18" s="250">
        <v>3.03</v>
      </c>
      <c r="J18" s="250">
        <v>3.06</v>
      </c>
      <c r="K18" s="250">
        <v>3.09</v>
      </c>
      <c r="L18" s="250">
        <v>3.07</v>
      </c>
      <c r="M18" s="250">
        <v>3.1</v>
      </c>
      <c r="N18" s="250">
        <v>3.1</v>
      </c>
      <c r="O18" s="250">
        <v>2.94</v>
      </c>
      <c r="P18" s="250">
        <v>2.92</v>
      </c>
      <c r="Q18" s="250">
        <v>2.9</v>
      </c>
      <c r="R18" s="250">
        <v>2.88</v>
      </c>
      <c r="S18" s="250">
        <v>2.9</v>
      </c>
      <c r="T18" s="250">
        <v>2.92</v>
      </c>
      <c r="U18" s="250">
        <v>2.92</v>
      </c>
      <c r="V18" s="250">
        <v>2.92</v>
      </c>
      <c r="W18" s="250">
        <v>2.92</v>
      </c>
      <c r="X18" s="250">
        <v>2.91</v>
      </c>
      <c r="Y18" s="250">
        <v>2.88</v>
      </c>
      <c r="Z18" s="250">
        <v>2.9</v>
      </c>
      <c r="AA18" s="250">
        <v>2.91</v>
      </c>
      <c r="AB18" s="250">
        <v>2.87</v>
      </c>
      <c r="AC18" s="250">
        <v>2.85</v>
      </c>
      <c r="AD18" s="250">
        <v>2.86</v>
      </c>
      <c r="AE18" s="250">
        <v>2.84</v>
      </c>
      <c r="AF18" s="250">
        <v>2.88</v>
      </c>
      <c r="AG18" s="250">
        <v>2.91</v>
      </c>
      <c r="AH18" s="250">
        <v>2.95</v>
      </c>
      <c r="AI18" s="250">
        <v>2.95</v>
      </c>
      <c r="AJ18" s="250">
        <v>3</v>
      </c>
      <c r="AK18" s="250">
        <v>3.14</v>
      </c>
      <c r="AL18" s="250">
        <v>3.18</v>
      </c>
      <c r="AM18" s="250">
        <v>3.1</v>
      </c>
      <c r="AN18" s="250">
        <v>3.15</v>
      </c>
      <c r="AO18" s="250">
        <v>3.1</v>
      </c>
      <c r="AP18" s="250">
        <v>3.1</v>
      </c>
      <c r="AQ18" s="250">
        <v>3.1</v>
      </c>
      <c r="AR18" s="250">
        <v>3.15</v>
      </c>
      <c r="AS18" s="250">
        <v>3.1</v>
      </c>
      <c r="AT18" s="250">
        <v>3.15</v>
      </c>
      <c r="AU18" s="250">
        <v>3.15</v>
      </c>
      <c r="AV18" s="250">
        <v>3.2</v>
      </c>
      <c r="AW18" s="250">
        <v>3.25</v>
      </c>
      <c r="AX18" s="250">
        <v>3.15</v>
      </c>
      <c r="AY18" s="250">
        <v>3.2</v>
      </c>
      <c r="AZ18" s="250">
        <v>3.2</v>
      </c>
      <c r="BA18" s="250" t="s">
        <v>1426</v>
      </c>
      <c r="BB18" s="250" t="s">
        <v>1426</v>
      </c>
      <c r="BC18" s="250" t="s">
        <v>1426</v>
      </c>
      <c r="BD18" s="250" t="s">
        <v>1426</v>
      </c>
      <c r="BE18" s="250" t="s">
        <v>1426</v>
      </c>
      <c r="BF18" s="250" t="s">
        <v>1426</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2.2999999999999998</v>
      </c>
      <c r="D19" s="250">
        <v>2.2999999999999998</v>
      </c>
      <c r="E19" s="250">
        <v>2.2999999999999998</v>
      </c>
      <c r="F19" s="250">
        <v>2.2999999999999998</v>
      </c>
      <c r="G19" s="250">
        <v>2.2000000000000002</v>
      </c>
      <c r="H19" s="250">
        <v>2.1800000000000002</v>
      </c>
      <c r="I19" s="250">
        <v>2.12</v>
      </c>
      <c r="J19" s="250">
        <v>2.11</v>
      </c>
      <c r="K19" s="250">
        <v>2.1</v>
      </c>
      <c r="L19" s="250">
        <v>2.09</v>
      </c>
      <c r="M19" s="250">
        <v>2.08</v>
      </c>
      <c r="N19" s="250">
        <v>2.0499999999999998</v>
      </c>
      <c r="O19" s="250">
        <v>2</v>
      </c>
      <c r="P19" s="250">
        <v>1.99</v>
      </c>
      <c r="Q19" s="250">
        <v>1.99</v>
      </c>
      <c r="R19" s="250">
        <v>1.98</v>
      </c>
      <c r="S19" s="250">
        <v>1.98</v>
      </c>
      <c r="T19" s="250">
        <v>1.96</v>
      </c>
      <c r="U19" s="250">
        <v>1.96</v>
      </c>
      <c r="V19" s="250">
        <v>1.9550000000000001</v>
      </c>
      <c r="W19" s="250">
        <v>1.94</v>
      </c>
      <c r="X19" s="250">
        <v>1.89</v>
      </c>
      <c r="Y19" s="250">
        <v>1.82</v>
      </c>
      <c r="Z19" s="250">
        <v>1.64</v>
      </c>
      <c r="AA19" s="250">
        <v>1.64</v>
      </c>
      <c r="AB19" s="250">
        <v>1.6</v>
      </c>
      <c r="AC19" s="250">
        <v>1.56</v>
      </c>
      <c r="AD19" s="250">
        <v>1.53</v>
      </c>
      <c r="AE19" s="250">
        <v>1.5</v>
      </c>
      <c r="AF19" s="250">
        <v>1.44</v>
      </c>
      <c r="AG19" s="250">
        <v>1.405</v>
      </c>
      <c r="AH19" s="250">
        <v>1.36</v>
      </c>
      <c r="AI19" s="250">
        <v>1.3260000000000001</v>
      </c>
      <c r="AJ19" s="250">
        <v>1.296</v>
      </c>
      <c r="AK19" s="250">
        <v>1.276</v>
      </c>
      <c r="AL19" s="250">
        <v>1.246</v>
      </c>
      <c r="AM19" s="250">
        <v>1.216</v>
      </c>
      <c r="AN19" s="250">
        <v>1.0860000000000001</v>
      </c>
      <c r="AO19" s="250">
        <v>0.84</v>
      </c>
      <c r="AP19" s="250">
        <v>0.83</v>
      </c>
      <c r="AQ19" s="250">
        <v>0.75</v>
      </c>
      <c r="AR19" s="250">
        <v>0.8</v>
      </c>
      <c r="AS19" s="250">
        <v>0.8</v>
      </c>
      <c r="AT19" s="250">
        <v>0.75</v>
      </c>
      <c r="AU19" s="250">
        <v>0.65</v>
      </c>
      <c r="AV19" s="250">
        <v>0.65</v>
      </c>
      <c r="AW19" s="250">
        <v>0.7</v>
      </c>
      <c r="AX19" s="250">
        <v>0.85</v>
      </c>
      <c r="AY19" s="250">
        <v>0.85</v>
      </c>
      <c r="AZ19" s="250">
        <v>0.8</v>
      </c>
      <c r="BA19" s="250" t="s">
        <v>1426</v>
      </c>
      <c r="BB19" s="250" t="s">
        <v>1426</v>
      </c>
      <c r="BC19" s="250" t="s">
        <v>1426</v>
      </c>
      <c r="BD19" s="250" t="s">
        <v>1426</v>
      </c>
      <c r="BE19" s="250" t="s">
        <v>1426</v>
      </c>
      <c r="BF19" s="250" t="s">
        <v>1426</v>
      </c>
      <c r="BG19" s="250" t="s">
        <v>1426</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32.023541999999999</v>
      </c>
      <c r="D20" s="250">
        <v>31.605530000000002</v>
      </c>
      <c r="E20" s="250">
        <v>31.711545000000001</v>
      </c>
      <c r="F20" s="250">
        <v>31.821058000000001</v>
      </c>
      <c r="G20" s="250">
        <v>31.847351</v>
      </c>
      <c r="H20" s="250">
        <v>32.275463000000002</v>
      </c>
      <c r="I20" s="250">
        <v>32.354995000000002</v>
      </c>
      <c r="J20" s="250">
        <v>32.232742999999999</v>
      </c>
      <c r="K20" s="250">
        <v>32.295520000000003</v>
      </c>
      <c r="L20" s="250">
        <v>32.551327000000001</v>
      </c>
      <c r="M20" s="250">
        <v>32.935315000000003</v>
      </c>
      <c r="N20" s="250">
        <v>32.793708000000002</v>
      </c>
      <c r="O20" s="250">
        <v>31.846</v>
      </c>
      <c r="P20" s="250">
        <v>31.727</v>
      </c>
      <c r="Q20" s="250">
        <v>31.346</v>
      </c>
      <c r="R20" s="250">
        <v>31.423999999999999</v>
      </c>
      <c r="S20" s="250">
        <v>31.931999999999999</v>
      </c>
      <c r="T20" s="250">
        <v>32.369999999999997</v>
      </c>
      <c r="U20" s="250">
        <v>32.591000000000001</v>
      </c>
      <c r="V20" s="250">
        <v>32.453000000000003</v>
      </c>
      <c r="W20" s="250">
        <v>32.594000000000001</v>
      </c>
      <c r="X20" s="250">
        <v>32.396000000000001</v>
      </c>
      <c r="Y20" s="250">
        <v>32.131999999999998</v>
      </c>
      <c r="Z20" s="250">
        <v>31.997</v>
      </c>
      <c r="AA20" s="250">
        <v>32.268999999999998</v>
      </c>
      <c r="AB20" s="250">
        <v>32.098999999999997</v>
      </c>
      <c r="AC20" s="250">
        <v>31.92</v>
      </c>
      <c r="AD20" s="250">
        <v>31.86</v>
      </c>
      <c r="AE20" s="250">
        <v>31.744</v>
      </c>
      <c r="AF20" s="250">
        <v>31.745999999999999</v>
      </c>
      <c r="AG20" s="250">
        <v>31.809000000000001</v>
      </c>
      <c r="AH20" s="250">
        <v>32.06</v>
      </c>
      <c r="AI20" s="250">
        <v>32.183999999999997</v>
      </c>
      <c r="AJ20" s="250">
        <v>32.353999999999999</v>
      </c>
      <c r="AK20" s="250">
        <v>32.110999999999997</v>
      </c>
      <c r="AL20" s="250">
        <v>31.335000000000001</v>
      </c>
      <c r="AM20" s="250">
        <v>30.68</v>
      </c>
      <c r="AN20" s="250">
        <v>30.623999999999999</v>
      </c>
      <c r="AO20" s="250">
        <v>30.125</v>
      </c>
      <c r="AP20" s="250">
        <v>30.184000000000001</v>
      </c>
      <c r="AQ20" s="250">
        <v>29.867000000000001</v>
      </c>
      <c r="AR20" s="250">
        <v>29.956</v>
      </c>
      <c r="AS20" s="250">
        <v>29.545999999999999</v>
      </c>
      <c r="AT20" s="250">
        <v>29.795000000000002</v>
      </c>
      <c r="AU20" s="250">
        <v>28.231999999999999</v>
      </c>
      <c r="AV20" s="250">
        <v>29.611999999999998</v>
      </c>
      <c r="AW20" s="250">
        <v>29.561</v>
      </c>
      <c r="AX20" s="250">
        <v>29.446999999999999</v>
      </c>
      <c r="AY20" s="250">
        <v>29.204999999999998</v>
      </c>
      <c r="AZ20" s="250">
        <v>28.484999999999999</v>
      </c>
      <c r="BA20" s="403">
        <v>28.375454000000001</v>
      </c>
      <c r="BB20" s="403">
        <v>28.478366999999999</v>
      </c>
      <c r="BC20" s="403">
        <v>28.835011000000002</v>
      </c>
      <c r="BD20" s="403">
        <v>29.224029999999999</v>
      </c>
      <c r="BE20" s="403">
        <v>29.421454000000001</v>
      </c>
      <c r="BF20" s="403">
        <v>29.410896999999999</v>
      </c>
      <c r="BG20" s="403">
        <v>29.393695000000001</v>
      </c>
      <c r="BH20" s="403">
        <v>29.399622999999998</v>
      </c>
      <c r="BI20" s="403">
        <v>29.37811</v>
      </c>
      <c r="BJ20" s="403">
        <v>29.385615000000001</v>
      </c>
      <c r="BK20" s="403">
        <v>29.329222999999999</v>
      </c>
      <c r="BL20" s="403">
        <v>29.318289</v>
      </c>
      <c r="BM20" s="403">
        <v>29.298967000000001</v>
      </c>
      <c r="BN20" s="403">
        <v>29.299111</v>
      </c>
      <c r="BO20" s="403">
        <v>29.284606</v>
      </c>
      <c r="BP20" s="403">
        <v>29.280172</v>
      </c>
      <c r="BQ20" s="403">
        <v>29.495615000000001</v>
      </c>
      <c r="BR20" s="403">
        <v>29.467725000000002</v>
      </c>
      <c r="BS20" s="403">
        <v>29.458556999999999</v>
      </c>
      <c r="BT20" s="403">
        <v>29.475390999999998</v>
      </c>
      <c r="BU20" s="403">
        <v>29.593049000000001</v>
      </c>
      <c r="BV20" s="403">
        <v>29.581136999999998</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5.2322259293000002</v>
      </c>
      <c r="D22" s="250">
        <v>5.1812522231000004</v>
      </c>
      <c r="E22" s="250">
        <v>5.3270457904999997</v>
      </c>
      <c r="F22" s="250">
        <v>5.3080938288999997</v>
      </c>
      <c r="G22" s="250">
        <v>5.1558544725999997</v>
      </c>
      <c r="H22" s="250">
        <v>5.1544153673000004</v>
      </c>
      <c r="I22" s="250">
        <v>5.2733932817999998</v>
      </c>
      <c r="J22" s="250">
        <v>5.2710127582000004</v>
      </c>
      <c r="K22" s="250">
        <v>5.2225808459999996</v>
      </c>
      <c r="L22" s="250">
        <v>5.2860507522000004</v>
      </c>
      <c r="M22" s="250">
        <v>5.3721960944999996</v>
      </c>
      <c r="N22" s="250">
        <v>5.2552883383999998</v>
      </c>
      <c r="O22" s="250">
        <v>5.4156233730999999</v>
      </c>
      <c r="P22" s="250">
        <v>5.3337048620000003</v>
      </c>
      <c r="Q22" s="250">
        <v>5.2237913589999998</v>
      </c>
      <c r="R22" s="250">
        <v>5.3567423428999996</v>
      </c>
      <c r="S22" s="250">
        <v>5.3319157780999999</v>
      </c>
      <c r="T22" s="250">
        <v>5.2899109275000002</v>
      </c>
      <c r="U22" s="250">
        <v>5.3043611029999997</v>
      </c>
      <c r="V22" s="250">
        <v>5.2352022239</v>
      </c>
      <c r="W22" s="250">
        <v>5.2540434887999998</v>
      </c>
      <c r="X22" s="250">
        <v>5.1861060205999996</v>
      </c>
      <c r="Y22" s="250">
        <v>5.2899095972000003</v>
      </c>
      <c r="Z22" s="250">
        <v>5.3493978477999997</v>
      </c>
      <c r="AA22" s="250">
        <v>5.3784716775000003</v>
      </c>
      <c r="AB22" s="250">
        <v>5.3905280431999998</v>
      </c>
      <c r="AC22" s="250">
        <v>5.3208951049</v>
      </c>
      <c r="AD22" s="250">
        <v>5.2805706694000003</v>
      </c>
      <c r="AE22" s="250">
        <v>5.2660894998999996</v>
      </c>
      <c r="AF22" s="250">
        <v>5.3154071010999999</v>
      </c>
      <c r="AG22" s="250">
        <v>5.3052412676999996</v>
      </c>
      <c r="AH22" s="250">
        <v>5.3187698678000004</v>
      </c>
      <c r="AI22" s="250">
        <v>5.3894679999999999</v>
      </c>
      <c r="AJ22" s="250">
        <v>5.3564679999999996</v>
      </c>
      <c r="AK22" s="250">
        <v>5.3664680000000002</v>
      </c>
      <c r="AL22" s="250">
        <v>5.3514679999999997</v>
      </c>
      <c r="AM22" s="250">
        <v>5.4824679999999999</v>
      </c>
      <c r="AN22" s="250">
        <v>5.5034679999999998</v>
      </c>
      <c r="AO22" s="250">
        <v>5.5314680000000003</v>
      </c>
      <c r="AP22" s="250">
        <v>5.5144679999999999</v>
      </c>
      <c r="AQ22" s="250">
        <v>5.3814679999999999</v>
      </c>
      <c r="AR22" s="250">
        <v>5.392468</v>
      </c>
      <c r="AS22" s="250">
        <v>5.3814679999999999</v>
      </c>
      <c r="AT22" s="250">
        <v>5.360468</v>
      </c>
      <c r="AU22" s="250">
        <v>5.0004679999999997</v>
      </c>
      <c r="AV22" s="250">
        <v>5.3094679999999999</v>
      </c>
      <c r="AW22" s="250">
        <v>5.3564679999999996</v>
      </c>
      <c r="AX22" s="250">
        <v>5.1521525864999997</v>
      </c>
      <c r="AY22" s="250">
        <v>5.0867230706999997</v>
      </c>
      <c r="AZ22" s="250">
        <v>5.0896937102999997</v>
      </c>
      <c r="BA22" s="403">
        <v>5.0421464889000003</v>
      </c>
      <c r="BB22" s="403">
        <v>5.0449028579000004</v>
      </c>
      <c r="BC22" s="403">
        <v>5.0475473305999996</v>
      </c>
      <c r="BD22" s="403">
        <v>5.0509611193000001</v>
      </c>
      <c r="BE22" s="403">
        <v>5.0536854912000004</v>
      </c>
      <c r="BF22" s="403">
        <v>5.0560304998000003</v>
      </c>
      <c r="BG22" s="403">
        <v>5.0584422191999998</v>
      </c>
      <c r="BH22" s="403">
        <v>5.0604642447000003</v>
      </c>
      <c r="BI22" s="403">
        <v>5.0634970750999999</v>
      </c>
      <c r="BJ22" s="403">
        <v>5.0665811746999996</v>
      </c>
      <c r="BK22" s="403">
        <v>5.0407499475000002</v>
      </c>
      <c r="BL22" s="403">
        <v>5.0444851408</v>
      </c>
      <c r="BM22" s="403">
        <v>5.0464791754</v>
      </c>
      <c r="BN22" s="403">
        <v>5.0488519137000001</v>
      </c>
      <c r="BO22" s="403">
        <v>5.0512872638999999</v>
      </c>
      <c r="BP22" s="403">
        <v>5.0544160929000004</v>
      </c>
      <c r="BQ22" s="403">
        <v>5.0569778879999996</v>
      </c>
      <c r="BR22" s="403">
        <v>5.0592060320999996</v>
      </c>
      <c r="BS22" s="403">
        <v>5.0615986688000003</v>
      </c>
      <c r="BT22" s="403">
        <v>5.0634258697999996</v>
      </c>
      <c r="BU22" s="403">
        <v>5.0663945689999998</v>
      </c>
      <c r="BV22" s="403">
        <v>5.0693811060999998</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37.255767929000001</v>
      </c>
      <c r="D24" s="250">
        <v>36.786782223000003</v>
      </c>
      <c r="E24" s="250">
        <v>37.038590790999997</v>
      </c>
      <c r="F24" s="250">
        <v>37.129151829000001</v>
      </c>
      <c r="G24" s="250">
        <v>37.003205473000001</v>
      </c>
      <c r="H24" s="250">
        <v>37.429878367000001</v>
      </c>
      <c r="I24" s="250">
        <v>37.628388282000003</v>
      </c>
      <c r="J24" s="250">
        <v>37.503755757999997</v>
      </c>
      <c r="K24" s="250">
        <v>37.518100846000003</v>
      </c>
      <c r="L24" s="250">
        <v>37.837377752000002</v>
      </c>
      <c r="M24" s="250">
        <v>38.307511093999999</v>
      </c>
      <c r="N24" s="250">
        <v>38.048996338000002</v>
      </c>
      <c r="O24" s="250">
        <v>37.261623372999999</v>
      </c>
      <c r="P24" s="250">
        <v>37.060704862000001</v>
      </c>
      <c r="Q24" s="250">
        <v>36.569791359</v>
      </c>
      <c r="R24" s="250">
        <v>36.780742343</v>
      </c>
      <c r="S24" s="250">
        <v>37.263915777999998</v>
      </c>
      <c r="T24" s="250">
        <v>37.659910928000002</v>
      </c>
      <c r="U24" s="250">
        <v>37.895361102999999</v>
      </c>
      <c r="V24" s="250">
        <v>37.688202224000001</v>
      </c>
      <c r="W24" s="250">
        <v>37.848043488999998</v>
      </c>
      <c r="X24" s="250">
        <v>37.582106021000001</v>
      </c>
      <c r="Y24" s="250">
        <v>37.421909597000003</v>
      </c>
      <c r="Z24" s="250">
        <v>37.346397848000002</v>
      </c>
      <c r="AA24" s="250">
        <v>37.647471678000002</v>
      </c>
      <c r="AB24" s="250">
        <v>37.489528043</v>
      </c>
      <c r="AC24" s="250">
        <v>37.240895105</v>
      </c>
      <c r="AD24" s="250">
        <v>37.140570668999999</v>
      </c>
      <c r="AE24" s="250">
        <v>37.010089499999999</v>
      </c>
      <c r="AF24" s="250">
        <v>37.061407101</v>
      </c>
      <c r="AG24" s="250">
        <v>37.114241268000001</v>
      </c>
      <c r="AH24" s="250">
        <v>37.378769867999999</v>
      </c>
      <c r="AI24" s="250">
        <v>37.573467999999998</v>
      </c>
      <c r="AJ24" s="250">
        <v>37.710467999999999</v>
      </c>
      <c r="AK24" s="250">
        <v>37.477468000000002</v>
      </c>
      <c r="AL24" s="250">
        <v>36.686467999999998</v>
      </c>
      <c r="AM24" s="250">
        <v>36.162467999999997</v>
      </c>
      <c r="AN24" s="250">
        <v>36.127468</v>
      </c>
      <c r="AO24" s="250">
        <v>35.656467999999997</v>
      </c>
      <c r="AP24" s="250">
        <v>35.698467999999998</v>
      </c>
      <c r="AQ24" s="250">
        <v>35.248468000000003</v>
      </c>
      <c r="AR24" s="250">
        <v>35.348467999999997</v>
      </c>
      <c r="AS24" s="250">
        <v>34.927467999999998</v>
      </c>
      <c r="AT24" s="250">
        <v>35.155467999999999</v>
      </c>
      <c r="AU24" s="250">
        <v>33.232467999999997</v>
      </c>
      <c r="AV24" s="250">
        <v>34.921467999999997</v>
      </c>
      <c r="AW24" s="250">
        <v>34.917468</v>
      </c>
      <c r="AX24" s="250">
        <v>34.599152586000002</v>
      </c>
      <c r="AY24" s="250">
        <v>34.291723071</v>
      </c>
      <c r="AZ24" s="250">
        <v>33.574693709999998</v>
      </c>
      <c r="BA24" s="403">
        <v>33.417600489000002</v>
      </c>
      <c r="BB24" s="403">
        <v>33.523269857999999</v>
      </c>
      <c r="BC24" s="403">
        <v>33.882558330999998</v>
      </c>
      <c r="BD24" s="403">
        <v>34.274991118999999</v>
      </c>
      <c r="BE24" s="403">
        <v>34.475139491</v>
      </c>
      <c r="BF24" s="403">
        <v>34.466927499999997</v>
      </c>
      <c r="BG24" s="403">
        <v>34.452137219000001</v>
      </c>
      <c r="BH24" s="403">
        <v>34.460087244999997</v>
      </c>
      <c r="BI24" s="403">
        <v>34.441607075</v>
      </c>
      <c r="BJ24" s="403">
        <v>34.452196174999997</v>
      </c>
      <c r="BK24" s="403">
        <v>34.369972947000001</v>
      </c>
      <c r="BL24" s="403">
        <v>34.362774141000003</v>
      </c>
      <c r="BM24" s="403">
        <v>34.345446174999999</v>
      </c>
      <c r="BN24" s="403">
        <v>34.347962914</v>
      </c>
      <c r="BO24" s="403">
        <v>34.335893263999999</v>
      </c>
      <c r="BP24" s="403">
        <v>34.334588093000001</v>
      </c>
      <c r="BQ24" s="403">
        <v>34.552592888</v>
      </c>
      <c r="BR24" s="403">
        <v>34.526931032</v>
      </c>
      <c r="BS24" s="403">
        <v>34.520155668999998</v>
      </c>
      <c r="BT24" s="403">
        <v>34.538816869999998</v>
      </c>
      <c r="BU24" s="403">
        <v>34.659443568999997</v>
      </c>
      <c r="BV24" s="403">
        <v>34.650518106</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5.6050000000000004</v>
      </c>
      <c r="D27" s="250">
        <v>5.5410000000000004</v>
      </c>
      <c r="E27" s="250">
        <v>5.29</v>
      </c>
      <c r="F27" s="250">
        <v>5.2764030000000002</v>
      </c>
      <c r="G27" s="250">
        <v>5.0013509999999997</v>
      </c>
      <c r="H27" s="250">
        <v>5.1654629999999999</v>
      </c>
      <c r="I27" s="250">
        <v>5.09</v>
      </c>
      <c r="J27" s="250">
        <v>4.899</v>
      </c>
      <c r="K27" s="250">
        <v>4.931</v>
      </c>
      <c r="L27" s="250">
        <v>5.1393269999999998</v>
      </c>
      <c r="M27" s="250">
        <v>5.3516599999999999</v>
      </c>
      <c r="N27" s="250">
        <v>5.24</v>
      </c>
      <c r="O27" s="250">
        <v>5.27</v>
      </c>
      <c r="P27" s="250">
        <v>5.3419999999999996</v>
      </c>
      <c r="Q27" s="250">
        <v>5.05</v>
      </c>
      <c r="R27" s="250">
        <v>5.1360000000000001</v>
      </c>
      <c r="S27" s="250">
        <v>5.4989999999999997</v>
      </c>
      <c r="T27" s="250">
        <v>5.6950000000000003</v>
      </c>
      <c r="U27" s="250">
        <v>5.9550000000000001</v>
      </c>
      <c r="V27" s="250">
        <v>5.8620000000000001</v>
      </c>
      <c r="W27" s="250">
        <v>5.9050000000000002</v>
      </c>
      <c r="X27" s="250">
        <v>5.93</v>
      </c>
      <c r="Y27" s="250">
        <v>5.9109999999999996</v>
      </c>
      <c r="Z27" s="250">
        <v>5.9669999999999996</v>
      </c>
      <c r="AA27" s="250">
        <v>6.0659999999999998</v>
      </c>
      <c r="AB27" s="250">
        <v>6.0010000000000003</v>
      </c>
      <c r="AC27" s="250">
        <v>5.9340000000000002</v>
      </c>
      <c r="AD27" s="250">
        <v>5.9180000000000001</v>
      </c>
      <c r="AE27" s="250">
        <v>5.7629999999999999</v>
      </c>
      <c r="AF27" s="250">
        <v>5.415</v>
      </c>
      <c r="AG27" s="250">
        <v>5.3650000000000002</v>
      </c>
      <c r="AH27" s="250">
        <v>5.8049999999999997</v>
      </c>
      <c r="AI27" s="250">
        <v>5.97</v>
      </c>
      <c r="AJ27" s="250">
        <v>5.8949999999999996</v>
      </c>
      <c r="AK27" s="250">
        <v>5.91</v>
      </c>
      <c r="AL27" s="250">
        <v>5.69</v>
      </c>
      <c r="AM27" s="250">
        <v>5.54</v>
      </c>
      <c r="AN27" s="250">
        <v>5.5750000000000002</v>
      </c>
      <c r="AO27" s="250">
        <v>5.8650000000000002</v>
      </c>
      <c r="AP27" s="250">
        <v>5.9550000000000001</v>
      </c>
      <c r="AQ27" s="250">
        <v>5.8650000000000002</v>
      </c>
      <c r="AR27" s="250">
        <v>5.8550000000000004</v>
      </c>
      <c r="AS27" s="250">
        <v>5.8550000000000004</v>
      </c>
      <c r="AT27" s="250">
        <v>5.9450000000000003</v>
      </c>
      <c r="AU27" s="250">
        <v>5.9349999999999996</v>
      </c>
      <c r="AV27" s="250">
        <v>5.8949999999999996</v>
      </c>
      <c r="AW27" s="250">
        <v>5.8150000000000004</v>
      </c>
      <c r="AX27" s="250">
        <v>5.8949999999999996</v>
      </c>
      <c r="AY27" s="250">
        <v>5.5049999999999999</v>
      </c>
      <c r="AZ27" s="250">
        <v>4.8899999999999997</v>
      </c>
      <c r="BA27" s="486">
        <v>4.7804539999999998</v>
      </c>
      <c r="BB27" s="486">
        <v>4.7833670000000001</v>
      </c>
      <c r="BC27" s="486">
        <v>5.1500110000000001</v>
      </c>
      <c r="BD27" s="486">
        <v>5.4490299999999996</v>
      </c>
      <c r="BE27" s="486">
        <v>5.6564540000000001</v>
      </c>
      <c r="BF27" s="486">
        <v>5.6558970000000004</v>
      </c>
      <c r="BG27" s="486">
        <v>5.648695</v>
      </c>
      <c r="BH27" s="486">
        <v>5.6646229999999997</v>
      </c>
      <c r="BI27" s="486">
        <v>5.6531099999999999</v>
      </c>
      <c r="BJ27" s="486">
        <v>5.6706149999999997</v>
      </c>
      <c r="BK27" s="486">
        <v>5.6442230000000002</v>
      </c>
      <c r="BL27" s="486">
        <v>5.6432890000000002</v>
      </c>
      <c r="BM27" s="486">
        <v>5.6339670000000002</v>
      </c>
      <c r="BN27" s="486">
        <v>5.6441109999999997</v>
      </c>
      <c r="BO27" s="486">
        <v>5.6396059999999997</v>
      </c>
      <c r="BP27" s="486">
        <v>5.6451719999999996</v>
      </c>
      <c r="BQ27" s="486">
        <v>5.6706149999999997</v>
      </c>
      <c r="BR27" s="486">
        <v>5.6527250000000002</v>
      </c>
      <c r="BS27" s="486">
        <v>5.6535570000000002</v>
      </c>
      <c r="BT27" s="486">
        <v>5.6803910000000002</v>
      </c>
      <c r="BU27" s="486">
        <v>5.6680489999999999</v>
      </c>
      <c r="BV27" s="486">
        <v>5.6651369999999996</v>
      </c>
    </row>
    <row r="28" spans="1:74" ht="11.1" customHeight="1" x14ac:dyDescent="0.2">
      <c r="A28" s="162" t="s">
        <v>567</v>
      </c>
      <c r="B28" s="173" t="s">
        <v>568</v>
      </c>
      <c r="C28" s="250">
        <v>24.934999999999999</v>
      </c>
      <c r="D28" s="250">
        <v>24.675000000000001</v>
      </c>
      <c r="E28" s="250">
        <v>25.02</v>
      </c>
      <c r="F28" s="250">
        <v>25.05</v>
      </c>
      <c r="G28" s="250">
        <v>25.34</v>
      </c>
      <c r="H28" s="250">
        <v>25.43</v>
      </c>
      <c r="I28" s="250">
        <v>25.52</v>
      </c>
      <c r="J28" s="250">
        <v>25.625</v>
      </c>
      <c r="K28" s="250">
        <v>25.695</v>
      </c>
      <c r="L28" s="250">
        <v>25.77</v>
      </c>
      <c r="M28" s="250">
        <v>25.91</v>
      </c>
      <c r="N28" s="250">
        <v>26.01</v>
      </c>
      <c r="O28" s="250">
        <v>26.03</v>
      </c>
      <c r="P28" s="250">
        <v>26.03</v>
      </c>
      <c r="Q28" s="250">
        <v>26.04</v>
      </c>
      <c r="R28" s="250">
        <v>26.02</v>
      </c>
      <c r="S28" s="250">
        <v>26.02</v>
      </c>
      <c r="T28" s="250">
        <v>26.03</v>
      </c>
      <c r="U28" s="250">
        <v>26.04</v>
      </c>
      <c r="V28" s="250">
        <v>26.04</v>
      </c>
      <c r="W28" s="250">
        <v>26.05</v>
      </c>
      <c r="X28" s="250">
        <v>26.06</v>
      </c>
      <c r="Y28" s="250">
        <v>25.93</v>
      </c>
      <c r="Z28" s="250">
        <v>25.92</v>
      </c>
      <c r="AA28" s="250">
        <v>25.82</v>
      </c>
      <c r="AB28" s="250">
        <v>25.855</v>
      </c>
      <c r="AC28" s="250">
        <v>25.844999999999999</v>
      </c>
      <c r="AD28" s="250">
        <v>25.815000000000001</v>
      </c>
      <c r="AE28" s="250">
        <v>25.844999999999999</v>
      </c>
      <c r="AF28" s="250">
        <v>25.904</v>
      </c>
      <c r="AG28" s="250">
        <v>25.876000000000001</v>
      </c>
      <c r="AH28" s="250">
        <v>25.745000000000001</v>
      </c>
      <c r="AI28" s="250">
        <v>25.65</v>
      </c>
      <c r="AJ28" s="250">
        <v>25.73</v>
      </c>
      <c r="AK28" s="250">
        <v>25.11</v>
      </c>
      <c r="AL28" s="250">
        <v>25.08</v>
      </c>
      <c r="AM28" s="250">
        <v>25.43</v>
      </c>
      <c r="AN28" s="250">
        <v>25.36</v>
      </c>
      <c r="AO28" s="250">
        <v>25.15</v>
      </c>
      <c r="AP28" s="250">
        <v>25.13</v>
      </c>
      <c r="AQ28" s="250">
        <v>24.93</v>
      </c>
      <c r="AR28" s="250">
        <v>24.83</v>
      </c>
      <c r="AS28" s="250">
        <v>24.73</v>
      </c>
      <c r="AT28" s="250">
        <v>24.78</v>
      </c>
      <c r="AU28" s="250">
        <v>22.33</v>
      </c>
      <c r="AV28" s="250">
        <v>24.07</v>
      </c>
      <c r="AW28" s="250">
        <v>24.12</v>
      </c>
      <c r="AX28" s="250">
        <v>24.27</v>
      </c>
      <c r="AY28" s="250">
        <v>24.52</v>
      </c>
      <c r="AZ28" s="250">
        <v>24.67</v>
      </c>
      <c r="BA28" s="486">
        <v>24.82</v>
      </c>
      <c r="BB28" s="486">
        <v>24.82</v>
      </c>
      <c r="BC28" s="486">
        <v>24.82</v>
      </c>
      <c r="BD28" s="486">
        <v>25.02</v>
      </c>
      <c r="BE28" s="486">
        <v>25.045000000000002</v>
      </c>
      <c r="BF28" s="486">
        <v>25.07</v>
      </c>
      <c r="BG28" s="486">
        <v>25.094999999999999</v>
      </c>
      <c r="BH28" s="486">
        <v>25.12</v>
      </c>
      <c r="BI28" s="486">
        <v>25.145</v>
      </c>
      <c r="BJ28" s="486">
        <v>25.17</v>
      </c>
      <c r="BK28" s="486">
        <v>25.135000000000002</v>
      </c>
      <c r="BL28" s="486">
        <v>25.16</v>
      </c>
      <c r="BM28" s="486">
        <v>25.184999999999999</v>
      </c>
      <c r="BN28" s="486">
        <v>25.21</v>
      </c>
      <c r="BO28" s="486">
        <v>25.234999999999999</v>
      </c>
      <c r="BP28" s="486">
        <v>25.26</v>
      </c>
      <c r="BQ28" s="486">
        <v>25.26</v>
      </c>
      <c r="BR28" s="486">
        <v>25.26</v>
      </c>
      <c r="BS28" s="486">
        <v>25.26</v>
      </c>
      <c r="BT28" s="486">
        <v>25.26</v>
      </c>
      <c r="BU28" s="486">
        <v>25.4</v>
      </c>
      <c r="BV28" s="486">
        <v>25.401</v>
      </c>
    </row>
    <row r="29" spans="1:74" ht="11.1" customHeight="1" x14ac:dyDescent="0.2">
      <c r="A29" s="162" t="s">
        <v>1060</v>
      </c>
      <c r="B29" s="173" t="s">
        <v>1064</v>
      </c>
      <c r="C29" s="250">
        <v>2.8340000000000001</v>
      </c>
      <c r="D29" s="250">
        <v>2.84</v>
      </c>
      <c r="E29" s="250">
        <v>2.8519999999999999</v>
      </c>
      <c r="F29" s="250">
        <v>2.855</v>
      </c>
      <c r="G29" s="250">
        <v>2.7559999999999998</v>
      </c>
      <c r="H29" s="250">
        <v>2.73</v>
      </c>
      <c r="I29" s="250">
        <v>2.665</v>
      </c>
      <c r="J29" s="250">
        <v>2.6589999999999998</v>
      </c>
      <c r="K29" s="250">
        <v>2.66</v>
      </c>
      <c r="L29" s="250">
        <v>2.6419999999999999</v>
      </c>
      <c r="M29" s="250">
        <v>2.6240000000000001</v>
      </c>
      <c r="N29" s="250">
        <v>2.5939999999999999</v>
      </c>
      <c r="O29" s="250">
        <v>2.536</v>
      </c>
      <c r="P29" s="250">
        <v>2.5249999999999999</v>
      </c>
      <c r="Q29" s="250">
        <v>2.5209999999999999</v>
      </c>
      <c r="R29" s="250">
        <v>2.508</v>
      </c>
      <c r="S29" s="250">
        <v>2.5129999999999999</v>
      </c>
      <c r="T29" s="250">
        <v>2.5</v>
      </c>
      <c r="U29" s="250">
        <v>2.5009999999999999</v>
      </c>
      <c r="V29" s="250">
        <v>2.4910000000000001</v>
      </c>
      <c r="W29" s="250">
        <v>2.4689999999999999</v>
      </c>
      <c r="X29" s="250">
        <v>2.4159999999999999</v>
      </c>
      <c r="Y29" s="250">
        <v>2.3410000000000002</v>
      </c>
      <c r="Z29" s="250">
        <v>2.16</v>
      </c>
      <c r="AA29" s="250">
        <v>2.153</v>
      </c>
      <c r="AB29" s="250">
        <v>2.113</v>
      </c>
      <c r="AC29" s="250">
        <v>2.0712540000000002</v>
      </c>
      <c r="AD29" s="250">
        <v>2.0470000000000002</v>
      </c>
      <c r="AE29" s="250">
        <v>2.016</v>
      </c>
      <c r="AF29" s="250">
        <v>1.9570959999999999</v>
      </c>
      <c r="AG29" s="250">
        <v>1.9283410000000001</v>
      </c>
      <c r="AH29" s="250">
        <v>1.89</v>
      </c>
      <c r="AI29" s="250">
        <v>1.8445</v>
      </c>
      <c r="AJ29" s="250">
        <v>1.809491</v>
      </c>
      <c r="AK29" s="250">
        <v>1.7909999999999999</v>
      </c>
      <c r="AL29" s="250">
        <v>1.7654529999999999</v>
      </c>
      <c r="AM29" s="250">
        <v>1.74</v>
      </c>
      <c r="AN29" s="250">
        <v>1.6193599999999999</v>
      </c>
      <c r="AO29" s="250">
        <v>1.370147</v>
      </c>
      <c r="AP29" s="250">
        <v>1.359</v>
      </c>
      <c r="AQ29" s="250">
        <v>1.282</v>
      </c>
      <c r="AR29" s="250">
        <v>1.331</v>
      </c>
      <c r="AS29" s="250">
        <v>1.341351</v>
      </c>
      <c r="AT29" s="250">
        <v>1.3002359999999999</v>
      </c>
      <c r="AU29" s="250">
        <v>1.1970000000000001</v>
      </c>
      <c r="AV29" s="250">
        <v>1.117297</v>
      </c>
      <c r="AW29" s="250">
        <v>1.246359</v>
      </c>
      <c r="AX29" s="250">
        <v>1.3919999999999999</v>
      </c>
      <c r="AY29" s="250">
        <v>1.39</v>
      </c>
      <c r="AZ29" s="250">
        <v>1.335</v>
      </c>
      <c r="BA29" s="486">
        <v>1.135</v>
      </c>
      <c r="BB29" s="486">
        <v>1.0349999999999999</v>
      </c>
      <c r="BC29" s="486">
        <v>1.0249999999999999</v>
      </c>
      <c r="BD29" s="486">
        <v>1.0149999999999999</v>
      </c>
      <c r="BE29" s="486">
        <v>1.0049999999999999</v>
      </c>
      <c r="BF29" s="486">
        <v>0.995</v>
      </c>
      <c r="BG29" s="486">
        <v>0.98499999999999999</v>
      </c>
      <c r="BH29" s="486">
        <v>0.97499999999999998</v>
      </c>
      <c r="BI29" s="486">
        <v>0.96499999999999997</v>
      </c>
      <c r="BJ29" s="486">
        <v>0.95499999999999996</v>
      </c>
      <c r="BK29" s="486">
        <v>0.94499999999999995</v>
      </c>
      <c r="BL29" s="486">
        <v>0.93500000000000005</v>
      </c>
      <c r="BM29" s="486">
        <v>0.92500000000000004</v>
      </c>
      <c r="BN29" s="486">
        <v>0.91500000000000004</v>
      </c>
      <c r="BO29" s="486">
        <v>0.90500000000000003</v>
      </c>
      <c r="BP29" s="486">
        <v>0.89500000000000002</v>
      </c>
      <c r="BQ29" s="486">
        <v>0.88500000000000001</v>
      </c>
      <c r="BR29" s="486">
        <v>0.875</v>
      </c>
      <c r="BS29" s="486">
        <v>0.86499999999999999</v>
      </c>
      <c r="BT29" s="486">
        <v>0.85499999999999998</v>
      </c>
      <c r="BU29" s="486">
        <v>0.84499999999999997</v>
      </c>
      <c r="BV29" s="486">
        <v>0.83499999999999996</v>
      </c>
    </row>
    <row r="30" spans="1:74" ht="11.1" customHeight="1" x14ac:dyDescent="0.2">
      <c r="A30" s="162" t="s">
        <v>581</v>
      </c>
      <c r="B30" s="173" t="s">
        <v>85</v>
      </c>
      <c r="C30" s="250">
        <v>33.374000000000002</v>
      </c>
      <c r="D30" s="250">
        <v>33.055999999999997</v>
      </c>
      <c r="E30" s="250">
        <v>33.161999999999999</v>
      </c>
      <c r="F30" s="250">
        <v>33.181403000000003</v>
      </c>
      <c r="G30" s="250">
        <v>33.097351000000003</v>
      </c>
      <c r="H30" s="250">
        <v>33.325462999999999</v>
      </c>
      <c r="I30" s="250">
        <v>33.274999999999999</v>
      </c>
      <c r="J30" s="250">
        <v>33.183</v>
      </c>
      <c r="K30" s="250">
        <v>33.286000000000001</v>
      </c>
      <c r="L30" s="250">
        <v>33.551327000000001</v>
      </c>
      <c r="M30" s="250">
        <v>33.885660000000001</v>
      </c>
      <c r="N30" s="250">
        <v>33.844000000000001</v>
      </c>
      <c r="O30" s="250">
        <v>33.835999999999999</v>
      </c>
      <c r="P30" s="250">
        <v>33.896999999999998</v>
      </c>
      <c r="Q30" s="250">
        <v>33.610999999999997</v>
      </c>
      <c r="R30" s="250">
        <v>33.664000000000001</v>
      </c>
      <c r="S30" s="250">
        <v>34.031999999999996</v>
      </c>
      <c r="T30" s="250">
        <v>34.225000000000001</v>
      </c>
      <c r="U30" s="250">
        <v>34.496000000000002</v>
      </c>
      <c r="V30" s="250">
        <v>34.393000000000001</v>
      </c>
      <c r="W30" s="250">
        <v>34.423999999999999</v>
      </c>
      <c r="X30" s="250">
        <v>34.405999999999999</v>
      </c>
      <c r="Y30" s="250">
        <v>34.182000000000002</v>
      </c>
      <c r="Z30" s="250">
        <v>34.046999999999997</v>
      </c>
      <c r="AA30" s="250">
        <v>34.039000000000001</v>
      </c>
      <c r="AB30" s="250">
        <v>33.969000000000001</v>
      </c>
      <c r="AC30" s="250">
        <v>33.850254</v>
      </c>
      <c r="AD30" s="250">
        <v>33.78</v>
      </c>
      <c r="AE30" s="250">
        <v>33.624000000000002</v>
      </c>
      <c r="AF30" s="250">
        <v>33.276096000000003</v>
      </c>
      <c r="AG30" s="250">
        <v>33.169341000000003</v>
      </c>
      <c r="AH30" s="250">
        <v>33.44</v>
      </c>
      <c r="AI30" s="250">
        <v>33.464500000000001</v>
      </c>
      <c r="AJ30" s="250">
        <v>33.434491000000001</v>
      </c>
      <c r="AK30" s="250">
        <v>32.811</v>
      </c>
      <c r="AL30" s="250">
        <v>32.535452999999997</v>
      </c>
      <c r="AM30" s="250">
        <v>32.71</v>
      </c>
      <c r="AN30" s="250">
        <v>32.554360000000003</v>
      </c>
      <c r="AO30" s="250">
        <v>32.385147000000003</v>
      </c>
      <c r="AP30" s="250">
        <v>32.444000000000003</v>
      </c>
      <c r="AQ30" s="250">
        <v>32.076999999999998</v>
      </c>
      <c r="AR30" s="250">
        <v>32.015999999999998</v>
      </c>
      <c r="AS30" s="250">
        <v>31.926351</v>
      </c>
      <c r="AT30" s="250">
        <v>32.025236</v>
      </c>
      <c r="AU30" s="250">
        <v>29.462</v>
      </c>
      <c r="AV30" s="250">
        <v>31.082297000000001</v>
      </c>
      <c r="AW30" s="250">
        <v>31.181359</v>
      </c>
      <c r="AX30" s="250">
        <v>31.556999999999999</v>
      </c>
      <c r="AY30" s="250">
        <v>31.414999999999999</v>
      </c>
      <c r="AZ30" s="250">
        <v>30.895</v>
      </c>
      <c r="BA30" s="403">
        <v>30.735454000000001</v>
      </c>
      <c r="BB30" s="403">
        <v>30.638366999999999</v>
      </c>
      <c r="BC30" s="403">
        <v>30.995011000000002</v>
      </c>
      <c r="BD30" s="403">
        <v>31.484030000000001</v>
      </c>
      <c r="BE30" s="403">
        <v>31.706454000000001</v>
      </c>
      <c r="BF30" s="403">
        <v>31.720897000000001</v>
      </c>
      <c r="BG30" s="403">
        <v>31.728694999999998</v>
      </c>
      <c r="BH30" s="403">
        <v>31.759623000000001</v>
      </c>
      <c r="BI30" s="403">
        <v>31.763110000000001</v>
      </c>
      <c r="BJ30" s="403">
        <v>31.795615000000002</v>
      </c>
      <c r="BK30" s="403">
        <v>31.724222999999999</v>
      </c>
      <c r="BL30" s="403">
        <v>31.738289000000002</v>
      </c>
      <c r="BM30" s="403">
        <v>31.743967000000001</v>
      </c>
      <c r="BN30" s="403">
        <v>31.769110999999999</v>
      </c>
      <c r="BO30" s="403">
        <v>31.779606000000001</v>
      </c>
      <c r="BP30" s="403">
        <v>31.800172</v>
      </c>
      <c r="BQ30" s="403">
        <v>31.815615000000001</v>
      </c>
      <c r="BR30" s="403">
        <v>31.787724999999998</v>
      </c>
      <c r="BS30" s="403">
        <v>31.778556999999999</v>
      </c>
      <c r="BT30" s="403">
        <v>31.795390999999999</v>
      </c>
      <c r="BU30" s="403">
        <v>31.913049000000001</v>
      </c>
      <c r="BV30" s="403">
        <v>31.901136999999999</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4.5800000000000002E-4</v>
      </c>
      <c r="D33" s="250">
        <v>4.6999999999999999E-4</v>
      </c>
      <c r="E33" s="250">
        <v>4.55E-4</v>
      </c>
      <c r="F33" s="250">
        <v>3.4499999999999998E-4</v>
      </c>
      <c r="G33" s="250">
        <v>0</v>
      </c>
      <c r="H33" s="250">
        <v>0</v>
      </c>
      <c r="I33" s="250">
        <v>5.0000000000000004E-6</v>
      </c>
      <c r="J33" s="250">
        <v>2.5700000000000001E-4</v>
      </c>
      <c r="K33" s="250">
        <v>4.8000000000000001E-4</v>
      </c>
      <c r="L33" s="250">
        <v>0</v>
      </c>
      <c r="M33" s="250">
        <v>3.4499999999999998E-4</v>
      </c>
      <c r="N33" s="250">
        <v>2.92E-4</v>
      </c>
      <c r="O33" s="250">
        <v>0</v>
      </c>
      <c r="P33" s="250">
        <v>0</v>
      </c>
      <c r="Q33" s="250">
        <v>0</v>
      </c>
      <c r="R33" s="250">
        <v>0</v>
      </c>
      <c r="S33" s="250">
        <v>0</v>
      </c>
      <c r="T33" s="250">
        <v>0</v>
      </c>
      <c r="U33" s="250">
        <v>0</v>
      </c>
      <c r="V33" s="250">
        <v>0</v>
      </c>
      <c r="W33" s="250">
        <v>0</v>
      </c>
      <c r="X33" s="250">
        <v>0</v>
      </c>
      <c r="Y33" s="250">
        <v>0</v>
      </c>
      <c r="Z33" s="250">
        <v>0</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486">
        <v>0</v>
      </c>
      <c r="BB33" s="486">
        <v>0</v>
      </c>
      <c r="BC33" s="486">
        <v>0</v>
      </c>
      <c r="BD33" s="486">
        <v>0</v>
      </c>
      <c r="BE33" s="486">
        <v>0</v>
      </c>
      <c r="BF33" s="486">
        <v>0</v>
      </c>
      <c r="BG33" s="486">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1.35</v>
      </c>
      <c r="D34" s="250">
        <v>1.45</v>
      </c>
      <c r="E34" s="250">
        <v>1.45</v>
      </c>
      <c r="F34" s="250">
        <v>1.36</v>
      </c>
      <c r="G34" s="250">
        <v>1.25</v>
      </c>
      <c r="H34" s="250">
        <v>1.05</v>
      </c>
      <c r="I34" s="250">
        <v>0.92</v>
      </c>
      <c r="J34" s="250">
        <v>0.95</v>
      </c>
      <c r="K34" s="250">
        <v>0.99</v>
      </c>
      <c r="L34" s="250">
        <v>1</v>
      </c>
      <c r="M34" s="250">
        <v>0.95</v>
      </c>
      <c r="N34" s="250">
        <v>1.05</v>
      </c>
      <c r="O34" s="250">
        <v>1.99</v>
      </c>
      <c r="P34" s="250">
        <v>2.17</v>
      </c>
      <c r="Q34" s="250">
        <v>2.2650000000000001</v>
      </c>
      <c r="R34" s="250">
        <v>2.2400000000000002</v>
      </c>
      <c r="S34" s="250">
        <v>2.1</v>
      </c>
      <c r="T34" s="250">
        <v>1.855</v>
      </c>
      <c r="U34" s="250">
        <v>1.905</v>
      </c>
      <c r="V34" s="250">
        <v>1.94</v>
      </c>
      <c r="W34" s="250">
        <v>1.83</v>
      </c>
      <c r="X34" s="250">
        <v>2.0099999999999998</v>
      </c>
      <c r="Y34" s="250">
        <v>2.0499999999999998</v>
      </c>
      <c r="Z34" s="250">
        <v>2.0499999999999998</v>
      </c>
      <c r="AA34" s="250">
        <v>1.77</v>
      </c>
      <c r="AB34" s="250">
        <v>1.87</v>
      </c>
      <c r="AC34" s="250">
        <v>1.93</v>
      </c>
      <c r="AD34" s="250">
        <v>1.92</v>
      </c>
      <c r="AE34" s="250">
        <v>1.88</v>
      </c>
      <c r="AF34" s="250">
        <v>1.53</v>
      </c>
      <c r="AG34" s="250">
        <v>1.36</v>
      </c>
      <c r="AH34" s="250">
        <v>1.38</v>
      </c>
      <c r="AI34" s="250">
        <v>1.28</v>
      </c>
      <c r="AJ34" s="250">
        <v>1.08</v>
      </c>
      <c r="AK34" s="250">
        <v>0.7</v>
      </c>
      <c r="AL34" s="250">
        <v>1.2</v>
      </c>
      <c r="AM34" s="250">
        <v>2.0299999999999998</v>
      </c>
      <c r="AN34" s="250">
        <v>1.93</v>
      </c>
      <c r="AO34" s="250">
        <v>2.2599999999999998</v>
      </c>
      <c r="AP34" s="250">
        <v>2.2599999999999998</v>
      </c>
      <c r="AQ34" s="250">
        <v>2.21</v>
      </c>
      <c r="AR34" s="250">
        <v>2.06</v>
      </c>
      <c r="AS34" s="250">
        <v>2.38</v>
      </c>
      <c r="AT34" s="250">
        <v>2.23</v>
      </c>
      <c r="AU34" s="250">
        <v>1.23</v>
      </c>
      <c r="AV34" s="250">
        <v>1.47</v>
      </c>
      <c r="AW34" s="250">
        <v>1.62</v>
      </c>
      <c r="AX34" s="250">
        <v>2.11</v>
      </c>
      <c r="AY34" s="250">
        <v>2.21</v>
      </c>
      <c r="AZ34" s="250">
        <v>2.41</v>
      </c>
      <c r="BA34" s="486">
        <v>2.36</v>
      </c>
      <c r="BB34" s="486">
        <v>2.16</v>
      </c>
      <c r="BC34" s="486">
        <v>2.16</v>
      </c>
      <c r="BD34" s="486">
        <v>2.2599999999999998</v>
      </c>
      <c r="BE34" s="486">
        <v>2.2850000000000001</v>
      </c>
      <c r="BF34" s="486">
        <v>2.31</v>
      </c>
      <c r="BG34" s="486">
        <v>2.335</v>
      </c>
      <c r="BH34" s="486">
        <v>2.36</v>
      </c>
      <c r="BI34" s="486">
        <v>2.3849999999999998</v>
      </c>
      <c r="BJ34" s="486">
        <v>2.41</v>
      </c>
      <c r="BK34" s="486">
        <v>2.395</v>
      </c>
      <c r="BL34" s="486">
        <v>2.42</v>
      </c>
      <c r="BM34" s="486">
        <v>2.4449999999999998</v>
      </c>
      <c r="BN34" s="486">
        <v>2.4700000000000002</v>
      </c>
      <c r="BO34" s="486">
        <v>2.4950000000000001</v>
      </c>
      <c r="BP34" s="486">
        <v>2.52</v>
      </c>
      <c r="BQ34" s="486">
        <v>2.3199999999999998</v>
      </c>
      <c r="BR34" s="486">
        <v>2.3199999999999998</v>
      </c>
      <c r="BS34" s="486">
        <v>2.3199999999999998</v>
      </c>
      <c r="BT34" s="486">
        <v>2.3199999999999998</v>
      </c>
      <c r="BU34" s="486">
        <v>2.3199999999999998</v>
      </c>
      <c r="BV34" s="486">
        <v>2.3199999999999998</v>
      </c>
    </row>
    <row r="35" spans="1:74" ht="11.1" customHeight="1" x14ac:dyDescent="0.2">
      <c r="A35" s="162" t="s">
        <v>1061</v>
      </c>
      <c r="B35" s="173" t="s">
        <v>1064</v>
      </c>
      <c r="C35" s="250">
        <v>0</v>
      </c>
      <c r="D35" s="250">
        <v>0</v>
      </c>
      <c r="E35" s="250">
        <v>0</v>
      </c>
      <c r="F35" s="250">
        <v>0</v>
      </c>
      <c r="G35" s="250">
        <v>0</v>
      </c>
      <c r="H35" s="250">
        <v>0</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2.5399999999999999E-4</v>
      </c>
      <c r="AD35" s="250">
        <v>0</v>
      </c>
      <c r="AE35" s="250">
        <v>0</v>
      </c>
      <c r="AF35" s="250">
        <v>9.6000000000000002E-5</v>
      </c>
      <c r="AG35" s="250">
        <v>3.4099999999999999E-4</v>
      </c>
      <c r="AH35" s="250">
        <v>0</v>
      </c>
      <c r="AI35" s="250">
        <v>5.0000000000000001E-4</v>
      </c>
      <c r="AJ35" s="250">
        <v>4.9100000000000001E-4</v>
      </c>
      <c r="AK35" s="250">
        <v>0</v>
      </c>
      <c r="AL35" s="250">
        <v>4.5300000000000001E-4</v>
      </c>
      <c r="AM35" s="250">
        <v>0</v>
      </c>
      <c r="AN35" s="250">
        <v>3.6000000000000002E-4</v>
      </c>
      <c r="AO35" s="250">
        <v>1.47E-4</v>
      </c>
      <c r="AP35" s="250">
        <v>0</v>
      </c>
      <c r="AQ35" s="250">
        <v>0</v>
      </c>
      <c r="AR35" s="250">
        <v>0</v>
      </c>
      <c r="AS35" s="250">
        <v>3.5100000000000002E-4</v>
      </c>
      <c r="AT35" s="250">
        <v>2.3599999999999999E-4</v>
      </c>
      <c r="AU35" s="250">
        <v>0</v>
      </c>
      <c r="AV35" s="250">
        <v>2.9700000000000001E-4</v>
      </c>
      <c r="AW35" s="250">
        <v>3.59E-4</v>
      </c>
      <c r="AX35" s="250">
        <v>0</v>
      </c>
      <c r="AY35" s="250">
        <v>0</v>
      </c>
      <c r="AZ35" s="250">
        <v>0</v>
      </c>
      <c r="BA35" s="486">
        <v>0</v>
      </c>
      <c r="BB35" s="486">
        <v>0</v>
      </c>
      <c r="BC35" s="486">
        <v>0</v>
      </c>
      <c r="BD35" s="486">
        <v>0</v>
      </c>
      <c r="BE35" s="486">
        <v>0</v>
      </c>
      <c r="BF35" s="486">
        <v>0</v>
      </c>
      <c r="BG35" s="486">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1.3504579999999999</v>
      </c>
      <c r="D36" s="250">
        <v>1.4504699999999999</v>
      </c>
      <c r="E36" s="250">
        <v>1.450455</v>
      </c>
      <c r="F36" s="250">
        <v>1.3603449999999999</v>
      </c>
      <c r="G36" s="250">
        <v>1.25</v>
      </c>
      <c r="H36" s="250">
        <v>1.05</v>
      </c>
      <c r="I36" s="250">
        <v>0.92000499999999996</v>
      </c>
      <c r="J36" s="250">
        <v>0.95025700000000002</v>
      </c>
      <c r="K36" s="250">
        <v>0.99048000000000003</v>
      </c>
      <c r="L36" s="250">
        <v>1</v>
      </c>
      <c r="M36" s="250">
        <v>0.950345</v>
      </c>
      <c r="N36" s="250">
        <v>1.050292</v>
      </c>
      <c r="O36" s="250">
        <v>1.99</v>
      </c>
      <c r="P36" s="250">
        <v>2.17</v>
      </c>
      <c r="Q36" s="250">
        <v>2.2650000000000001</v>
      </c>
      <c r="R36" s="250">
        <v>2.2400000000000002</v>
      </c>
      <c r="S36" s="250">
        <v>2.1</v>
      </c>
      <c r="T36" s="250">
        <v>1.855</v>
      </c>
      <c r="U36" s="250">
        <v>1.905</v>
      </c>
      <c r="V36" s="250">
        <v>1.94</v>
      </c>
      <c r="W36" s="250">
        <v>1.83</v>
      </c>
      <c r="X36" s="250">
        <v>2.0099999999999998</v>
      </c>
      <c r="Y36" s="250">
        <v>2.0499999999999998</v>
      </c>
      <c r="Z36" s="250">
        <v>2.0499999999999998</v>
      </c>
      <c r="AA36" s="250">
        <v>1.77</v>
      </c>
      <c r="AB36" s="250">
        <v>1.87</v>
      </c>
      <c r="AC36" s="250">
        <v>1.9302539999999999</v>
      </c>
      <c r="AD36" s="250">
        <v>1.92</v>
      </c>
      <c r="AE36" s="250">
        <v>1.88</v>
      </c>
      <c r="AF36" s="250">
        <v>1.5300959999999999</v>
      </c>
      <c r="AG36" s="250">
        <v>1.360341</v>
      </c>
      <c r="AH36" s="250">
        <v>1.38</v>
      </c>
      <c r="AI36" s="250">
        <v>1.2805</v>
      </c>
      <c r="AJ36" s="250">
        <v>1.0804910000000001</v>
      </c>
      <c r="AK36" s="250">
        <v>0.7</v>
      </c>
      <c r="AL36" s="250">
        <v>1.200453</v>
      </c>
      <c r="AM36" s="250">
        <v>2.0299999999999998</v>
      </c>
      <c r="AN36" s="250">
        <v>1.9303600000000001</v>
      </c>
      <c r="AO36" s="250">
        <v>2.2601469999999999</v>
      </c>
      <c r="AP36" s="250">
        <v>2.2599999999999998</v>
      </c>
      <c r="AQ36" s="250">
        <v>2.21</v>
      </c>
      <c r="AR36" s="250">
        <v>2.06</v>
      </c>
      <c r="AS36" s="250">
        <v>2.3803510000000001</v>
      </c>
      <c r="AT36" s="250">
        <v>2.2302360000000001</v>
      </c>
      <c r="AU36" s="250">
        <v>1.23</v>
      </c>
      <c r="AV36" s="250">
        <v>1.470297</v>
      </c>
      <c r="AW36" s="250">
        <v>1.6203590000000001</v>
      </c>
      <c r="AX36" s="250">
        <v>2.11</v>
      </c>
      <c r="AY36" s="250">
        <v>2.21</v>
      </c>
      <c r="AZ36" s="250">
        <v>2.41</v>
      </c>
      <c r="BA36" s="403">
        <v>2.36</v>
      </c>
      <c r="BB36" s="403">
        <v>2.16</v>
      </c>
      <c r="BC36" s="403">
        <v>2.16</v>
      </c>
      <c r="BD36" s="403">
        <v>2.2599999999999998</v>
      </c>
      <c r="BE36" s="403">
        <v>2.2850000000000001</v>
      </c>
      <c r="BF36" s="403">
        <v>2.31</v>
      </c>
      <c r="BG36" s="403">
        <v>2.335</v>
      </c>
      <c r="BH36" s="403">
        <v>2.36</v>
      </c>
      <c r="BI36" s="403">
        <v>2.3849999999999998</v>
      </c>
      <c r="BJ36" s="403">
        <v>2.41</v>
      </c>
      <c r="BK36" s="403">
        <v>2.395</v>
      </c>
      <c r="BL36" s="403">
        <v>2.42</v>
      </c>
      <c r="BM36" s="403">
        <v>2.4449999999999998</v>
      </c>
      <c r="BN36" s="403">
        <v>2.4700000000000002</v>
      </c>
      <c r="BO36" s="403">
        <v>2.4950000000000001</v>
      </c>
      <c r="BP36" s="403">
        <v>2.52</v>
      </c>
      <c r="BQ36" s="403">
        <v>2.3199999999999998</v>
      </c>
      <c r="BR36" s="403">
        <v>2.3199999999999998</v>
      </c>
      <c r="BS36" s="403">
        <v>2.3199999999999998</v>
      </c>
      <c r="BT36" s="403">
        <v>2.3199999999999998</v>
      </c>
      <c r="BU36" s="403">
        <v>2.3199999999999998</v>
      </c>
      <c r="BV36" s="403">
        <v>2.3199999999999998</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1.881</v>
      </c>
      <c r="D38" s="251">
        <v>2.153</v>
      </c>
      <c r="E38" s="251">
        <v>2.2516287781000002</v>
      </c>
      <c r="F38" s="251">
        <v>2.444</v>
      </c>
      <c r="G38" s="251">
        <v>2.5842083653999999</v>
      </c>
      <c r="H38" s="251">
        <v>2.2890162817999999</v>
      </c>
      <c r="I38" s="251">
        <v>2.3178361189999999</v>
      </c>
      <c r="J38" s="251">
        <v>2.4166677578</v>
      </c>
      <c r="K38" s="251">
        <v>2.2935110802000001</v>
      </c>
      <c r="L38" s="251">
        <v>1.9973659694000001</v>
      </c>
      <c r="M38" s="251">
        <v>1.9082323097</v>
      </c>
      <c r="N38" s="251">
        <v>1.8971099866000001</v>
      </c>
      <c r="O38" s="251">
        <v>1.814754467</v>
      </c>
      <c r="P38" s="251">
        <v>1.7863269224</v>
      </c>
      <c r="Q38" s="251">
        <v>1.8379136531</v>
      </c>
      <c r="R38" s="251">
        <v>1.8945145165999999</v>
      </c>
      <c r="S38" s="251">
        <v>1.5401293713999999</v>
      </c>
      <c r="T38" s="251">
        <v>1.3697580777</v>
      </c>
      <c r="U38" s="251">
        <v>1.1484004968999999</v>
      </c>
      <c r="V38" s="251">
        <v>1.237056492</v>
      </c>
      <c r="W38" s="251">
        <v>1.125</v>
      </c>
      <c r="X38" s="251">
        <v>1.2250000000000001</v>
      </c>
      <c r="Y38" s="251">
        <v>1.2050000000000001</v>
      </c>
      <c r="Z38" s="251">
        <v>1.19</v>
      </c>
      <c r="AA38" s="251">
        <v>1.155</v>
      </c>
      <c r="AB38" s="251">
        <v>1.23</v>
      </c>
      <c r="AC38" s="251">
        <v>1.2350000000000001</v>
      </c>
      <c r="AD38" s="251">
        <v>1.2350000000000001</v>
      </c>
      <c r="AE38" s="251">
        <v>1.39</v>
      </c>
      <c r="AF38" s="251">
        <v>1.67</v>
      </c>
      <c r="AG38" s="251">
        <v>1.7829999999999999</v>
      </c>
      <c r="AH38" s="251">
        <v>1.53</v>
      </c>
      <c r="AI38" s="251">
        <v>1.46</v>
      </c>
      <c r="AJ38" s="251">
        <v>1.4850000000000001</v>
      </c>
      <c r="AK38" s="251">
        <v>2.12</v>
      </c>
      <c r="AL38" s="251">
        <v>2.415</v>
      </c>
      <c r="AM38" s="251">
        <v>2.5437419354999999</v>
      </c>
      <c r="AN38" s="251">
        <v>2.7168571428999999</v>
      </c>
      <c r="AO38" s="251">
        <v>2.3210000000000002</v>
      </c>
      <c r="AP38" s="251">
        <v>2.2360000000000002</v>
      </c>
      <c r="AQ38" s="251">
        <v>2.6429999999999998</v>
      </c>
      <c r="AR38" s="251">
        <v>2.649</v>
      </c>
      <c r="AS38" s="251">
        <v>2.7410000000000001</v>
      </c>
      <c r="AT38" s="251">
        <v>2.7909999999999999</v>
      </c>
      <c r="AU38" s="251">
        <v>4.2060000000000004</v>
      </c>
      <c r="AV38" s="251">
        <v>2.9649999999999999</v>
      </c>
      <c r="AW38" s="251">
        <v>2.855</v>
      </c>
      <c r="AX38" s="251">
        <v>2.984</v>
      </c>
      <c r="AY38" s="251">
        <v>3.1880000000000002</v>
      </c>
      <c r="AZ38" s="251">
        <v>3.835</v>
      </c>
      <c r="BA38" s="610" t="s">
        <v>1425</v>
      </c>
      <c r="BB38" s="610" t="s">
        <v>1425</v>
      </c>
      <c r="BC38" s="610" t="s">
        <v>1425</v>
      </c>
      <c r="BD38" s="610" t="s">
        <v>1425</v>
      </c>
      <c r="BE38" s="610" t="s">
        <v>1425</v>
      </c>
      <c r="BF38" s="610" t="s">
        <v>1425</v>
      </c>
      <c r="BG38" s="610" t="s">
        <v>1425</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5">
      <c r="B40" s="822" t="s">
        <v>916</v>
      </c>
      <c r="C40" s="800"/>
      <c r="D40" s="800"/>
      <c r="E40" s="800"/>
      <c r="F40" s="800"/>
      <c r="G40" s="800"/>
      <c r="H40" s="800"/>
      <c r="I40" s="800"/>
      <c r="J40" s="800"/>
      <c r="K40" s="800"/>
      <c r="L40" s="800"/>
      <c r="M40" s="800"/>
      <c r="N40" s="800"/>
      <c r="O40" s="800"/>
      <c r="P40" s="800"/>
      <c r="Q40" s="800"/>
    </row>
    <row r="41" spans="1:74" ht="24" customHeight="1" x14ac:dyDescent="0.2">
      <c r="B41" s="814" t="s">
        <v>1170</v>
      </c>
      <c r="C41" s="790"/>
      <c r="D41" s="790"/>
      <c r="E41" s="790"/>
      <c r="F41" s="790"/>
      <c r="G41" s="790"/>
      <c r="H41" s="790"/>
      <c r="I41" s="790"/>
      <c r="J41" s="790"/>
      <c r="K41" s="790"/>
      <c r="L41" s="790"/>
      <c r="M41" s="790"/>
      <c r="N41" s="790"/>
      <c r="O41" s="790"/>
      <c r="P41" s="790"/>
      <c r="Q41" s="786"/>
    </row>
    <row r="42" spans="1:74" ht="13.2" customHeight="1" x14ac:dyDescent="0.2">
      <c r="B42" s="818" t="s">
        <v>1059</v>
      </c>
      <c r="C42" s="786"/>
      <c r="D42" s="786"/>
      <c r="E42" s="786"/>
      <c r="F42" s="786"/>
      <c r="G42" s="786"/>
      <c r="H42" s="786"/>
      <c r="I42" s="786"/>
      <c r="J42" s="786"/>
      <c r="K42" s="786"/>
      <c r="L42" s="786"/>
      <c r="M42" s="786"/>
      <c r="N42" s="786"/>
      <c r="O42" s="786"/>
      <c r="P42" s="786"/>
      <c r="Q42" s="786"/>
    </row>
    <row r="43" spans="1:74" s="433" customFormat="1" ht="12" customHeight="1" x14ac:dyDescent="0.25">
      <c r="A43" s="434"/>
      <c r="B43" s="789" t="s">
        <v>859</v>
      </c>
      <c r="C43" s="790"/>
      <c r="D43" s="790"/>
      <c r="E43" s="790"/>
      <c r="F43" s="790"/>
      <c r="G43" s="790"/>
      <c r="H43" s="790"/>
      <c r="I43" s="790"/>
      <c r="J43" s="790"/>
      <c r="K43" s="790"/>
      <c r="L43" s="790"/>
      <c r="M43" s="790"/>
      <c r="N43" s="790"/>
      <c r="O43" s="790"/>
      <c r="P43" s="790"/>
      <c r="Q43" s="786"/>
      <c r="AY43" s="529"/>
      <c r="AZ43" s="529"/>
      <c r="BA43" s="529"/>
      <c r="BB43" s="529"/>
      <c r="BC43" s="529"/>
      <c r="BD43" s="628"/>
      <c r="BE43" s="628"/>
      <c r="BF43" s="628"/>
      <c r="BG43" s="529"/>
      <c r="BH43" s="529"/>
      <c r="BI43" s="529"/>
      <c r="BJ43" s="529"/>
    </row>
    <row r="44" spans="1:74" s="433" customFormat="1" ht="14.1" customHeight="1" x14ac:dyDescent="0.25">
      <c r="A44" s="434"/>
      <c r="B44" s="815" t="s">
        <v>881</v>
      </c>
      <c r="C44" s="786"/>
      <c r="D44" s="786"/>
      <c r="E44" s="786"/>
      <c r="F44" s="786"/>
      <c r="G44" s="786"/>
      <c r="H44" s="786"/>
      <c r="I44" s="786"/>
      <c r="J44" s="786"/>
      <c r="K44" s="786"/>
      <c r="L44" s="786"/>
      <c r="M44" s="786"/>
      <c r="N44" s="786"/>
      <c r="O44" s="786"/>
      <c r="P44" s="786"/>
      <c r="Q44" s="786"/>
      <c r="AY44" s="529"/>
      <c r="AZ44" s="529"/>
      <c r="BA44" s="529"/>
      <c r="BB44" s="529"/>
      <c r="BC44" s="529"/>
      <c r="BD44" s="628"/>
      <c r="BE44" s="628"/>
      <c r="BF44" s="628"/>
      <c r="BG44" s="529"/>
      <c r="BH44" s="529"/>
      <c r="BI44" s="529"/>
      <c r="BJ44" s="529"/>
    </row>
    <row r="45" spans="1:74" s="433" customFormat="1" ht="12" customHeight="1" x14ac:dyDescent="0.25">
      <c r="A45" s="434"/>
      <c r="B45" s="784" t="s">
        <v>863</v>
      </c>
      <c r="C45" s="785"/>
      <c r="D45" s="785"/>
      <c r="E45" s="785"/>
      <c r="F45" s="785"/>
      <c r="G45" s="785"/>
      <c r="H45" s="785"/>
      <c r="I45" s="785"/>
      <c r="J45" s="785"/>
      <c r="K45" s="785"/>
      <c r="L45" s="785"/>
      <c r="M45" s="785"/>
      <c r="N45" s="785"/>
      <c r="O45" s="785"/>
      <c r="P45" s="785"/>
      <c r="Q45" s="786"/>
      <c r="AY45" s="529"/>
      <c r="AZ45" s="529"/>
      <c r="BA45" s="529"/>
      <c r="BB45" s="529"/>
      <c r="BC45" s="529"/>
      <c r="BD45" s="628"/>
      <c r="BE45" s="628"/>
      <c r="BF45" s="628"/>
      <c r="BG45" s="529"/>
      <c r="BH45" s="529"/>
      <c r="BI45" s="529"/>
      <c r="BJ45" s="529"/>
    </row>
    <row r="46" spans="1:74" s="433" customFormat="1" ht="12" customHeight="1" x14ac:dyDescent="0.25">
      <c r="A46" s="429"/>
      <c r="B46" s="806" t="s">
        <v>959</v>
      </c>
      <c r="C46" s="786"/>
      <c r="D46" s="786"/>
      <c r="E46" s="786"/>
      <c r="F46" s="786"/>
      <c r="G46" s="786"/>
      <c r="H46" s="786"/>
      <c r="I46" s="786"/>
      <c r="J46" s="786"/>
      <c r="K46" s="786"/>
      <c r="L46" s="786"/>
      <c r="M46" s="786"/>
      <c r="N46" s="786"/>
      <c r="O46" s="786"/>
      <c r="P46" s="786"/>
      <c r="Q46" s="786"/>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R5" activePane="bottomRight" state="frozen"/>
      <selection activeCell="BF63" sqref="BF63"/>
      <selection pane="topRight" activeCell="BF63" sqref="BF63"/>
      <selection pane="bottomLeft" activeCell="BF63" sqref="BF63"/>
      <selection pane="bottomRight" activeCell="BB18" sqref="BB18"/>
    </sheetView>
  </sheetViews>
  <sheetFormatPr defaultColWidth="8.5546875" defaultRowHeight="10.199999999999999" x14ac:dyDescent="0.2"/>
  <cols>
    <col min="1" max="1" width="11.5546875" style="162" customWidth="1"/>
    <col min="2" max="2" width="35.886718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2" t="s">
        <v>817</v>
      </c>
      <c r="B1" s="825" t="s">
        <v>960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row>
    <row r="2" spans="1:74" ht="12.75" customHeight="1" x14ac:dyDescent="0.25">
      <c r="A2" s="793"/>
      <c r="B2" s="532" t="str">
        <f>"U.S. Energy Information Administration  |  Short-Term Energy Outlook  - "&amp;Dates!D1</f>
        <v>U.S. Energy Information Administration  |  Short-Term Energy Outlook  - March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24.790336111999999</v>
      </c>
      <c r="AB6" s="250">
        <v>24.009858333</v>
      </c>
      <c r="AC6" s="250">
        <v>24.989651886000001</v>
      </c>
      <c r="AD6" s="250">
        <v>24.242991379999999</v>
      </c>
      <c r="AE6" s="250">
        <v>24.625820176000001</v>
      </c>
      <c r="AF6" s="250">
        <v>25.158941380000002</v>
      </c>
      <c r="AG6" s="250">
        <v>25.166762433999999</v>
      </c>
      <c r="AH6" s="250">
        <v>25.812587111999999</v>
      </c>
      <c r="AI6" s="250">
        <v>24.593212714</v>
      </c>
      <c r="AJ6" s="250">
        <v>25.248149499</v>
      </c>
      <c r="AK6" s="250">
        <v>25.16048438</v>
      </c>
      <c r="AL6" s="250">
        <v>24.345257015000001</v>
      </c>
      <c r="AM6" s="250">
        <v>24.780287530999999</v>
      </c>
      <c r="AN6" s="250">
        <v>24.733013047</v>
      </c>
      <c r="AO6" s="250">
        <v>24.530764047000002</v>
      </c>
      <c r="AP6" s="250">
        <v>24.557170047</v>
      </c>
      <c r="AQ6" s="250">
        <v>24.597565047</v>
      </c>
      <c r="AR6" s="250">
        <v>25.004041047000001</v>
      </c>
      <c r="AS6" s="250">
        <v>25.244804046999999</v>
      </c>
      <c r="AT6" s="250">
        <v>25.691084047</v>
      </c>
      <c r="AU6" s="250">
        <v>24.693078047</v>
      </c>
      <c r="AV6" s="250">
        <v>25.211002498999999</v>
      </c>
      <c r="AW6" s="250">
        <v>24.671811046999998</v>
      </c>
      <c r="AX6" s="250">
        <v>24.778033245</v>
      </c>
      <c r="AY6" s="250">
        <v>24.111810470000002</v>
      </c>
      <c r="AZ6" s="250">
        <v>24.422107316000002</v>
      </c>
      <c r="BA6" s="403">
        <v>24.507643297000001</v>
      </c>
      <c r="BB6" s="403">
        <v>24.304930744</v>
      </c>
      <c r="BC6" s="403">
        <v>24.587991056</v>
      </c>
      <c r="BD6" s="403">
        <v>25.339320190999999</v>
      </c>
      <c r="BE6" s="403">
        <v>25.427334112</v>
      </c>
      <c r="BF6" s="403">
        <v>25.928713752</v>
      </c>
      <c r="BG6" s="403">
        <v>25.064773326000001</v>
      </c>
      <c r="BH6" s="403">
        <v>25.445007317000002</v>
      </c>
      <c r="BI6" s="403">
        <v>25.232514665</v>
      </c>
      <c r="BJ6" s="403">
        <v>25.151003876000001</v>
      </c>
      <c r="BK6" s="403">
        <v>24.946396954000001</v>
      </c>
      <c r="BL6" s="403">
        <v>24.934932240999998</v>
      </c>
      <c r="BM6" s="403">
        <v>24.910133297000002</v>
      </c>
      <c r="BN6" s="403">
        <v>24.687320744000001</v>
      </c>
      <c r="BO6" s="403">
        <v>24.789161056000001</v>
      </c>
      <c r="BP6" s="403">
        <v>25.335010190999999</v>
      </c>
      <c r="BQ6" s="403">
        <v>25.533844112000001</v>
      </c>
      <c r="BR6" s="403">
        <v>25.839973751999999</v>
      </c>
      <c r="BS6" s="403">
        <v>25.103643326</v>
      </c>
      <c r="BT6" s="403">
        <v>25.414777316999999</v>
      </c>
      <c r="BU6" s="403">
        <v>25.263704664999999</v>
      </c>
      <c r="BV6" s="403">
        <v>25.137923875999999</v>
      </c>
    </row>
    <row r="7" spans="1:74" ht="11.1" customHeight="1" x14ac:dyDescent="0.2">
      <c r="A7" s="162" t="s">
        <v>289</v>
      </c>
      <c r="B7" s="173" t="s">
        <v>348</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2.6036000000000001</v>
      </c>
      <c r="AV7" s="250">
        <v>2.5838064516000001</v>
      </c>
      <c r="AW7" s="250">
        <v>2.4956999999999998</v>
      </c>
      <c r="AX7" s="250">
        <v>2.5763669610000002</v>
      </c>
      <c r="AY7" s="250">
        <v>2.5221871500000002</v>
      </c>
      <c r="AZ7" s="250">
        <v>2.5706692809999998</v>
      </c>
      <c r="BA7" s="403">
        <v>2.458192344</v>
      </c>
      <c r="BB7" s="403">
        <v>2.3974233169999999</v>
      </c>
      <c r="BC7" s="403">
        <v>2.459627308</v>
      </c>
      <c r="BD7" s="403">
        <v>2.5220558359999998</v>
      </c>
      <c r="BE7" s="403">
        <v>2.543422386</v>
      </c>
      <c r="BF7" s="403">
        <v>2.602814333</v>
      </c>
      <c r="BG7" s="403">
        <v>2.55176896</v>
      </c>
      <c r="BH7" s="403">
        <v>2.523945275</v>
      </c>
      <c r="BI7" s="403">
        <v>2.546217414</v>
      </c>
      <c r="BJ7" s="403">
        <v>2.551176495</v>
      </c>
      <c r="BK7" s="403">
        <v>2.5221871500000002</v>
      </c>
      <c r="BL7" s="403">
        <v>2.5706692809999998</v>
      </c>
      <c r="BM7" s="403">
        <v>2.458192344</v>
      </c>
      <c r="BN7" s="403">
        <v>2.3974233169999999</v>
      </c>
      <c r="BO7" s="403">
        <v>2.459627308</v>
      </c>
      <c r="BP7" s="403">
        <v>2.5220558359999998</v>
      </c>
      <c r="BQ7" s="403">
        <v>2.543422386</v>
      </c>
      <c r="BR7" s="403">
        <v>2.602814333</v>
      </c>
      <c r="BS7" s="403">
        <v>2.55176896</v>
      </c>
      <c r="BT7" s="403">
        <v>2.523945275</v>
      </c>
      <c r="BU7" s="403">
        <v>2.546217414</v>
      </c>
      <c r="BV7" s="403">
        <v>2.551176495</v>
      </c>
    </row>
    <row r="8" spans="1:74" ht="11.1" customHeight="1" x14ac:dyDescent="0.2">
      <c r="A8" s="162" t="s">
        <v>613</v>
      </c>
      <c r="B8" s="173" t="s">
        <v>349</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1.8569354839000001</v>
      </c>
      <c r="AN8" s="250">
        <v>2.0044599999999999</v>
      </c>
      <c r="AO8" s="250">
        <v>1.9432970000000001</v>
      </c>
      <c r="AP8" s="250">
        <v>1.954855</v>
      </c>
      <c r="AQ8" s="250">
        <v>1.941649</v>
      </c>
      <c r="AR8" s="250">
        <v>1.9290419999999999</v>
      </c>
      <c r="AS8" s="250">
        <v>1.977681</v>
      </c>
      <c r="AT8" s="250">
        <v>1.9521679999999999</v>
      </c>
      <c r="AU8" s="250">
        <v>1.8584099999999999</v>
      </c>
      <c r="AV8" s="250">
        <v>1.845615</v>
      </c>
      <c r="AW8" s="250">
        <v>1.5765</v>
      </c>
      <c r="AX8" s="250">
        <v>1.901357237</v>
      </c>
      <c r="AY8" s="250">
        <v>1.8422027569999999</v>
      </c>
      <c r="AZ8" s="250">
        <v>1.905735913</v>
      </c>
      <c r="BA8" s="403">
        <v>1.8974139059999999</v>
      </c>
      <c r="BB8" s="403">
        <v>1.8948903800000001</v>
      </c>
      <c r="BC8" s="403">
        <v>1.9078967010000001</v>
      </c>
      <c r="BD8" s="403">
        <v>1.9392173079999999</v>
      </c>
      <c r="BE8" s="403">
        <v>1.9350046789999999</v>
      </c>
      <c r="BF8" s="403">
        <v>1.9181323720000001</v>
      </c>
      <c r="BG8" s="403">
        <v>1.8841573190000001</v>
      </c>
      <c r="BH8" s="403">
        <v>1.9033149949999999</v>
      </c>
      <c r="BI8" s="403">
        <v>1.8823802039999999</v>
      </c>
      <c r="BJ8" s="403">
        <v>1.9920003340000001</v>
      </c>
      <c r="BK8" s="403">
        <v>1.8422027569999999</v>
      </c>
      <c r="BL8" s="403">
        <v>1.905735913</v>
      </c>
      <c r="BM8" s="403">
        <v>1.8974139059999999</v>
      </c>
      <c r="BN8" s="403">
        <v>1.8948903800000001</v>
      </c>
      <c r="BO8" s="403">
        <v>1.9078967010000001</v>
      </c>
      <c r="BP8" s="403">
        <v>1.9392173079999999</v>
      </c>
      <c r="BQ8" s="403">
        <v>1.9350046789999999</v>
      </c>
      <c r="BR8" s="403">
        <v>1.9181323720000001</v>
      </c>
      <c r="BS8" s="403">
        <v>1.8841573190000001</v>
      </c>
      <c r="BT8" s="403">
        <v>1.9033149949999999</v>
      </c>
      <c r="BU8" s="403">
        <v>1.8823802039999999</v>
      </c>
      <c r="BV8" s="403">
        <v>1.9920003340000001</v>
      </c>
    </row>
    <row r="9" spans="1:74" ht="11.1" customHeight="1" x14ac:dyDescent="0.2">
      <c r="A9" s="162" t="s">
        <v>287</v>
      </c>
      <c r="B9" s="173" t="s">
        <v>350</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20.545141000000001</v>
      </c>
      <c r="AB9" s="250">
        <v>19.678706999999999</v>
      </c>
      <c r="AC9" s="250">
        <v>20.756360000000001</v>
      </c>
      <c r="AD9" s="250">
        <v>20.036521</v>
      </c>
      <c r="AE9" s="250">
        <v>20.247367000000001</v>
      </c>
      <c r="AF9" s="250">
        <v>20.790271000000001</v>
      </c>
      <c r="AG9" s="250">
        <v>20.682276999999999</v>
      </c>
      <c r="AH9" s="250">
        <v>21.358391999999998</v>
      </c>
      <c r="AI9" s="250">
        <v>20.082809000000001</v>
      </c>
      <c r="AJ9" s="250">
        <v>20.734406</v>
      </c>
      <c r="AK9" s="250">
        <v>20.746514000000001</v>
      </c>
      <c r="AL9" s="250">
        <v>20.303449000000001</v>
      </c>
      <c r="AM9" s="250">
        <v>20.452114999999999</v>
      </c>
      <c r="AN9" s="250">
        <v>20.193715999999998</v>
      </c>
      <c r="AO9" s="250">
        <v>20.204429999999999</v>
      </c>
      <c r="AP9" s="250">
        <v>20.112278</v>
      </c>
      <c r="AQ9" s="250">
        <v>20.259079</v>
      </c>
      <c r="AR9" s="250">
        <v>20.603662</v>
      </c>
      <c r="AS9" s="250">
        <v>20.741786000000001</v>
      </c>
      <c r="AT9" s="250">
        <v>21.062179</v>
      </c>
      <c r="AU9" s="250">
        <v>20.221131</v>
      </c>
      <c r="AV9" s="250">
        <v>20.771643999999998</v>
      </c>
      <c r="AW9" s="250">
        <v>20.589673999999999</v>
      </c>
      <c r="AX9" s="250">
        <v>20.290372000000001</v>
      </c>
      <c r="AY9" s="250">
        <v>19.737483516000001</v>
      </c>
      <c r="AZ9" s="250">
        <v>19.935765074999999</v>
      </c>
      <c r="BA9" s="403">
        <v>20.142099999999999</v>
      </c>
      <c r="BB9" s="403">
        <v>20.002680000000002</v>
      </c>
      <c r="BC9" s="403">
        <v>20.210529999999999</v>
      </c>
      <c r="BD9" s="403">
        <v>20.868110000000001</v>
      </c>
      <c r="BE9" s="403">
        <v>20.938970000000001</v>
      </c>
      <c r="BF9" s="403">
        <v>21.397829999999999</v>
      </c>
      <c r="BG9" s="403">
        <v>20.61891</v>
      </c>
      <c r="BH9" s="403">
        <v>21.007809999999999</v>
      </c>
      <c r="BI9" s="403">
        <v>20.793980000000001</v>
      </c>
      <c r="BJ9" s="403">
        <v>20.59789</v>
      </c>
      <c r="BK9" s="403">
        <v>20.57207</v>
      </c>
      <c r="BL9" s="403">
        <v>20.448589999999999</v>
      </c>
      <c r="BM9" s="403">
        <v>20.544589999999999</v>
      </c>
      <c r="BN9" s="403">
        <v>20.385069999999999</v>
      </c>
      <c r="BO9" s="403">
        <v>20.4117</v>
      </c>
      <c r="BP9" s="403">
        <v>20.863800000000001</v>
      </c>
      <c r="BQ9" s="403">
        <v>21.045480000000001</v>
      </c>
      <c r="BR9" s="403">
        <v>21.309090000000001</v>
      </c>
      <c r="BS9" s="403">
        <v>20.657779999999999</v>
      </c>
      <c r="BT9" s="403">
        <v>20.97758</v>
      </c>
      <c r="BU9" s="403">
        <v>20.82517</v>
      </c>
      <c r="BV9" s="403">
        <v>20.584810000000001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6.4795967604999998</v>
      </c>
      <c r="P11" s="250">
        <v>6.7900854828000003</v>
      </c>
      <c r="Q11" s="250">
        <v>6.9687738466000004</v>
      </c>
      <c r="R11" s="250">
        <v>6.7507507307000001</v>
      </c>
      <c r="S11" s="250">
        <v>6.8395869747000004</v>
      </c>
      <c r="T11" s="250">
        <v>7.0275469648</v>
      </c>
      <c r="U11" s="250">
        <v>6.9420615182000001</v>
      </c>
      <c r="V11" s="250">
        <v>7.0508941401999996</v>
      </c>
      <c r="W11" s="250">
        <v>6.9837461424000002</v>
      </c>
      <c r="X11" s="250">
        <v>6.8987516185000004</v>
      </c>
      <c r="Y11" s="250">
        <v>6.8606141776999996</v>
      </c>
      <c r="Z11" s="250">
        <v>6.8301246917</v>
      </c>
      <c r="AA11" s="250">
        <v>6.4895768826999998</v>
      </c>
      <c r="AB11" s="250">
        <v>6.7503806923000003</v>
      </c>
      <c r="AC11" s="250">
        <v>6.8155866559999998</v>
      </c>
      <c r="AD11" s="250">
        <v>6.7840830418999998</v>
      </c>
      <c r="AE11" s="250">
        <v>6.7385645811000003</v>
      </c>
      <c r="AF11" s="250">
        <v>6.9038772636000001</v>
      </c>
      <c r="AG11" s="250">
        <v>6.8738654534999997</v>
      </c>
      <c r="AH11" s="250">
        <v>6.9358089440999997</v>
      </c>
      <c r="AI11" s="250">
        <v>6.9314854039</v>
      </c>
      <c r="AJ11" s="250">
        <v>6.9637305187000003</v>
      </c>
      <c r="AK11" s="250">
        <v>6.8323574992999996</v>
      </c>
      <c r="AL11" s="250">
        <v>6.9221365101999996</v>
      </c>
      <c r="AM11" s="250">
        <v>6.5198953538</v>
      </c>
      <c r="AN11" s="250">
        <v>6.8252070680000001</v>
      </c>
      <c r="AO11" s="250">
        <v>6.6650627416999999</v>
      </c>
      <c r="AP11" s="250">
        <v>6.8201436180000004</v>
      </c>
      <c r="AQ11" s="250">
        <v>7.0408488449000002</v>
      </c>
      <c r="AR11" s="250">
        <v>6.7018644432999999</v>
      </c>
      <c r="AS11" s="250">
        <v>6.9858760689999997</v>
      </c>
      <c r="AT11" s="250">
        <v>6.8541009501000003</v>
      </c>
      <c r="AU11" s="250">
        <v>6.8984864252999998</v>
      </c>
      <c r="AV11" s="250">
        <v>7.0364436005000002</v>
      </c>
      <c r="AW11" s="250">
        <v>6.8727491279999997</v>
      </c>
      <c r="AX11" s="250">
        <v>6.904085201</v>
      </c>
      <c r="AY11" s="250">
        <v>6.459409827</v>
      </c>
      <c r="AZ11" s="250">
        <v>6.7546651459999998</v>
      </c>
      <c r="BA11" s="403">
        <v>6.8222934249999998</v>
      </c>
      <c r="BB11" s="403">
        <v>6.7941829980000001</v>
      </c>
      <c r="BC11" s="403">
        <v>6.7566376569999997</v>
      </c>
      <c r="BD11" s="403">
        <v>6.913914482</v>
      </c>
      <c r="BE11" s="403">
        <v>6.9153905299999998</v>
      </c>
      <c r="BF11" s="403">
        <v>6.9565066819999997</v>
      </c>
      <c r="BG11" s="403">
        <v>6.9772112369999997</v>
      </c>
      <c r="BH11" s="403">
        <v>7.0064098420000001</v>
      </c>
      <c r="BI11" s="403">
        <v>6.8914142979999999</v>
      </c>
      <c r="BJ11" s="403">
        <v>6.9869511769999999</v>
      </c>
      <c r="BK11" s="403">
        <v>6.5347597229999996</v>
      </c>
      <c r="BL11" s="403">
        <v>6.81984513</v>
      </c>
      <c r="BM11" s="403">
        <v>6.8897577739999996</v>
      </c>
      <c r="BN11" s="403">
        <v>6.861217957</v>
      </c>
      <c r="BO11" s="403">
        <v>6.8176336129999999</v>
      </c>
      <c r="BP11" s="403">
        <v>6.9761972749999996</v>
      </c>
      <c r="BQ11" s="403">
        <v>6.9772097830000002</v>
      </c>
      <c r="BR11" s="403">
        <v>7.0149821939999999</v>
      </c>
      <c r="BS11" s="403">
        <v>7.0378171140000001</v>
      </c>
      <c r="BT11" s="403">
        <v>7.0682111909999996</v>
      </c>
      <c r="BU11" s="403">
        <v>6.9462704000000004</v>
      </c>
      <c r="BV11" s="403">
        <v>7.0416746029999997</v>
      </c>
    </row>
    <row r="12" spans="1:74" ht="11.1" customHeight="1" x14ac:dyDescent="0.2">
      <c r="A12" s="162" t="s">
        <v>615</v>
      </c>
      <c r="B12" s="173" t="s">
        <v>352</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2.91363057</v>
      </c>
      <c r="AN12" s="250">
        <v>3.1508228260000002</v>
      </c>
      <c r="AO12" s="250">
        <v>2.9738039469999999</v>
      </c>
      <c r="AP12" s="250">
        <v>3.1203114830000001</v>
      </c>
      <c r="AQ12" s="250">
        <v>3.3371715800000001</v>
      </c>
      <c r="AR12" s="250">
        <v>2.9615706300000002</v>
      </c>
      <c r="AS12" s="250">
        <v>3.2132220469999999</v>
      </c>
      <c r="AT12" s="250">
        <v>3.114131355</v>
      </c>
      <c r="AU12" s="250">
        <v>3.225156186</v>
      </c>
      <c r="AV12" s="250">
        <v>3.301579947</v>
      </c>
      <c r="AW12" s="250">
        <v>3.1180704779999999</v>
      </c>
      <c r="AX12" s="250">
        <v>3.1087182539999998</v>
      </c>
      <c r="AY12" s="250">
        <v>2.9114383510000001</v>
      </c>
      <c r="AZ12" s="250">
        <v>3.1120550969999998</v>
      </c>
      <c r="BA12" s="403">
        <v>3.1660416530000002</v>
      </c>
      <c r="BB12" s="403">
        <v>3.138442349</v>
      </c>
      <c r="BC12" s="403">
        <v>3.0769589040000001</v>
      </c>
      <c r="BD12" s="403">
        <v>3.1818132989999999</v>
      </c>
      <c r="BE12" s="403">
        <v>3.162219017</v>
      </c>
      <c r="BF12" s="403">
        <v>3.2300620389999999</v>
      </c>
      <c r="BG12" s="403">
        <v>3.2826874419999998</v>
      </c>
      <c r="BH12" s="403">
        <v>3.2885901949999998</v>
      </c>
      <c r="BI12" s="403">
        <v>3.1782190159999999</v>
      </c>
      <c r="BJ12" s="403">
        <v>3.2108872709999998</v>
      </c>
      <c r="BK12" s="403">
        <v>2.966820196</v>
      </c>
      <c r="BL12" s="403">
        <v>3.171253106</v>
      </c>
      <c r="BM12" s="403">
        <v>3.2262666019999999</v>
      </c>
      <c r="BN12" s="403">
        <v>3.1981423000000002</v>
      </c>
      <c r="BO12" s="403">
        <v>3.1354893069999998</v>
      </c>
      <c r="BP12" s="403">
        <v>3.2423382589999998</v>
      </c>
      <c r="BQ12" s="403">
        <v>3.2223712519999999</v>
      </c>
      <c r="BR12" s="403">
        <v>3.2915047949999998</v>
      </c>
      <c r="BS12" s="403">
        <v>3.3451312459999998</v>
      </c>
      <c r="BT12" s="403">
        <v>3.3511462829999998</v>
      </c>
      <c r="BU12" s="403">
        <v>3.2386756050000001</v>
      </c>
      <c r="BV12" s="403">
        <v>3.2719652809999999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13.619310085</v>
      </c>
      <c r="D14" s="250">
        <v>14.605329230000001</v>
      </c>
      <c r="E14" s="250">
        <v>14.657373528999999</v>
      </c>
      <c r="F14" s="250">
        <v>14.757886919000001</v>
      </c>
      <c r="G14" s="250">
        <v>14.400971820000001</v>
      </c>
      <c r="H14" s="250">
        <v>14.84247216</v>
      </c>
      <c r="I14" s="250">
        <v>14.837139886999999</v>
      </c>
      <c r="J14" s="250">
        <v>15.376993573</v>
      </c>
      <c r="K14" s="250">
        <v>15.313855011999999</v>
      </c>
      <c r="L14" s="250">
        <v>15.06924991</v>
      </c>
      <c r="M14" s="250">
        <v>14.833466761</v>
      </c>
      <c r="N14" s="250">
        <v>14.813440957999999</v>
      </c>
      <c r="O14" s="250">
        <v>14.275524955</v>
      </c>
      <c r="P14" s="250">
        <v>14.690360605</v>
      </c>
      <c r="Q14" s="250">
        <v>14.920690130000001</v>
      </c>
      <c r="R14" s="250">
        <v>14.663295844</v>
      </c>
      <c r="S14" s="250">
        <v>15.085871441</v>
      </c>
      <c r="T14" s="250">
        <v>15.574634537</v>
      </c>
      <c r="U14" s="250">
        <v>15.476284868</v>
      </c>
      <c r="V14" s="250">
        <v>15.422334047</v>
      </c>
      <c r="W14" s="250">
        <v>15.825986014</v>
      </c>
      <c r="X14" s="250">
        <v>15.378098058999999</v>
      </c>
      <c r="Y14" s="250">
        <v>15.383176251</v>
      </c>
      <c r="Z14" s="250">
        <v>14.992383868999999</v>
      </c>
      <c r="AA14" s="250">
        <v>14.123173647</v>
      </c>
      <c r="AB14" s="250">
        <v>15.364826859000001</v>
      </c>
      <c r="AC14" s="250">
        <v>15.043174752000001</v>
      </c>
      <c r="AD14" s="250">
        <v>14.993595723</v>
      </c>
      <c r="AE14" s="250">
        <v>14.811555188</v>
      </c>
      <c r="AF14" s="250">
        <v>15.165375531</v>
      </c>
      <c r="AG14" s="250">
        <v>15.572888741</v>
      </c>
      <c r="AH14" s="250">
        <v>15.475558211999999</v>
      </c>
      <c r="AI14" s="250">
        <v>15.244240759</v>
      </c>
      <c r="AJ14" s="250">
        <v>15.351318150000001</v>
      </c>
      <c r="AK14" s="250">
        <v>14.923511425999999</v>
      </c>
      <c r="AL14" s="250">
        <v>14.376524570999999</v>
      </c>
      <c r="AM14" s="250">
        <v>14.5651145</v>
      </c>
      <c r="AN14" s="250">
        <v>14.938222246</v>
      </c>
      <c r="AO14" s="250">
        <v>14.501880332000001</v>
      </c>
      <c r="AP14" s="250">
        <v>15.063806100000001</v>
      </c>
      <c r="AQ14" s="250">
        <v>14.536738219</v>
      </c>
      <c r="AR14" s="250">
        <v>14.795515763999999</v>
      </c>
      <c r="AS14" s="250">
        <v>15.590103139</v>
      </c>
      <c r="AT14" s="250">
        <v>15.167734225</v>
      </c>
      <c r="AU14" s="250">
        <v>15.199207715</v>
      </c>
      <c r="AV14" s="250">
        <v>15.175085474999999</v>
      </c>
      <c r="AW14" s="250">
        <v>14.650050314</v>
      </c>
      <c r="AX14" s="250">
        <v>14.730167916999999</v>
      </c>
      <c r="AY14" s="250">
        <v>13.953923168999999</v>
      </c>
      <c r="AZ14" s="250">
        <v>14.789761117999999</v>
      </c>
      <c r="BA14" s="403">
        <v>14.456890758</v>
      </c>
      <c r="BB14" s="403">
        <v>14.483184987</v>
      </c>
      <c r="BC14" s="403">
        <v>14.291929705999999</v>
      </c>
      <c r="BD14" s="403">
        <v>14.843310425</v>
      </c>
      <c r="BE14" s="403">
        <v>15.159386242</v>
      </c>
      <c r="BF14" s="403">
        <v>14.996821327999999</v>
      </c>
      <c r="BG14" s="403">
        <v>15.468517879</v>
      </c>
      <c r="BH14" s="403">
        <v>15.291549738000001</v>
      </c>
      <c r="BI14" s="403">
        <v>14.919690750999999</v>
      </c>
      <c r="BJ14" s="403">
        <v>14.678664511999999</v>
      </c>
      <c r="BK14" s="403">
        <v>14.000708969</v>
      </c>
      <c r="BL14" s="403">
        <v>14.885225404</v>
      </c>
      <c r="BM14" s="403">
        <v>14.656358707000001</v>
      </c>
      <c r="BN14" s="403">
        <v>14.685897555</v>
      </c>
      <c r="BO14" s="403">
        <v>14.476718483999999</v>
      </c>
      <c r="BP14" s="403">
        <v>14.988742701</v>
      </c>
      <c r="BQ14" s="403">
        <v>15.175247208</v>
      </c>
      <c r="BR14" s="403">
        <v>15.036861713</v>
      </c>
      <c r="BS14" s="403">
        <v>15.487312141</v>
      </c>
      <c r="BT14" s="403">
        <v>15.269613223</v>
      </c>
      <c r="BU14" s="403">
        <v>14.914711011</v>
      </c>
      <c r="BV14" s="403">
        <v>14.656748325000001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4.7462373710000003</v>
      </c>
      <c r="AB16" s="250">
        <v>4.8913856029999998</v>
      </c>
      <c r="AC16" s="250">
        <v>4.7254398259999997</v>
      </c>
      <c r="AD16" s="250">
        <v>4.6344326699999998</v>
      </c>
      <c r="AE16" s="250">
        <v>4.8248883789999999</v>
      </c>
      <c r="AF16" s="250">
        <v>5.0269587739999997</v>
      </c>
      <c r="AG16" s="250">
        <v>5.0935418649999997</v>
      </c>
      <c r="AH16" s="250">
        <v>5.1969405819999999</v>
      </c>
      <c r="AI16" s="250">
        <v>5.0096335160000001</v>
      </c>
      <c r="AJ16" s="250">
        <v>4.9345728270000002</v>
      </c>
      <c r="AK16" s="250">
        <v>4.9931053289999996</v>
      </c>
      <c r="AL16" s="250">
        <v>5.0106382109999998</v>
      </c>
      <c r="AM16" s="250">
        <v>4.7234233349999997</v>
      </c>
      <c r="AN16" s="250">
        <v>4.9603157040000001</v>
      </c>
      <c r="AO16" s="250">
        <v>4.8247747829999996</v>
      </c>
      <c r="AP16" s="250">
        <v>4.738371656</v>
      </c>
      <c r="AQ16" s="250">
        <v>4.8699253340000004</v>
      </c>
      <c r="AR16" s="250">
        <v>5.0788932429999996</v>
      </c>
      <c r="AS16" s="250">
        <v>5.1305338430000003</v>
      </c>
      <c r="AT16" s="250">
        <v>5.232049526</v>
      </c>
      <c r="AU16" s="250">
        <v>5.1473806619999998</v>
      </c>
      <c r="AV16" s="250">
        <v>5.0519844899999997</v>
      </c>
      <c r="AW16" s="250">
        <v>5.1227039449999996</v>
      </c>
      <c r="AX16" s="250">
        <v>5.1799083149999996</v>
      </c>
      <c r="AY16" s="250">
        <v>4.6469378680000002</v>
      </c>
      <c r="AZ16" s="250">
        <v>4.9833756320000004</v>
      </c>
      <c r="BA16" s="403">
        <v>4.8669303890000002</v>
      </c>
      <c r="BB16" s="403">
        <v>4.8049498320000001</v>
      </c>
      <c r="BC16" s="403">
        <v>4.9383996210000003</v>
      </c>
      <c r="BD16" s="403">
        <v>5.1501236190000004</v>
      </c>
      <c r="BE16" s="403">
        <v>5.3035726360000002</v>
      </c>
      <c r="BF16" s="403">
        <v>5.4070208339999999</v>
      </c>
      <c r="BG16" s="403">
        <v>5.3222668339999997</v>
      </c>
      <c r="BH16" s="403">
        <v>5.1507649039999999</v>
      </c>
      <c r="BI16" s="403">
        <v>5.2482984630000002</v>
      </c>
      <c r="BJ16" s="403">
        <v>5.3322112280000002</v>
      </c>
      <c r="BK16" s="403">
        <v>4.8622178549999999</v>
      </c>
      <c r="BL16" s="403">
        <v>5.1079718420000004</v>
      </c>
      <c r="BM16" s="403">
        <v>4.968596131</v>
      </c>
      <c r="BN16" s="403">
        <v>4.8793765660000004</v>
      </c>
      <c r="BO16" s="403">
        <v>5.0165522170000001</v>
      </c>
      <c r="BP16" s="403">
        <v>5.2337985749999998</v>
      </c>
      <c r="BQ16" s="403">
        <v>5.3894549899999999</v>
      </c>
      <c r="BR16" s="403">
        <v>5.4960601310000001</v>
      </c>
      <c r="BS16" s="403">
        <v>5.40883702</v>
      </c>
      <c r="BT16" s="403">
        <v>5.2072226309999996</v>
      </c>
      <c r="BU16" s="403">
        <v>5.2816238169999998</v>
      </c>
      <c r="BV16" s="403">
        <v>5.3418286149999998</v>
      </c>
    </row>
    <row r="17" spans="1:74" ht="11.1" customHeight="1" x14ac:dyDescent="0.2">
      <c r="A17" s="162" t="s">
        <v>618</v>
      </c>
      <c r="B17" s="173" t="s">
        <v>380</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3.5729373299999998</v>
      </c>
      <c r="AB17" s="250">
        <v>3.7320101239999999</v>
      </c>
      <c r="AC17" s="250">
        <v>3.5854783729999999</v>
      </c>
      <c r="AD17" s="250">
        <v>3.494982604</v>
      </c>
      <c r="AE17" s="250">
        <v>3.6996185239999999</v>
      </c>
      <c r="AF17" s="250">
        <v>3.9054285549999999</v>
      </c>
      <c r="AG17" s="250">
        <v>3.8869305340000002</v>
      </c>
      <c r="AH17" s="250">
        <v>4.0156630010000001</v>
      </c>
      <c r="AI17" s="250">
        <v>3.8139429119999999</v>
      </c>
      <c r="AJ17" s="250">
        <v>3.7374210790000002</v>
      </c>
      <c r="AK17" s="250">
        <v>3.7966041590000001</v>
      </c>
      <c r="AL17" s="250">
        <v>3.8046921130000002</v>
      </c>
      <c r="AM17" s="250">
        <v>3.5440567289999998</v>
      </c>
      <c r="AN17" s="250">
        <v>3.7950637970000001</v>
      </c>
      <c r="AO17" s="250">
        <v>3.6788619929999999</v>
      </c>
      <c r="AP17" s="250">
        <v>3.592988675</v>
      </c>
      <c r="AQ17" s="250">
        <v>3.738787876</v>
      </c>
      <c r="AR17" s="250">
        <v>3.9515062759999999</v>
      </c>
      <c r="AS17" s="250">
        <v>3.9176143840000002</v>
      </c>
      <c r="AT17" s="250">
        <v>4.0446139639999998</v>
      </c>
      <c r="AU17" s="250">
        <v>3.945454577</v>
      </c>
      <c r="AV17" s="250">
        <v>3.8486259020000002</v>
      </c>
      <c r="AW17" s="250">
        <v>3.9200077100000001</v>
      </c>
      <c r="AX17" s="250">
        <v>3.9677454939999999</v>
      </c>
      <c r="AY17" s="250">
        <v>3.4613469659999998</v>
      </c>
      <c r="AZ17" s="250">
        <v>3.812094509</v>
      </c>
      <c r="BA17" s="403">
        <v>3.714911528</v>
      </c>
      <c r="BB17" s="403">
        <v>3.6534796809999999</v>
      </c>
      <c r="BC17" s="403">
        <v>3.801242003</v>
      </c>
      <c r="BD17" s="403">
        <v>4.016727629</v>
      </c>
      <c r="BE17" s="403">
        <v>4.0841810360000004</v>
      </c>
      <c r="BF17" s="403">
        <v>4.2132671830000001</v>
      </c>
      <c r="BG17" s="403">
        <v>4.1139431450000004</v>
      </c>
      <c r="BH17" s="403">
        <v>3.941038099</v>
      </c>
      <c r="BI17" s="403">
        <v>4.039246092</v>
      </c>
      <c r="BJ17" s="403">
        <v>4.1136700499999996</v>
      </c>
      <c r="BK17" s="403">
        <v>3.6702408270000002</v>
      </c>
      <c r="BL17" s="403">
        <v>3.9305047430000002</v>
      </c>
      <c r="BM17" s="403">
        <v>3.8103124400000001</v>
      </c>
      <c r="BN17" s="403">
        <v>3.7216609780000001</v>
      </c>
      <c r="BO17" s="403">
        <v>3.8732179150000001</v>
      </c>
      <c r="BP17" s="403">
        <v>4.0942373270000001</v>
      </c>
      <c r="BQ17" s="403">
        <v>4.1634229740000004</v>
      </c>
      <c r="BR17" s="403">
        <v>4.2958241209999999</v>
      </c>
      <c r="BS17" s="403">
        <v>4.1939493890000001</v>
      </c>
      <c r="BT17" s="403">
        <v>3.990962036</v>
      </c>
      <c r="BU17" s="403">
        <v>4.0660500490000002</v>
      </c>
      <c r="BV17" s="403">
        <v>4.116743241</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8.0801336922000004</v>
      </c>
      <c r="AB19" s="250">
        <v>7.6861221763999996</v>
      </c>
      <c r="AC19" s="250">
        <v>8.1409462911000006</v>
      </c>
      <c r="AD19" s="250">
        <v>8.1371263555999995</v>
      </c>
      <c r="AE19" s="250">
        <v>8.4607030100999996</v>
      </c>
      <c r="AF19" s="250">
        <v>8.9518932934999995</v>
      </c>
      <c r="AG19" s="250">
        <v>8.9642107527999997</v>
      </c>
      <c r="AH19" s="250">
        <v>8.7812455487999994</v>
      </c>
      <c r="AI19" s="250">
        <v>8.6506282560999992</v>
      </c>
      <c r="AJ19" s="250">
        <v>8.5526121538000002</v>
      </c>
      <c r="AK19" s="250">
        <v>8.3764867963</v>
      </c>
      <c r="AL19" s="250">
        <v>8.3824375534000009</v>
      </c>
      <c r="AM19" s="250">
        <v>8.1889086376000009</v>
      </c>
      <c r="AN19" s="250">
        <v>8.2317628396</v>
      </c>
      <c r="AO19" s="250">
        <v>8.1482200481000007</v>
      </c>
      <c r="AP19" s="250">
        <v>8.2406568346999993</v>
      </c>
      <c r="AQ19" s="250">
        <v>8.4891271831000008</v>
      </c>
      <c r="AR19" s="250">
        <v>8.9172640950000002</v>
      </c>
      <c r="AS19" s="250">
        <v>9.0491045757999995</v>
      </c>
      <c r="AT19" s="250">
        <v>8.9310236435999997</v>
      </c>
      <c r="AU19" s="250">
        <v>8.8463712443000002</v>
      </c>
      <c r="AV19" s="250">
        <v>8.4798741612999997</v>
      </c>
      <c r="AW19" s="250">
        <v>8.4522908996999995</v>
      </c>
      <c r="AX19" s="250">
        <v>8.6521731499999994</v>
      </c>
      <c r="AY19" s="250">
        <v>8.3215983599999994</v>
      </c>
      <c r="AZ19" s="250">
        <v>8.2565232420000001</v>
      </c>
      <c r="BA19" s="403">
        <v>8.2111763359999994</v>
      </c>
      <c r="BB19" s="403">
        <v>8.4164882559999992</v>
      </c>
      <c r="BC19" s="403">
        <v>8.6596056729999997</v>
      </c>
      <c r="BD19" s="403">
        <v>9.0194775689999993</v>
      </c>
      <c r="BE19" s="403">
        <v>9.0589200699999992</v>
      </c>
      <c r="BF19" s="403">
        <v>9.0301700799999995</v>
      </c>
      <c r="BG19" s="403">
        <v>8.9200190020000001</v>
      </c>
      <c r="BH19" s="403">
        <v>8.6969564720000001</v>
      </c>
      <c r="BI19" s="403">
        <v>8.4287511500000001</v>
      </c>
      <c r="BJ19" s="403">
        <v>8.4662017519999999</v>
      </c>
      <c r="BK19" s="403">
        <v>8.1301844889999995</v>
      </c>
      <c r="BL19" s="403">
        <v>8.1517418789999994</v>
      </c>
      <c r="BM19" s="403">
        <v>8.1027728050000007</v>
      </c>
      <c r="BN19" s="403">
        <v>8.2667673070000003</v>
      </c>
      <c r="BO19" s="403">
        <v>8.6999578119999992</v>
      </c>
      <c r="BP19" s="403">
        <v>9.0518163650000005</v>
      </c>
      <c r="BQ19" s="403">
        <v>9.0919579600000002</v>
      </c>
      <c r="BR19" s="403">
        <v>9.1128046539999996</v>
      </c>
      <c r="BS19" s="403">
        <v>8.9543208920000001</v>
      </c>
      <c r="BT19" s="403">
        <v>8.6399247979999991</v>
      </c>
      <c r="BU19" s="403">
        <v>8.2833091169999999</v>
      </c>
      <c r="BV19" s="403">
        <v>8.3184513409999994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34.109663646000001</v>
      </c>
      <c r="P21" s="250">
        <v>34.643498088999998</v>
      </c>
      <c r="Q21" s="250">
        <v>35.517435972999998</v>
      </c>
      <c r="R21" s="250">
        <v>34.253732519000003</v>
      </c>
      <c r="S21" s="250">
        <v>34.982102845</v>
      </c>
      <c r="T21" s="250">
        <v>34.864290918000002</v>
      </c>
      <c r="U21" s="250">
        <v>33.671214503999998</v>
      </c>
      <c r="V21" s="250">
        <v>33.576190814</v>
      </c>
      <c r="W21" s="250">
        <v>34.96690615</v>
      </c>
      <c r="X21" s="250">
        <v>33.914282331999999</v>
      </c>
      <c r="Y21" s="250">
        <v>36.506436966999999</v>
      </c>
      <c r="Z21" s="250">
        <v>35.360959555000001</v>
      </c>
      <c r="AA21" s="250">
        <v>35.447510530999999</v>
      </c>
      <c r="AB21" s="250">
        <v>36.642094264999997</v>
      </c>
      <c r="AC21" s="250">
        <v>35.877352948000002</v>
      </c>
      <c r="AD21" s="250">
        <v>35.782558342000002</v>
      </c>
      <c r="AE21" s="250">
        <v>35.525526374999998</v>
      </c>
      <c r="AF21" s="250">
        <v>35.069635660000003</v>
      </c>
      <c r="AG21" s="250">
        <v>34.880416639000003</v>
      </c>
      <c r="AH21" s="250">
        <v>34.442185858000002</v>
      </c>
      <c r="AI21" s="250">
        <v>34.975900349</v>
      </c>
      <c r="AJ21" s="250">
        <v>34.401242762000003</v>
      </c>
      <c r="AK21" s="250">
        <v>35.687354542000001</v>
      </c>
      <c r="AL21" s="250">
        <v>36.844144819999997</v>
      </c>
      <c r="AM21" s="250">
        <v>36.117908440999997</v>
      </c>
      <c r="AN21" s="250">
        <v>37.002272161</v>
      </c>
      <c r="AO21" s="250">
        <v>36.217210111</v>
      </c>
      <c r="AP21" s="250">
        <v>36.380045488</v>
      </c>
      <c r="AQ21" s="250">
        <v>35.874193441999999</v>
      </c>
      <c r="AR21" s="250">
        <v>35.473850964999997</v>
      </c>
      <c r="AS21" s="250">
        <v>35.557102036000003</v>
      </c>
      <c r="AT21" s="250">
        <v>35.168491273999997</v>
      </c>
      <c r="AU21" s="250">
        <v>35.531080877000001</v>
      </c>
      <c r="AV21" s="250">
        <v>34.829198624</v>
      </c>
      <c r="AW21" s="250">
        <v>36.771352028000003</v>
      </c>
      <c r="AX21" s="250">
        <v>37.618508442</v>
      </c>
      <c r="AY21" s="250">
        <v>36.440321756000003</v>
      </c>
      <c r="AZ21" s="250">
        <v>35.733933415000003</v>
      </c>
      <c r="BA21" s="403">
        <v>35.734277953000003</v>
      </c>
      <c r="BB21" s="403">
        <v>36.055793602999998</v>
      </c>
      <c r="BC21" s="403">
        <v>35.974277074</v>
      </c>
      <c r="BD21" s="403">
        <v>35.937262554</v>
      </c>
      <c r="BE21" s="403">
        <v>35.906164728999997</v>
      </c>
      <c r="BF21" s="403">
        <v>35.495026330000002</v>
      </c>
      <c r="BG21" s="403">
        <v>36.217919993999999</v>
      </c>
      <c r="BH21" s="403">
        <v>35.584045285999998</v>
      </c>
      <c r="BI21" s="403">
        <v>37.202643502999997</v>
      </c>
      <c r="BJ21" s="403">
        <v>38.296015060000002</v>
      </c>
      <c r="BK21" s="403">
        <v>37.214544158999999</v>
      </c>
      <c r="BL21" s="403">
        <v>38.549446922999998</v>
      </c>
      <c r="BM21" s="403">
        <v>37.911397117</v>
      </c>
      <c r="BN21" s="403">
        <v>37.755878240000001</v>
      </c>
      <c r="BO21" s="403">
        <v>37.340525143000001</v>
      </c>
      <c r="BP21" s="403">
        <v>37.028103108000003</v>
      </c>
      <c r="BQ21" s="403">
        <v>36.774970623999998</v>
      </c>
      <c r="BR21" s="403">
        <v>36.345528698000003</v>
      </c>
      <c r="BS21" s="403">
        <v>37.091040018000001</v>
      </c>
      <c r="BT21" s="403">
        <v>36.363846961999997</v>
      </c>
      <c r="BU21" s="403">
        <v>38.000816905999997</v>
      </c>
      <c r="BV21" s="403">
        <v>39.088886090000003</v>
      </c>
    </row>
    <row r="22" spans="1:74" ht="11.1" customHeight="1" x14ac:dyDescent="0.2">
      <c r="A22" s="162" t="s">
        <v>296</v>
      </c>
      <c r="B22" s="173" t="s">
        <v>344</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13.703578621</v>
      </c>
      <c r="AB22" s="250">
        <v>14.120864545</v>
      </c>
      <c r="AC22" s="250">
        <v>14.03744075</v>
      </c>
      <c r="AD22" s="250">
        <v>14.332096161000001</v>
      </c>
      <c r="AE22" s="250">
        <v>14.128112786000001</v>
      </c>
      <c r="AF22" s="250">
        <v>13.971399134</v>
      </c>
      <c r="AG22" s="250">
        <v>13.919222718</v>
      </c>
      <c r="AH22" s="250">
        <v>13.495468989000001</v>
      </c>
      <c r="AI22" s="250">
        <v>14.231429350000001</v>
      </c>
      <c r="AJ22" s="250">
        <v>13.401391683</v>
      </c>
      <c r="AK22" s="250">
        <v>14.245969315</v>
      </c>
      <c r="AL22" s="250">
        <v>14.648039119</v>
      </c>
      <c r="AM22" s="250">
        <v>14.125032126000001</v>
      </c>
      <c r="AN22" s="250">
        <v>14.553454388</v>
      </c>
      <c r="AO22" s="250">
        <v>14.465985649</v>
      </c>
      <c r="AP22" s="250">
        <v>14.867746849</v>
      </c>
      <c r="AQ22" s="250">
        <v>14.655750034</v>
      </c>
      <c r="AR22" s="250">
        <v>14.492261306</v>
      </c>
      <c r="AS22" s="250">
        <v>14.436264142000001</v>
      </c>
      <c r="AT22" s="250">
        <v>13.997377704</v>
      </c>
      <c r="AU22" s="250">
        <v>14.752776985000001</v>
      </c>
      <c r="AV22" s="250">
        <v>13.895076673</v>
      </c>
      <c r="AW22" s="250">
        <v>14.761991782000001</v>
      </c>
      <c r="AX22" s="250">
        <v>15.172961741</v>
      </c>
      <c r="AY22" s="250">
        <v>14.583114975000001</v>
      </c>
      <c r="AZ22" s="250">
        <v>13.070564491000001</v>
      </c>
      <c r="BA22" s="403">
        <v>13.979290184</v>
      </c>
      <c r="BB22" s="403">
        <v>14.812811631000001</v>
      </c>
      <c r="BC22" s="403">
        <v>14.795835088</v>
      </c>
      <c r="BD22" s="403">
        <v>14.751101307000001</v>
      </c>
      <c r="BE22" s="403">
        <v>14.809161230000001</v>
      </c>
      <c r="BF22" s="403">
        <v>14.352288436</v>
      </c>
      <c r="BG22" s="403">
        <v>15.142310117999999</v>
      </c>
      <c r="BH22" s="403">
        <v>14.298639444999999</v>
      </c>
      <c r="BI22" s="403">
        <v>15.206277453</v>
      </c>
      <c r="BJ22" s="403">
        <v>15.638746848</v>
      </c>
      <c r="BK22" s="403">
        <v>15.057260983999999</v>
      </c>
      <c r="BL22" s="403">
        <v>15.511150035</v>
      </c>
      <c r="BM22" s="403">
        <v>15.415894700999999</v>
      </c>
      <c r="BN22" s="403">
        <v>15.73607494</v>
      </c>
      <c r="BO22" s="403">
        <v>15.509383902</v>
      </c>
      <c r="BP22" s="403">
        <v>15.335023954</v>
      </c>
      <c r="BQ22" s="403">
        <v>15.275853306</v>
      </c>
      <c r="BR22" s="403">
        <v>14.809277120999999</v>
      </c>
      <c r="BS22" s="403">
        <v>15.616077846</v>
      </c>
      <c r="BT22" s="403">
        <v>14.704447997999999</v>
      </c>
      <c r="BU22" s="403">
        <v>15.631363068000001</v>
      </c>
      <c r="BV22" s="403">
        <v>16.073017556</v>
      </c>
    </row>
    <row r="23" spans="1:74" ht="11.1" customHeight="1" x14ac:dyDescent="0.2">
      <c r="A23" s="162" t="s">
        <v>291</v>
      </c>
      <c r="B23" s="173" t="s">
        <v>621</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3.7523666667</v>
      </c>
      <c r="AX23" s="250">
        <v>4.2922879610000004</v>
      </c>
      <c r="AY23" s="250">
        <v>3.9158253809999999</v>
      </c>
      <c r="AZ23" s="250">
        <v>4.1772119109999997</v>
      </c>
      <c r="BA23" s="403">
        <v>3.8176867429999999</v>
      </c>
      <c r="BB23" s="403">
        <v>3.412122858</v>
      </c>
      <c r="BC23" s="403">
        <v>3.0995566640000001</v>
      </c>
      <c r="BD23" s="403">
        <v>3.1263916850000002</v>
      </c>
      <c r="BE23" s="403">
        <v>3.2720887890000001</v>
      </c>
      <c r="BF23" s="403">
        <v>3.367903852</v>
      </c>
      <c r="BG23" s="403">
        <v>3.272446264</v>
      </c>
      <c r="BH23" s="403">
        <v>3.3099798279999999</v>
      </c>
      <c r="BI23" s="403">
        <v>3.5605205240000002</v>
      </c>
      <c r="BJ23" s="403">
        <v>4.0765999620000004</v>
      </c>
      <c r="BK23" s="403">
        <v>3.826316855</v>
      </c>
      <c r="BL23" s="403">
        <v>4.0716187770000003</v>
      </c>
      <c r="BM23" s="403">
        <v>3.731904943</v>
      </c>
      <c r="BN23" s="403">
        <v>3.3600798049999998</v>
      </c>
      <c r="BO23" s="403">
        <v>3.0689225740000001</v>
      </c>
      <c r="BP23" s="403">
        <v>3.0872288879999998</v>
      </c>
      <c r="BQ23" s="403">
        <v>3.212313403</v>
      </c>
      <c r="BR23" s="403">
        <v>3.3054388929999998</v>
      </c>
      <c r="BS23" s="403">
        <v>3.2126608440000002</v>
      </c>
      <c r="BT23" s="403">
        <v>3.2335899509999999</v>
      </c>
      <c r="BU23" s="403">
        <v>3.477097852</v>
      </c>
      <c r="BV23" s="403">
        <v>3.9786907</v>
      </c>
    </row>
    <row r="24" spans="1:74" ht="11.1" customHeight="1" x14ac:dyDescent="0.2">
      <c r="A24" s="162" t="s">
        <v>622</v>
      </c>
      <c r="B24" s="173" t="s">
        <v>345</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4.3626166470000003</v>
      </c>
      <c r="AB24" s="250">
        <v>4.6318396530000001</v>
      </c>
      <c r="AC24" s="250">
        <v>4.704115367</v>
      </c>
      <c r="AD24" s="250">
        <v>4.6666470840000001</v>
      </c>
      <c r="AE24" s="250">
        <v>4.7258917629999999</v>
      </c>
      <c r="AF24" s="250">
        <v>4.7275415000000001</v>
      </c>
      <c r="AG24" s="250">
        <v>4.4050448429999998</v>
      </c>
      <c r="AH24" s="250">
        <v>4.3132168530000001</v>
      </c>
      <c r="AI24" s="250">
        <v>4.317958731</v>
      </c>
      <c r="AJ24" s="250">
        <v>4.5353406209999996</v>
      </c>
      <c r="AK24" s="250">
        <v>4.4773372809999996</v>
      </c>
      <c r="AL24" s="250">
        <v>4.7889569080000003</v>
      </c>
      <c r="AM24" s="250">
        <v>4.7344944269999996</v>
      </c>
      <c r="AN24" s="250">
        <v>4.8730298750000003</v>
      </c>
      <c r="AO24" s="250">
        <v>4.8610506879999997</v>
      </c>
      <c r="AP24" s="250">
        <v>4.7640311710000001</v>
      </c>
      <c r="AQ24" s="250">
        <v>4.8215922039999999</v>
      </c>
      <c r="AR24" s="250">
        <v>4.6508491269999999</v>
      </c>
      <c r="AS24" s="250">
        <v>4.6008069589999998</v>
      </c>
      <c r="AT24" s="250">
        <v>4.4959120270000001</v>
      </c>
      <c r="AU24" s="250">
        <v>4.3409558500000003</v>
      </c>
      <c r="AV24" s="250">
        <v>4.4870750130000001</v>
      </c>
      <c r="AW24" s="250">
        <v>4.9035851270000004</v>
      </c>
      <c r="AX24" s="250">
        <v>4.8413491510000002</v>
      </c>
      <c r="AY24" s="250">
        <v>4.7515882439999997</v>
      </c>
      <c r="AZ24" s="250">
        <v>5.0243088030000003</v>
      </c>
      <c r="BA24" s="403">
        <v>5.0196819550000003</v>
      </c>
      <c r="BB24" s="403">
        <v>4.9456154029999997</v>
      </c>
      <c r="BC24" s="403">
        <v>5.0184286269999996</v>
      </c>
      <c r="BD24" s="403">
        <v>4.9377954710000003</v>
      </c>
      <c r="BE24" s="403">
        <v>4.6828075069999997</v>
      </c>
      <c r="BF24" s="403">
        <v>4.5787414379999998</v>
      </c>
      <c r="BG24" s="403">
        <v>4.656710693</v>
      </c>
      <c r="BH24" s="403">
        <v>4.7797017940000002</v>
      </c>
      <c r="BI24" s="403">
        <v>4.97983624</v>
      </c>
      <c r="BJ24" s="403">
        <v>5.036581559</v>
      </c>
      <c r="BK24" s="403">
        <v>4.8678888469999997</v>
      </c>
      <c r="BL24" s="403">
        <v>5.2206919909999998</v>
      </c>
      <c r="BM24" s="403">
        <v>5.2158842940000003</v>
      </c>
      <c r="BN24" s="403">
        <v>5.1389227320000002</v>
      </c>
      <c r="BO24" s="403">
        <v>5.214581978</v>
      </c>
      <c r="BP24" s="403">
        <v>5.1307971459999999</v>
      </c>
      <c r="BQ24" s="403">
        <v>4.8658425669999996</v>
      </c>
      <c r="BR24" s="403">
        <v>4.7577089079999997</v>
      </c>
      <c r="BS24" s="403">
        <v>4.838725717</v>
      </c>
      <c r="BT24" s="403">
        <v>4.966524122</v>
      </c>
      <c r="BU24" s="403">
        <v>5.1744811459999998</v>
      </c>
      <c r="BV24" s="403">
        <v>5.2334444470000001</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4.1845504592999996</v>
      </c>
      <c r="D26" s="250">
        <v>4.2296331571000003</v>
      </c>
      <c r="E26" s="250">
        <v>4.2000369978999998</v>
      </c>
      <c r="F26" s="250">
        <v>4.1845768777999997</v>
      </c>
      <c r="G26" s="250">
        <v>4.2318586550999999</v>
      </c>
      <c r="H26" s="250">
        <v>4.2296652150999998</v>
      </c>
      <c r="I26" s="250">
        <v>4.0341441405999996</v>
      </c>
      <c r="J26" s="250">
        <v>4.1636740821</v>
      </c>
      <c r="K26" s="250">
        <v>4.0299594486999997</v>
      </c>
      <c r="L26" s="250">
        <v>4.0879367393999999</v>
      </c>
      <c r="M26" s="250">
        <v>4.3629469900000002</v>
      </c>
      <c r="N26" s="250">
        <v>4.1526532088000003</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4.4451048640000002</v>
      </c>
      <c r="AB26" s="250">
        <v>4.4482706609999996</v>
      </c>
      <c r="AC26" s="250">
        <v>4.4042106060000004</v>
      </c>
      <c r="AD26" s="250">
        <v>4.3428488109999996</v>
      </c>
      <c r="AE26" s="250">
        <v>4.4405233129999999</v>
      </c>
      <c r="AF26" s="250">
        <v>4.5155723669999999</v>
      </c>
      <c r="AG26" s="250">
        <v>4.2449339750000004</v>
      </c>
      <c r="AH26" s="250">
        <v>4.3447291610000001</v>
      </c>
      <c r="AI26" s="250">
        <v>4.4097017279999999</v>
      </c>
      <c r="AJ26" s="250">
        <v>4.5483966950000001</v>
      </c>
      <c r="AK26" s="250">
        <v>4.592025821</v>
      </c>
      <c r="AL26" s="250">
        <v>4.4996173820000003</v>
      </c>
      <c r="AM26" s="250">
        <v>4.4885543569999999</v>
      </c>
      <c r="AN26" s="250">
        <v>4.5396563179999996</v>
      </c>
      <c r="AO26" s="250">
        <v>4.5175500389999996</v>
      </c>
      <c r="AP26" s="250">
        <v>4.5192379640000002</v>
      </c>
      <c r="AQ26" s="250">
        <v>4.4759070589999999</v>
      </c>
      <c r="AR26" s="250">
        <v>4.5495358680000004</v>
      </c>
      <c r="AS26" s="250">
        <v>4.4006513480000002</v>
      </c>
      <c r="AT26" s="250">
        <v>4.4157823839999999</v>
      </c>
      <c r="AU26" s="250">
        <v>4.4848348959999997</v>
      </c>
      <c r="AV26" s="250">
        <v>4.6320684380000001</v>
      </c>
      <c r="AW26" s="250">
        <v>4.6765978910000001</v>
      </c>
      <c r="AX26" s="250">
        <v>4.5813937070000001</v>
      </c>
      <c r="AY26" s="250">
        <v>4.5506925020000004</v>
      </c>
      <c r="AZ26" s="250">
        <v>4.6022720020000003</v>
      </c>
      <c r="BA26" s="403">
        <v>4.5797273780000003</v>
      </c>
      <c r="BB26" s="403">
        <v>4.5842182119999997</v>
      </c>
      <c r="BC26" s="403">
        <v>4.5386365069999997</v>
      </c>
      <c r="BD26" s="403">
        <v>4.6121218190000004</v>
      </c>
      <c r="BE26" s="403">
        <v>4.4598807029999996</v>
      </c>
      <c r="BF26" s="403">
        <v>4.4772065540000003</v>
      </c>
      <c r="BG26" s="403">
        <v>4.5473894240000003</v>
      </c>
      <c r="BH26" s="403">
        <v>4.6975171509999996</v>
      </c>
      <c r="BI26" s="403">
        <v>4.7459910159999996</v>
      </c>
      <c r="BJ26" s="403">
        <v>4.6461947720000003</v>
      </c>
      <c r="BK26" s="403">
        <v>4.691488176</v>
      </c>
      <c r="BL26" s="403">
        <v>4.7444741419999996</v>
      </c>
      <c r="BM26" s="403">
        <v>4.7200260900000002</v>
      </c>
      <c r="BN26" s="403">
        <v>4.7243576100000002</v>
      </c>
      <c r="BO26" s="403">
        <v>4.6771011649999998</v>
      </c>
      <c r="BP26" s="403">
        <v>4.7519656169999998</v>
      </c>
      <c r="BQ26" s="403">
        <v>4.5957327240000003</v>
      </c>
      <c r="BR26" s="403">
        <v>4.6140180710000003</v>
      </c>
      <c r="BS26" s="403">
        <v>4.686666089</v>
      </c>
      <c r="BT26" s="403">
        <v>4.8425507059999999</v>
      </c>
      <c r="BU26" s="403">
        <v>4.8917750340000001</v>
      </c>
      <c r="BV26" s="403">
        <v>4.7869600610000003</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45.501620584000001</v>
      </c>
      <c r="D28" s="250">
        <v>47.755606684</v>
      </c>
      <c r="E28" s="250">
        <v>47.136101295000003</v>
      </c>
      <c r="F28" s="250">
        <v>46.198778963000002</v>
      </c>
      <c r="G28" s="250">
        <v>45.543209085999997</v>
      </c>
      <c r="H28" s="250">
        <v>46.606955839000001</v>
      </c>
      <c r="I28" s="250">
        <v>46.589666563999998</v>
      </c>
      <c r="J28" s="250">
        <v>48.163910831999999</v>
      </c>
      <c r="K28" s="250">
        <v>47.227695203000003</v>
      </c>
      <c r="L28" s="250">
        <v>46.695114681</v>
      </c>
      <c r="M28" s="250">
        <v>47.256906852</v>
      </c>
      <c r="N28" s="250">
        <v>48.224158553999999</v>
      </c>
      <c r="O28" s="250">
        <v>45.962734961000002</v>
      </c>
      <c r="P28" s="250">
        <v>46.952313601999997</v>
      </c>
      <c r="Q28" s="250">
        <v>47.714637031000002</v>
      </c>
      <c r="R28" s="250">
        <v>46.017662688999998</v>
      </c>
      <c r="S28" s="250">
        <v>47.105372424999999</v>
      </c>
      <c r="T28" s="250">
        <v>48.075417135000002</v>
      </c>
      <c r="U28" s="250">
        <v>47.586856709000003</v>
      </c>
      <c r="V28" s="250">
        <v>47.861550061999999</v>
      </c>
      <c r="W28" s="250">
        <v>47.45497142</v>
      </c>
      <c r="X28" s="250">
        <v>47.247683404999997</v>
      </c>
      <c r="Y28" s="250">
        <v>48.390482497999997</v>
      </c>
      <c r="Z28" s="250">
        <v>48.299259128000003</v>
      </c>
      <c r="AA28" s="250">
        <v>47.250758388000001</v>
      </c>
      <c r="AB28" s="250">
        <v>48.097154996999997</v>
      </c>
      <c r="AC28" s="250">
        <v>48.069375336</v>
      </c>
      <c r="AD28" s="250">
        <v>46.787004809000003</v>
      </c>
      <c r="AE28" s="250">
        <v>46.917223876000001</v>
      </c>
      <c r="AF28" s="250">
        <v>47.552732798000001</v>
      </c>
      <c r="AG28" s="250">
        <v>48.182400903000001</v>
      </c>
      <c r="AH28" s="250">
        <v>48.838005908</v>
      </c>
      <c r="AI28" s="250">
        <v>47.142182986999998</v>
      </c>
      <c r="AJ28" s="250">
        <v>47.968171529000003</v>
      </c>
      <c r="AK28" s="250">
        <v>47.887353629000003</v>
      </c>
      <c r="AL28" s="250">
        <v>46.906409607000001</v>
      </c>
      <c r="AM28" s="250">
        <v>47.484582891999999</v>
      </c>
      <c r="AN28" s="250">
        <v>48.006313744000003</v>
      </c>
      <c r="AO28" s="250">
        <v>46.728702915</v>
      </c>
      <c r="AP28" s="250">
        <v>47.055474439000001</v>
      </c>
      <c r="AQ28" s="250">
        <v>46.233548876</v>
      </c>
      <c r="AR28" s="250">
        <v>46.858072350999997</v>
      </c>
      <c r="AS28" s="250">
        <v>48.148320970999997</v>
      </c>
      <c r="AT28" s="250">
        <v>48.331104379000003</v>
      </c>
      <c r="AU28" s="250">
        <v>47.093197226999997</v>
      </c>
      <c r="AV28" s="250">
        <v>47.604723190000001</v>
      </c>
      <c r="AW28" s="250">
        <v>47.188114345000002</v>
      </c>
      <c r="AX28" s="250">
        <v>47.796423038999997</v>
      </c>
      <c r="AY28" s="250">
        <v>45.857804686999998</v>
      </c>
      <c r="AZ28" s="250">
        <v>47.459259551000002</v>
      </c>
      <c r="BA28" s="403">
        <v>46.536646349999998</v>
      </c>
      <c r="BB28" s="403">
        <v>45.793716963999998</v>
      </c>
      <c r="BC28" s="403">
        <v>45.695185148999997</v>
      </c>
      <c r="BD28" s="403">
        <v>47.040869817000001</v>
      </c>
      <c r="BE28" s="403">
        <v>47.611279375999999</v>
      </c>
      <c r="BF28" s="403">
        <v>48.129193516000001</v>
      </c>
      <c r="BG28" s="403">
        <v>47.565878974</v>
      </c>
      <c r="BH28" s="403">
        <v>47.831212008999998</v>
      </c>
      <c r="BI28" s="403">
        <v>47.719418632</v>
      </c>
      <c r="BJ28" s="403">
        <v>47.946197325999997</v>
      </c>
      <c r="BK28" s="403">
        <v>46.657919272000001</v>
      </c>
      <c r="BL28" s="403">
        <v>47.941118881000001</v>
      </c>
      <c r="BM28" s="403">
        <v>47.202551782</v>
      </c>
      <c r="BN28" s="403">
        <v>46.459890072999997</v>
      </c>
      <c r="BO28" s="403">
        <v>46.121691630999997</v>
      </c>
      <c r="BP28" s="403">
        <v>47.180686839000003</v>
      </c>
      <c r="BQ28" s="403">
        <v>47.677653683000003</v>
      </c>
      <c r="BR28" s="403">
        <v>48.015724771999999</v>
      </c>
      <c r="BS28" s="403">
        <v>47.562785234000003</v>
      </c>
      <c r="BT28" s="403">
        <v>47.686275395000003</v>
      </c>
      <c r="BU28" s="403">
        <v>47.639057444000002</v>
      </c>
      <c r="BV28" s="403">
        <v>47.787111199999998</v>
      </c>
    </row>
    <row r="29" spans="1:74" ht="11.1" customHeight="1" x14ac:dyDescent="0.2">
      <c r="A29" s="162" t="s">
        <v>299</v>
      </c>
      <c r="B29" s="172" t="s">
        <v>548</v>
      </c>
      <c r="C29" s="250">
        <v>47.410676381000002</v>
      </c>
      <c r="D29" s="250">
        <v>50.222237405999998</v>
      </c>
      <c r="E29" s="250">
        <v>49.779620848999997</v>
      </c>
      <c r="F29" s="250">
        <v>50.374653913000003</v>
      </c>
      <c r="G29" s="250">
        <v>50.397936858000001</v>
      </c>
      <c r="H29" s="250">
        <v>50.020872296999997</v>
      </c>
      <c r="I29" s="250">
        <v>49.343914906000002</v>
      </c>
      <c r="J29" s="250">
        <v>50.941006899000001</v>
      </c>
      <c r="K29" s="250">
        <v>49.737737842000001</v>
      </c>
      <c r="L29" s="250">
        <v>48.810309746999998</v>
      </c>
      <c r="M29" s="250">
        <v>50.364127615000001</v>
      </c>
      <c r="N29" s="250">
        <v>50.82818425</v>
      </c>
      <c r="O29" s="250">
        <v>49.294624564000003</v>
      </c>
      <c r="P29" s="250">
        <v>49.965630028</v>
      </c>
      <c r="Q29" s="250">
        <v>51.232130161000001</v>
      </c>
      <c r="R29" s="250">
        <v>50.591952675000002</v>
      </c>
      <c r="S29" s="250">
        <v>52.027723579000003</v>
      </c>
      <c r="T29" s="250">
        <v>52.827686106999998</v>
      </c>
      <c r="U29" s="250">
        <v>51.276391525999998</v>
      </c>
      <c r="V29" s="250">
        <v>51.226570010000003</v>
      </c>
      <c r="W29" s="250">
        <v>52.545166360000003</v>
      </c>
      <c r="X29" s="250">
        <v>51.159592222999997</v>
      </c>
      <c r="Y29" s="250">
        <v>52.682560559999999</v>
      </c>
      <c r="Z29" s="250">
        <v>51.160980459999998</v>
      </c>
      <c r="AA29" s="250">
        <v>50.871314710999997</v>
      </c>
      <c r="AB29" s="250">
        <v>51.695783593000002</v>
      </c>
      <c r="AC29" s="250">
        <v>51.926987627999999</v>
      </c>
      <c r="AD29" s="250">
        <v>52.130631514999997</v>
      </c>
      <c r="AE29" s="250">
        <v>52.510357145999997</v>
      </c>
      <c r="AF29" s="250">
        <v>53.239521472</v>
      </c>
      <c r="AG29" s="250">
        <v>52.614218956999999</v>
      </c>
      <c r="AH29" s="250">
        <v>52.15104951</v>
      </c>
      <c r="AI29" s="250">
        <v>52.672619738999998</v>
      </c>
      <c r="AJ29" s="250">
        <v>52.031851076999999</v>
      </c>
      <c r="AK29" s="250">
        <v>52.677972165</v>
      </c>
      <c r="AL29" s="250">
        <v>53.474346455999999</v>
      </c>
      <c r="AM29" s="250">
        <v>51.899509262999999</v>
      </c>
      <c r="AN29" s="250">
        <v>53.224135638999996</v>
      </c>
      <c r="AO29" s="250">
        <v>52.676759185999998</v>
      </c>
      <c r="AP29" s="250">
        <v>53.263957269000002</v>
      </c>
      <c r="AQ29" s="250">
        <v>53.650756252999997</v>
      </c>
      <c r="AR29" s="250">
        <v>53.662893074999999</v>
      </c>
      <c r="AS29" s="250">
        <v>53.809854086999998</v>
      </c>
      <c r="AT29" s="250">
        <v>53.129161670999999</v>
      </c>
      <c r="AU29" s="250">
        <v>53.707242639</v>
      </c>
      <c r="AV29" s="250">
        <v>52.810934097000001</v>
      </c>
      <c r="AW29" s="250">
        <v>54.029440907999998</v>
      </c>
      <c r="AX29" s="250">
        <v>54.647846938000001</v>
      </c>
      <c r="AY29" s="250">
        <v>52.626889265000003</v>
      </c>
      <c r="AZ29" s="250">
        <v>52.083378320000001</v>
      </c>
      <c r="BA29" s="403">
        <v>52.642293186000003</v>
      </c>
      <c r="BB29" s="403">
        <v>53.650031667999997</v>
      </c>
      <c r="BC29" s="403">
        <v>54.052292145000003</v>
      </c>
      <c r="BD29" s="403">
        <v>54.774660842000003</v>
      </c>
      <c r="BE29" s="403">
        <v>54.619369646000003</v>
      </c>
      <c r="BF29" s="403">
        <v>54.162272043999998</v>
      </c>
      <c r="BG29" s="403">
        <v>54.952218721999998</v>
      </c>
      <c r="BH29" s="403">
        <v>54.041038700999998</v>
      </c>
      <c r="BI29" s="403">
        <v>54.949885213999998</v>
      </c>
      <c r="BJ29" s="403">
        <v>55.611045050999998</v>
      </c>
      <c r="BK29" s="403">
        <v>53.722381052999999</v>
      </c>
      <c r="BL29" s="403">
        <v>55.252518680000001</v>
      </c>
      <c r="BM29" s="403">
        <v>54.956490139000003</v>
      </c>
      <c r="BN29" s="403">
        <v>55.400925905999998</v>
      </c>
      <c r="BO29" s="403">
        <v>55.695957859000004</v>
      </c>
      <c r="BP29" s="403">
        <v>56.184946992999997</v>
      </c>
      <c r="BQ29" s="403">
        <v>55.860763718000001</v>
      </c>
      <c r="BR29" s="403">
        <v>55.444504440999999</v>
      </c>
      <c r="BS29" s="403">
        <v>56.206851366000002</v>
      </c>
      <c r="BT29" s="403">
        <v>55.119871433</v>
      </c>
      <c r="BU29" s="403">
        <v>55.943153506000002</v>
      </c>
      <c r="BV29" s="403">
        <v>56.585361710999997</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92.912296966</v>
      </c>
      <c r="D31" s="250">
        <v>97.977844090000005</v>
      </c>
      <c r="E31" s="250">
        <v>96.915722144</v>
      </c>
      <c r="F31" s="250">
        <v>96.573432877000002</v>
      </c>
      <c r="G31" s="250">
        <v>95.941145943999999</v>
      </c>
      <c r="H31" s="250">
        <v>96.627828136000005</v>
      </c>
      <c r="I31" s="250">
        <v>95.933581470999997</v>
      </c>
      <c r="J31" s="250">
        <v>99.104917731</v>
      </c>
      <c r="K31" s="250">
        <v>96.965433044999997</v>
      </c>
      <c r="L31" s="250">
        <v>95.505424429000001</v>
      </c>
      <c r="M31" s="250">
        <v>97.621034467000001</v>
      </c>
      <c r="N31" s="250">
        <v>99.052342804000006</v>
      </c>
      <c r="O31" s="250">
        <v>95.257359524999998</v>
      </c>
      <c r="P31" s="250">
        <v>96.917943629000007</v>
      </c>
      <c r="Q31" s="250">
        <v>98.946767191999996</v>
      </c>
      <c r="R31" s="250">
        <v>96.609615364000007</v>
      </c>
      <c r="S31" s="250">
        <v>99.133096003999995</v>
      </c>
      <c r="T31" s="250">
        <v>100.90310323999999</v>
      </c>
      <c r="U31" s="250">
        <v>98.863248235</v>
      </c>
      <c r="V31" s="250">
        <v>99.088120071999995</v>
      </c>
      <c r="W31" s="250">
        <v>100.00013778</v>
      </c>
      <c r="X31" s="250">
        <v>98.407275627999994</v>
      </c>
      <c r="Y31" s="250">
        <v>101.07304306</v>
      </c>
      <c r="Z31" s="250">
        <v>99.460239587999993</v>
      </c>
      <c r="AA31" s="250">
        <v>98.122073099000005</v>
      </c>
      <c r="AB31" s="250">
        <v>99.792938590000006</v>
      </c>
      <c r="AC31" s="250">
        <v>99.996362963999999</v>
      </c>
      <c r="AD31" s="250">
        <v>98.917636325000004</v>
      </c>
      <c r="AE31" s="250">
        <v>99.427581021999998</v>
      </c>
      <c r="AF31" s="250">
        <v>100.79225427</v>
      </c>
      <c r="AG31" s="250">
        <v>100.79661986000001</v>
      </c>
      <c r="AH31" s="250">
        <v>100.98905542</v>
      </c>
      <c r="AI31" s="250">
        <v>99.814802725000007</v>
      </c>
      <c r="AJ31" s="250">
        <v>100.00002261</v>
      </c>
      <c r="AK31" s="250">
        <v>100.56532579</v>
      </c>
      <c r="AL31" s="250">
        <v>100.38075606</v>
      </c>
      <c r="AM31" s="250">
        <v>99.384092155000005</v>
      </c>
      <c r="AN31" s="250">
        <v>101.23044938</v>
      </c>
      <c r="AO31" s="250">
        <v>99.405462100999998</v>
      </c>
      <c r="AP31" s="250">
        <v>100.31943171</v>
      </c>
      <c r="AQ31" s="250">
        <v>99.884305128999998</v>
      </c>
      <c r="AR31" s="250">
        <v>100.52096543</v>
      </c>
      <c r="AS31" s="250">
        <v>101.95817506</v>
      </c>
      <c r="AT31" s="250">
        <v>101.46026605</v>
      </c>
      <c r="AU31" s="250">
        <v>100.80043987000001</v>
      </c>
      <c r="AV31" s="250">
        <v>100.41565729</v>
      </c>
      <c r="AW31" s="250">
        <v>101.21755525</v>
      </c>
      <c r="AX31" s="250">
        <v>102.44426998</v>
      </c>
      <c r="AY31" s="250">
        <v>98.484693952000001</v>
      </c>
      <c r="AZ31" s="250">
        <v>99.542637870999997</v>
      </c>
      <c r="BA31" s="403">
        <v>99.178939536000001</v>
      </c>
      <c r="BB31" s="403">
        <v>99.443748631999995</v>
      </c>
      <c r="BC31" s="403">
        <v>99.747477294000007</v>
      </c>
      <c r="BD31" s="403">
        <v>101.81553065999999</v>
      </c>
      <c r="BE31" s="403">
        <v>102.23064902</v>
      </c>
      <c r="BF31" s="403">
        <v>102.29146556000001</v>
      </c>
      <c r="BG31" s="403">
        <v>102.5180977</v>
      </c>
      <c r="BH31" s="403">
        <v>101.87225071</v>
      </c>
      <c r="BI31" s="403">
        <v>102.66930385000001</v>
      </c>
      <c r="BJ31" s="403">
        <v>103.55724238000001</v>
      </c>
      <c r="BK31" s="403">
        <v>100.38030033</v>
      </c>
      <c r="BL31" s="403">
        <v>103.19363756</v>
      </c>
      <c r="BM31" s="403">
        <v>102.15904192000001</v>
      </c>
      <c r="BN31" s="403">
        <v>101.86081598</v>
      </c>
      <c r="BO31" s="403">
        <v>101.81764948999999</v>
      </c>
      <c r="BP31" s="403">
        <v>103.36563382999999</v>
      </c>
      <c r="BQ31" s="403">
        <v>103.5384174</v>
      </c>
      <c r="BR31" s="403">
        <v>103.46022920999999</v>
      </c>
      <c r="BS31" s="403">
        <v>103.7696366</v>
      </c>
      <c r="BT31" s="403">
        <v>102.80614683</v>
      </c>
      <c r="BU31" s="403">
        <v>103.58221095</v>
      </c>
      <c r="BV31" s="403">
        <v>104.37247291</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1153</v>
      </c>
      <c r="C34" s="250">
        <v>102.4664453</v>
      </c>
      <c r="D34" s="250">
        <v>102.7145596</v>
      </c>
      <c r="E34" s="250">
        <v>102.95746114000001</v>
      </c>
      <c r="F34" s="250">
        <v>103.19415614</v>
      </c>
      <c r="G34" s="250">
        <v>103.42737750000001</v>
      </c>
      <c r="H34" s="250">
        <v>103.65613144</v>
      </c>
      <c r="I34" s="250">
        <v>103.83797930999999</v>
      </c>
      <c r="J34" s="250">
        <v>104.08962739</v>
      </c>
      <c r="K34" s="250">
        <v>104.36863703</v>
      </c>
      <c r="L34" s="250">
        <v>104.71498167</v>
      </c>
      <c r="M34" s="250">
        <v>105.01873433999999</v>
      </c>
      <c r="N34" s="250">
        <v>105.31986849</v>
      </c>
      <c r="O34" s="250">
        <v>105.6305381</v>
      </c>
      <c r="P34" s="250">
        <v>105.91731971</v>
      </c>
      <c r="Q34" s="250">
        <v>106.19236730999999</v>
      </c>
      <c r="R34" s="250">
        <v>106.42296094</v>
      </c>
      <c r="S34" s="250">
        <v>106.69908048000001</v>
      </c>
      <c r="T34" s="250">
        <v>106.98800599</v>
      </c>
      <c r="U34" s="250">
        <v>107.31159529</v>
      </c>
      <c r="V34" s="250">
        <v>107.60973932</v>
      </c>
      <c r="W34" s="250">
        <v>107.90429594</v>
      </c>
      <c r="X34" s="250">
        <v>108.18610929</v>
      </c>
      <c r="Y34" s="250">
        <v>108.48035795</v>
      </c>
      <c r="Z34" s="250">
        <v>108.77788606999999</v>
      </c>
      <c r="AA34" s="250">
        <v>109.11487768000001</v>
      </c>
      <c r="AB34" s="250">
        <v>109.3918267</v>
      </c>
      <c r="AC34" s="250">
        <v>109.64491717</v>
      </c>
      <c r="AD34" s="250">
        <v>109.86350358999999</v>
      </c>
      <c r="AE34" s="250">
        <v>110.07686105000001</v>
      </c>
      <c r="AF34" s="250">
        <v>110.27434405</v>
      </c>
      <c r="AG34" s="250">
        <v>110.43171848999999</v>
      </c>
      <c r="AH34" s="250">
        <v>110.61562816999999</v>
      </c>
      <c r="AI34" s="250">
        <v>110.80183898</v>
      </c>
      <c r="AJ34" s="250">
        <v>110.99849715000001</v>
      </c>
      <c r="AK34" s="250">
        <v>111.18320056</v>
      </c>
      <c r="AL34" s="250">
        <v>111.36409542</v>
      </c>
      <c r="AM34" s="250">
        <v>111.53918643999999</v>
      </c>
      <c r="AN34" s="250">
        <v>111.7139607</v>
      </c>
      <c r="AO34" s="250">
        <v>111.88642290999999</v>
      </c>
      <c r="AP34" s="250">
        <v>112.05103247</v>
      </c>
      <c r="AQ34" s="250">
        <v>112.223026</v>
      </c>
      <c r="AR34" s="250">
        <v>112.39686291</v>
      </c>
      <c r="AS34" s="250">
        <v>112.57868175999999</v>
      </c>
      <c r="AT34" s="250">
        <v>112.75160150000001</v>
      </c>
      <c r="AU34" s="250">
        <v>112.92176069999999</v>
      </c>
      <c r="AV34" s="250">
        <v>113.12295191</v>
      </c>
      <c r="AW34" s="250">
        <v>113.26224559000001</v>
      </c>
      <c r="AX34" s="250">
        <v>113.37343429000001</v>
      </c>
      <c r="AY34" s="250">
        <v>113.32668246999999</v>
      </c>
      <c r="AZ34" s="250">
        <v>113.47903788000001</v>
      </c>
      <c r="BA34" s="403">
        <v>113.70066498</v>
      </c>
      <c r="BB34" s="403">
        <v>114.07569626999999</v>
      </c>
      <c r="BC34" s="403">
        <v>114.37276735</v>
      </c>
      <c r="BD34" s="403">
        <v>114.67601074</v>
      </c>
      <c r="BE34" s="403">
        <v>115.01653494999999</v>
      </c>
      <c r="BF34" s="403">
        <v>115.30879156</v>
      </c>
      <c r="BG34" s="403">
        <v>115.58388909</v>
      </c>
      <c r="BH34" s="403">
        <v>115.81108187</v>
      </c>
      <c r="BI34" s="403">
        <v>116.07492047</v>
      </c>
      <c r="BJ34" s="403">
        <v>116.34465923</v>
      </c>
      <c r="BK34" s="403">
        <v>116.63214800999999</v>
      </c>
      <c r="BL34" s="403">
        <v>116.9047997</v>
      </c>
      <c r="BM34" s="403">
        <v>117.17446416999999</v>
      </c>
      <c r="BN34" s="403">
        <v>117.43846502</v>
      </c>
      <c r="BO34" s="403">
        <v>117.70416231</v>
      </c>
      <c r="BP34" s="403">
        <v>117.96887966</v>
      </c>
      <c r="BQ34" s="403">
        <v>118.22596751</v>
      </c>
      <c r="BR34" s="403">
        <v>118.49371214</v>
      </c>
      <c r="BS34" s="403">
        <v>118.76546399</v>
      </c>
      <c r="BT34" s="403">
        <v>119.03721545000001</v>
      </c>
      <c r="BU34" s="403">
        <v>119.31998747</v>
      </c>
      <c r="BV34" s="403">
        <v>119.60977244</v>
      </c>
    </row>
    <row r="35" spans="1:74" ht="11.1" customHeight="1" x14ac:dyDescent="0.2">
      <c r="A35" s="162" t="s">
        <v>625</v>
      </c>
      <c r="B35" s="173" t="s">
        <v>853</v>
      </c>
      <c r="C35" s="477">
        <v>2.6883397039000001</v>
      </c>
      <c r="D35" s="477">
        <v>2.7176213239</v>
      </c>
      <c r="E35" s="477">
        <v>2.7324093362999999</v>
      </c>
      <c r="F35" s="477">
        <v>2.7169961994</v>
      </c>
      <c r="G35" s="477">
        <v>2.7149396054000001</v>
      </c>
      <c r="H35" s="477">
        <v>2.7104202586000001</v>
      </c>
      <c r="I35" s="477">
        <v>2.6503395995000001</v>
      </c>
      <c r="J35" s="477">
        <v>2.6808079238999998</v>
      </c>
      <c r="K35" s="477">
        <v>2.7483631893</v>
      </c>
      <c r="L35" s="477">
        <v>2.9321278189000002</v>
      </c>
      <c r="M35" s="477">
        <v>3.0137467468999999</v>
      </c>
      <c r="N35" s="477">
        <v>3.0727536038999999</v>
      </c>
      <c r="O35" s="477">
        <v>3.0879306784999998</v>
      </c>
      <c r="P35" s="477">
        <v>3.1181169729999998</v>
      </c>
      <c r="Q35" s="477">
        <v>3.1419832434999999</v>
      </c>
      <c r="R35" s="477">
        <v>3.1288639966999998</v>
      </c>
      <c r="S35" s="477">
        <v>3.1632852549999999</v>
      </c>
      <c r="T35" s="477">
        <v>3.2143535553000002</v>
      </c>
      <c r="U35" s="477">
        <v>3.3452268587999998</v>
      </c>
      <c r="V35" s="477">
        <v>3.3818085664000002</v>
      </c>
      <c r="W35" s="477">
        <v>3.3876641647999999</v>
      </c>
      <c r="X35" s="477">
        <v>3.3148338155000001</v>
      </c>
      <c r="Y35" s="477">
        <v>3.2961962724</v>
      </c>
      <c r="Z35" s="477">
        <v>3.2833477930999999</v>
      </c>
      <c r="AA35" s="477">
        <v>3.2986100826000002</v>
      </c>
      <c r="AB35" s="477">
        <v>3.2803955011000001</v>
      </c>
      <c r="AC35" s="477">
        <v>3.2512222316999999</v>
      </c>
      <c r="AD35" s="477">
        <v>3.2328950661999998</v>
      </c>
      <c r="AE35" s="477">
        <v>3.1657072829000001</v>
      </c>
      <c r="AF35" s="477">
        <v>3.0716882989999998</v>
      </c>
      <c r="AG35" s="477">
        <v>2.9075359436000001</v>
      </c>
      <c r="AH35" s="477">
        <v>2.7933241607000001</v>
      </c>
      <c r="AI35" s="477">
        <v>2.6852897912000002</v>
      </c>
      <c r="AJ35" s="477">
        <v>2.5995831458000001</v>
      </c>
      <c r="AK35" s="477">
        <v>2.4915502306000001</v>
      </c>
      <c r="AL35" s="477">
        <v>2.3775138911</v>
      </c>
      <c r="AM35" s="477">
        <v>2.2217948701000001</v>
      </c>
      <c r="AN35" s="477">
        <v>2.1227673646</v>
      </c>
      <c r="AO35" s="477">
        <v>2.0443316460999998</v>
      </c>
      <c r="AP35" s="477">
        <v>1.9911333668</v>
      </c>
      <c r="AQ35" s="477">
        <v>1.9496967234</v>
      </c>
      <c r="AR35" s="477">
        <v>1.9247621713</v>
      </c>
      <c r="AS35" s="477">
        <v>1.9441545443999999</v>
      </c>
      <c r="AT35" s="477">
        <v>1.9309869391000001</v>
      </c>
      <c r="AU35" s="477">
        <v>1.9132549906</v>
      </c>
      <c r="AV35" s="477">
        <v>1.9139491192</v>
      </c>
      <c r="AW35" s="477">
        <v>1.8699273083000001</v>
      </c>
      <c r="AX35" s="477">
        <v>1.8042968511999999</v>
      </c>
      <c r="AY35" s="477">
        <v>1.6025722390999999</v>
      </c>
      <c r="AZ35" s="477">
        <v>1.5799969612</v>
      </c>
      <c r="BA35" s="478">
        <v>1.6215033302999999</v>
      </c>
      <c r="BB35" s="478">
        <v>1.8069122174000001</v>
      </c>
      <c r="BC35" s="478">
        <v>1.9155973853999999</v>
      </c>
      <c r="BD35" s="478">
        <v>2.0277681905999998</v>
      </c>
      <c r="BE35" s="478">
        <v>2.1654660993000001</v>
      </c>
      <c r="BF35" s="478">
        <v>2.2679855749</v>
      </c>
      <c r="BG35" s="478">
        <v>2.3574981235000001</v>
      </c>
      <c r="BH35" s="478">
        <v>2.3762904972999999</v>
      </c>
      <c r="BI35" s="478">
        <v>2.4833296129</v>
      </c>
      <c r="BJ35" s="478">
        <v>2.6207417684999998</v>
      </c>
      <c r="BK35" s="478">
        <v>2.9167584068000001</v>
      </c>
      <c r="BL35" s="478">
        <v>3.0188498987000001</v>
      </c>
      <c r="BM35" s="478">
        <v>3.0552144872999998</v>
      </c>
      <c r="BN35" s="478">
        <v>2.9478397827</v>
      </c>
      <c r="BO35" s="478">
        <v>2.9127519083000002</v>
      </c>
      <c r="BP35" s="478">
        <v>2.8714540213999999</v>
      </c>
      <c r="BQ35" s="478">
        <v>2.7904097058000001</v>
      </c>
      <c r="BR35" s="478">
        <v>2.7620795701</v>
      </c>
      <c r="BS35" s="478">
        <v>2.7526110505000001</v>
      </c>
      <c r="BT35" s="478">
        <v>2.7856864175</v>
      </c>
      <c r="BU35" s="478">
        <v>2.7956659259999999</v>
      </c>
      <c r="BV35" s="478">
        <v>2.8064143448999999</v>
      </c>
    </row>
    <row r="36" spans="1:74" ht="11.1" customHeight="1" x14ac:dyDescent="0.2">
      <c r="A36" s="162" t="s">
        <v>854</v>
      </c>
      <c r="B36" s="173" t="s">
        <v>1154</v>
      </c>
      <c r="C36" s="250">
        <v>101.63310901</v>
      </c>
      <c r="D36" s="250">
        <v>101.78818551000001</v>
      </c>
      <c r="E36" s="250">
        <v>101.93506124</v>
      </c>
      <c r="F36" s="250">
        <v>102.06352541</v>
      </c>
      <c r="G36" s="250">
        <v>102.20165771000001</v>
      </c>
      <c r="H36" s="250">
        <v>102.33924734</v>
      </c>
      <c r="I36" s="250">
        <v>102.41768474</v>
      </c>
      <c r="J36" s="250">
        <v>102.59814623</v>
      </c>
      <c r="K36" s="250">
        <v>102.82202223</v>
      </c>
      <c r="L36" s="250">
        <v>103.15824059000001</v>
      </c>
      <c r="M36" s="250">
        <v>103.41724974</v>
      </c>
      <c r="N36" s="250">
        <v>103.66797751999999</v>
      </c>
      <c r="O36" s="250">
        <v>103.91465243</v>
      </c>
      <c r="P36" s="250">
        <v>104.14564609999999</v>
      </c>
      <c r="Q36" s="250">
        <v>104.36518701999999</v>
      </c>
      <c r="R36" s="250">
        <v>104.53883555</v>
      </c>
      <c r="S36" s="250">
        <v>104.76130071999999</v>
      </c>
      <c r="T36" s="250">
        <v>104.99814288</v>
      </c>
      <c r="U36" s="250">
        <v>105.25771466</v>
      </c>
      <c r="V36" s="250">
        <v>105.51704635</v>
      </c>
      <c r="W36" s="250">
        <v>105.78449057</v>
      </c>
      <c r="X36" s="250">
        <v>106.10677638</v>
      </c>
      <c r="Y36" s="250">
        <v>106.35539888</v>
      </c>
      <c r="Z36" s="250">
        <v>106.57708712</v>
      </c>
      <c r="AA36" s="250">
        <v>106.73304202999999</v>
      </c>
      <c r="AB36" s="250">
        <v>106.92996109000001</v>
      </c>
      <c r="AC36" s="250">
        <v>107.12904521</v>
      </c>
      <c r="AD36" s="250">
        <v>107.36429758</v>
      </c>
      <c r="AE36" s="250">
        <v>107.54220943</v>
      </c>
      <c r="AF36" s="250">
        <v>107.69678396</v>
      </c>
      <c r="AG36" s="250">
        <v>107.80420698</v>
      </c>
      <c r="AH36" s="250">
        <v>107.92996748</v>
      </c>
      <c r="AI36" s="250">
        <v>108.05025129000001</v>
      </c>
      <c r="AJ36" s="250">
        <v>108.11347161</v>
      </c>
      <c r="AK36" s="250">
        <v>108.26149212999999</v>
      </c>
      <c r="AL36" s="250">
        <v>108.44272605</v>
      </c>
      <c r="AM36" s="250">
        <v>108.73109844</v>
      </c>
      <c r="AN36" s="250">
        <v>108.92331537</v>
      </c>
      <c r="AO36" s="250">
        <v>109.0933019</v>
      </c>
      <c r="AP36" s="250">
        <v>109.21066405000001</v>
      </c>
      <c r="AQ36" s="250">
        <v>109.35898528</v>
      </c>
      <c r="AR36" s="250">
        <v>109.50787161</v>
      </c>
      <c r="AS36" s="250">
        <v>109.69341325000001</v>
      </c>
      <c r="AT36" s="250">
        <v>109.81636209</v>
      </c>
      <c r="AU36" s="250">
        <v>109.91280835000001</v>
      </c>
      <c r="AV36" s="250">
        <v>109.94886966999999</v>
      </c>
      <c r="AW36" s="250">
        <v>110.01772253</v>
      </c>
      <c r="AX36" s="250">
        <v>110.08548456</v>
      </c>
      <c r="AY36" s="250">
        <v>110.11038446000001</v>
      </c>
      <c r="AZ36" s="250">
        <v>110.20729335</v>
      </c>
      <c r="BA36" s="403">
        <v>110.33443990000001</v>
      </c>
      <c r="BB36" s="403">
        <v>110.52938107999999</v>
      </c>
      <c r="BC36" s="403">
        <v>110.68883525</v>
      </c>
      <c r="BD36" s="403">
        <v>110.85035937000001</v>
      </c>
      <c r="BE36" s="403">
        <v>111.01839106</v>
      </c>
      <c r="BF36" s="403">
        <v>111.18072687999999</v>
      </c>
      <c r="BG36" s="403">
        <v>111.34180444</v>
      </c>
      <c r="BH36" s="403">
        <v>111.49437274</v>
      </c>
      <c r="BI36" s="403">
        <v>111.65837204</v>
      </c>
      <c r="BJ36" s="403">
        <v>111.82655133999999</v>
      </c>
      <c r="BK36" s="403">
        <v>112.01749758</v>
      </c>
      <c r="BL36" s="403">
        <v>112.18009669</v>
      </c>
      <c r="BM36" s="403">
        <v>112.3329356</v>
      </c>
      <c r="BN36" s="403">
        <v>112.45473404000001</v>
      </c>
      <c r="BO36" s="403">
        <v>112.60401276</v>
      </c>
      <c r="BP36" s="403">
        <v>112.7594915</v>
      </c>
      <c r="BQ36" s="403">
        <v>112.92788662</v>
      </c>
      <c r="BR36" s="403">
        <v>113.09072809</v>
      </c>
      <c r="BS36" s="403">
        <v>113.25473227000001</v>
      </c>
      <c r="BT36" s="403">
        <v>113.41902426999999</v>
      </c>
      <c r="BU36" s="403">
        <v>113.58601007</v>
      </c>
      <c r="BV36" s="403">
        <v>113.75481479</v>
      </c>
    </row>
    <row r="37" spans="1:74" ht="11.1" customHeight="1" x14ac:dyDescent="0.2">
      <c r="A37" s="162" t="s">
        <v>855</v>
      </c>
      <c r="B37" s="173" t="s">
        <v>853</v>
      </c>
      <c r="C37" s="477">
        <v>1.8547051859000001</v>
      </c>
      <c r="D37" s="477">
        <v>1.7819590934</v>
      </c>
      <c r="E37" s="477">
        <v>1.7199807954999999</v>
      </c>
      <c r="F37" s="477">
        <v>1.6633946422000001</v>
      </c>
      <c r="G37" s="477">
        <v>1.6266227072999999</v>
      </c>
      <c r="H37" s="477">
        <v>1.604291345</v>
      </c>
      <c r="I37" s="477">
        <v>1.5397797308000001</v>
      </c>
      <c r="J37" s="477">
        <v>1.5885358865000001</v>
      </c>
      <c r="K37" s="477">
        <v>1.6937388087</v>
      </c>
      <c r="L37" s="477">
        <v>1.9689492925000001</v>
      </c>
      <c r="M37" s="477">
        <v>2.1013438305999999</v>
      </c>
      <c r="N37" s="477">
        <v>2.2047024428999999</v>
      </c>
      <c r="O37" s="477">
        <v>2.2448820507999998</v>
      </c>
      <c r="P37" s="477">
        <v>2.3160453987</v>
      </c>
      <c r="Q37" s="477">
        <v>2.3839940308999998</v>
      </c>
      <c r="R37" s="477">
        <v>2.4252641974000002</v>
      </c>
      <c r="S37" s="477">
        <v>2.5045024398</v>
      </c>
      <c r="T37" s="477">
        <v>2.5981191079000001</v>
      </c>
      <c r="U37" s="477">
        <v>2.7729878132999999</v>
      </c>
      <c r="V37" s="477">
        <v>2.8449832955000001</v>
      </c>
      <c r="W37" s="477">
        <v>2.8811613308999999</v>
      </c>
      <c r="X37" s="477">
        <v>2.8582649051</v>
      </c>
      <c r="Y37" s="477">
        <v>2.8410629261000002</v>
      </c>
      <c r="Z37" s="477">
        <v>2.8061795739000002</v>
      </c>
      <c r="AA37" s="477">
        <v>2.7122157812999999</v>
      </c>
      <c r="AB37" s="477">
        <v>2.6734818943000001</v>
      </c>
      <c r="AC37" s="477">
        <v>2.6482568257999999</v>
      </c>
      <c r="AD37" s="477">
        <v>2.7027869755</v>
      </c>
      <c r="AE37" s="477">
        <v>2.6545190775999998</v>
      </c>
      <c r="AF37" s="477">
        <v>2.5701798141999999</v>
      </c>
      <c r="AG37" s="477">
        <v>2.4192928047</v>
      </c>
      <c r="AH37" s="477">
        <v>2.2867595456999998</v>
      </c>
      <c r="AI37" s="477">
        <v>2.1418647519</v>
      </c>
      <c r="AJ37" s="477">
        <v>1.8912036570999999</v>
      </c>
      <c r="AK37" s="477">
        <v>1.7921922843</v>
      </c>
      <c r="AL37" s="477">
        <v>1.7505065831</v>
      </c>
      <c r="AM37" s="477">
        <v>1.8720129876</v>
      </c>
      <c r="AN37" s="477">
        <v>1.8641681526</v>
      </c>
      <c r="AO37" s="477">
        <v>1.8335426113</v>
      </c>
      <c r="AP37" s="477">
        <v>1.7197210949999999</v>
      </c>
      <c r="AQ37" s="477">
        <v>1.6893607258000001</v>
      </c>
      <c r="AR37" s="477">
        <v>1.6816543454999999</v>
      </c>
      <c r="AS37" s="477">
        <v>1.7524420713</v>
      </c>
      <c r="AT37" s="477">
        <v>1.7477950323</v>
      </c>
      <c r="AU37" s="477">
        <v>1.7237878055</v>
      </c>
      <c r="AV37" s="477">
        <v>1.6976589822000001</v>
      </c>
      <c r="AW37" s="477">
        <v>1.6222115210000001</v>
      </c>
      <c r="AX37" s="477">
        <v>1.5148627964000001</v>
      </c>
      <c r="AY37" s="477">
        <v>1.2685294656999999</v>
      </c>
      <c r="AZ37" s="477">
        <v>1.1787907610999999</v>
      </c>
      <c r="BA37" s="478">
        <v>1.1376848778999999</v>
      </c>
      <c r="BB37" s="478">
        <v>1.2074984029</v>
      </c>
      <c r="BC37" s="478">
        <v>1.2160408802</v>
      </c>
      <c r="BD37" s="478">
        <v>1.2259280989000001</v>
      </c>
      <c r="BE37" s="478">
        <v>1.2078918593000001</v>
      </c>
      <c r="BF37" s="478">
        <v>1.2424057451999999</v>
      </c>
      <c r="BG37" s="478">
        <v>1.3001179017</v>
      </c>
      <c r="BH37" s="478">
        <v>1.4056561641</v>
      </c>
      <c r="BI37" s="478">
        <v>1.4912592944</v>
      </c>
      <c r="BJ37" s="478">
        <v>1.5815589025000001</v>
      </c>
      <c r="BK37" s="478">
        <v>1.7320011423999999</v>
      </c>
      <c r="BL37" s="478">
        <v>1.7900841954</v>
      </c>
      <c r="BM37" s="478">
        <v>1.8113072405999999</v>
      </c>
      <c r="BN37" s="478">
        <v>1.7419377032000001</v>
      </c>
      <c r="BO37" s="478">
        <v>1.7302354918</v>
      </c>
      <c r="BP37" s="478">
        <v>1.7222606513000001</v>
      </c>
      <c r="BQ37" s="478">
        <v>1.7199812939000001</v>
      </c>
      <c r="BR37" s="478">
        <v>1.7179247312999999</v>
      </c>
      <c r="BS37" s="478">
        <v>1.7180679226</v>
      </c>
      <c r="BT37" s="478">
        <v>1.7262319896</v>
      </c>
      <c r="BU37" s="478">
        <v>1.7263712502999999</v>
      </c>
      <c r="BV37" s="478">
        <v>1.7243341747000001</v>
      </c>
    </row>
    <row r="38" spans="1:74" ht="11.1" customHeight="1" x14ac:dyDescent="0.2">
      <c r="A38" s="162" t="s">
        <v>856</v>
      </c>
      <c r="B38" s="173" t="s">
        <v>1155</v>
      </c>
      <c r="C38" s="250">
        <v>103.25715955</v>
      </c>
      <c r="D38" s="250">
        <v>103.59434532</v>
      </c>
      <c r="E38" s="250">
        <v>103.92933789</v>
      </c>
      <c r="F38" s="250">
        <v>104.27001027999999</v>
      </c>
      <c r="G38" s="250">
        <v>104.59471166</v>
      </c>
      <c r="H38" s="250">
        <v>104.91131507</v>
      </c>
      <c r="I38" s="250">
        <v>105.19316809999999</v>
      </c>
      <c r="J38" s="250">
        <v>105.51356484999999</v>
      </c>
      <c r="K38" s="250">
        <v>105.84585292</v>
      </c>
      <c r="L38" s="250">
        <v>106.20200764000001</v>
      </c>
      <c r="M38" s="250">
        <v>106.54909687</v>
      </c>
      <c r="N38" s="250">
        <v>106.89909591999999</v>
      </c>
      <c r="O38" s="250">
        <v>107.27182781</v>
      </c>
      <c r="P38" s="250">
        <v>107.61277927</v>
      </c>
      <c r="Q38" s="250">
        <v>107.94177331</v>
      </c>
      <c r="R38" s="250">
        <v>108.22778576</v>
      </c>
      <c r="S38" s="250">
        <v>108.55613305999999</v>
      </c>
      <c r="T38" s="250">
        <v>108.89579104000001</v>
      </c>
      <c r="U38" s="250">
        <v>109.28185316</v>
      </c>
      <c r="V38" s="250">
        <v>109.61781243999999</v>
      </c>
      <c r="W38" s="250">
        <v>109.93876233</v>
      </c>
      <c r="X38" s="250">
        <v>110.18078097</v>
      </c>
      <c r="Y38" s="250">
        <v>110.51965346999999</v>
      </c>
      <c r="Z38" s="250">
        <v>110.89145797</v>
      </c>
      <c r="AA38" s="250">
        <v>111.40591291</v>
      </c>
      <c r="AB38" s="250">
        <v>111.76129256999999</v>
      </c>
      <c r="AC38" s="250">
        <v>112.06731541000001</v>
      </c>
      <c r="AD38" s="250">
        <v>112.26949439000001</v>
      </c>
      <c r="AE38" s="250">
        <v>112.51766884</v>
      </c>
      <c r="AF38" s="250">
        <v>112.75735174</v>
      </c>
      <c r="AG38" s="250">
        <v>112.96383218</v>
      </c>
      <c r="AH38" s="250">
        <v>113.20506515</v>
      </c>
      <c r="AI38" s="250">
        <v>113.45633975</v>
      </c>
      <c r="AJ38" s="250">
        <v>113.78496993</v>
      </c>
      <c r="AK38" s="250">
        <v>114.00584232</v>
      </c>
      <c r="AL38" s="250">
        <v>114.18627085999999</v>
      </c>
      <c r="AM38" s="250">
        <v>114.24912227999999</v>
      </c>
      <c r="AN38" s="250">
        <v>114.40651312</v>
      </c>
      <c r="AO38" s="250">
        <v>114.58131009</v>
      </c>
      <c r="AP38" s="250">
        <v>114.79256853</v>
      </c>
      <c r="AQ38" s="250">
        <v>114.98788627</v>
      </c>
      <c r="AR38" s="250">
        <v>115.18631864</v>
      </c>
      <c r="AS38" s="250">
        <v>115.36421735</v>
      </c>
      <c r="AT38" s="250">
        <v>115.5866152</v>
      </c>
      <c r="AU38" s="250">
        <v>115.82986390000001</v>
      </c>
      <c r="AV38" s="250">
        <v>116.19497803</v>
      </c>
      <c r="AW38" s="250">
        <v>116.4041675</v>
      </c>
      <c r="AX38" s="250">
        <v>116.55844689</v>
      </c>
      <c r="AY38" s="250">
        <v>116.44025787</v>
      </c>
      <c r="AZ38" s="250">
        <v>116.64788582</v>
      </c>
      <c r="BA38" s="403">
        <v>116.96377243000001</v>
      </c>
      <c r="BB38" s="403">
        <v>117.51815641</v>
      </c>
      <c r="BC38" s="403">
        <v>117.95288127000001</v>
      </c>
      <c r="BD38" s="403">
        <v>118.39818574</v>
      </c>
      <c r="BE38" s="403">
        <v>118.91214067999999</v>
      </c>
      <c r="BF38" s="403">
        <v>119.33505121</v>
      </c>
      <c r="BG38" s="403">
        <v>119.72498819</v>
      </c>
      <c r="BH38" s="403">
        <v>120.02761009</v>
      </c>
      <c r="BI38" s="403">
        <v>120.39235613</v>
      </c>
      <c r="BJ38" s="403">
        <v>120.76488479</v>
      </c>
      <c r="BK38" s="403">
        <v>121.15008862000001</v>
      </c>
      <c r="BL38" s="403">
        <v>121.53451308</v>
      </c>
      <c r="BM38" s="403">
        <v>121.92305072000001</v>
      </c>
      <c r="BN38" s="403">
        <v>122.33206661</v>
      </c>
      <c r="BO38" s="403">
        <v>122.71655681999999</v>
      </c>
      <c r="BP38" s="403">
        <v>123.09288642</v>
      </c>
      <c r="BQ38" s="403">
        <v>123.44072457999999</v>
      </c>
      <c r="BR38" s="403">
        <v>123.81598106</v>
      </c>
      <c r="BS38" s="403">
        <v>124.19832504999999</v>
      </c>
      <c r="BT38" s="403">
        <v>124.58044395</v>
      </c>
      <c r="BU38" s="403">
        <v>124.98244739</v>
      </c>
      <c r="BV38" s="403">
        <v>125.39702278999999</v>
      </c>
    </row>
    <row r="39" spans="1:74" ht="11.1" customHeight="1" x14ac:dyDescent="0.2">
      <c r="A39" s="162" t="s">
        <v>857</v>
      </c>
      <c r="B39" s="173" t="s">
        <v>853</v>
      </c>
      <c r="C39" s="477">
        <v>3.4793269853000002</v>
      </c>
      <c r="D39" s="477">
        <v>3.6063185042999999</v>
      </c>
      <c r="E39" s="477">
        <v>3.6947246085000001</v>
      </c>
      <c r="F39" s="477">
        <v>3.7189533248000002</v>
      </c>
      <c r="G39" s="477">
        <v>3.7501611699000001</v>
      </c>
      <c r="H39" s="477">
        <v>3.762668578</v>
      </c>
      <c r="I39" s="477">
        <v>3.7071009552</v>
      </c>
      <c r="J39" s="477">
        <v>3.7198787938</v>
      </c>
      <c r="K39" s="477">
        <v>3.7511592331000001</v>
      </c>
      <c r="L39" s="477">
        <v>3.8472373275999998</v>
      </c>
      <c r="M39" s="477">
        <v>3.8802163323999999</v>
      </c>
      <c r="N39" s="477">
        <v>3.8967816814999998</v>
      </c>
      <c r="O39" s="477">
        <v>3.8880289557999999</v>
      </c>
      <c r="P39" s="477">
        <v>3.8790089694000001</v>
      </c>
      <c r="Q39" s="477">
        <v>3.8607341243</v>
      </c>
      <c r="R39" s="477">
        <v>3.7956987550000001</v>
      </c>
      <c r="S39" s="477">
        <v>3.7874012298999999</v>
      </c>
      <c r="T39" s="477">
        <v>3.7979468403999999</v>
      </c>
      <c r="U39" s="477">
        <v>3.8868351781000001</v>
      </c>
      <c r="V39" s="477">
        <v>3.8897819438000001</v>
      </c>
      <c r="W39" s="477">
        <v>3.8668585467000001</v>
      </c>
      <c r="X39" s="477">
        <v>3.7464200719999998</v>
      </c>
      <c r="Y39" s="477">
        <v>3.7265042315999999</v>
      </c>
      <c r="Z39" s="477">
        <v>3.7347014135999999</v>
      </c>
      <c r="AA39" s="477">
        <v>3.8538404519</v>
      </c>
      <c r="AB39" s="477">
        <v>3.8550377855</v>
      </c>
      <c r="AC39" s="477">
        <v>3.8220069778000001</v>
      </c>
      <c r="AD39" s="477">
        <v>3.7344463785999999</v>
      </c>
      <c r="AE39" s="477">
        <v>3.6492970701999998</v>
      </c>
      <c r="AF39" s="477">
        <v>3.5461064752000002</v>
      </c>
      <c r="AG39" s="477">
        <v>3.3692501664000001</v>
      </c>
      <c r="AH39" s="477">
        <v>3.2725089377000001</v>
      </c>
      <c r="AI39" s="477">
        <v>3.1995788782000001</v>
      </c>
      <c r="AJ39" s="477">
        <v>3.2711593850999998</v>
      </c>
      <c r="AK39" s="477">
        <v>3.1543609996000002</v>
      </c>
      <c r="AL39" s="477">
        <v>2.9712053170999999</v>
      </c>
      <c r="AM39" s="477">
        <v>2.5521171148000001</v>
      </c>
      <c r="AN39" s="477">
        <v>2.3668485586000001</v>
      </c>
      <c r="AO39" s="477">
        <v>2.2432898188000001</v>
      </c>
      <c r="AP39" s="477">
        <v>2.2473372264</v>
      </c>
      <c r="AQ39" s="477">
        <v>2.1954040194000002</v>
      </c>
      <c r="AR39" s="477">
        <v>2.1541539033000001</v>
      </c>
      <c r="AS39" s="477">
        <v>2.1249147803000001</v>
      </c>
      <c r="AT39" s="477">
        <v>2.1037486643999999</v>
      </c>
      <c r="AU39" s="477">
        <v>2.0920154438999998</v>
      </c>
      <c r="AV39" s="477">
        <v>2.1180372978999999</v>
      </c>
      <c r="AW39" s="477">
        <v>2.1036862110999999</v>
      </c>
      <c r="AX39" s="477">
        <v>2.0774616805999999</v>
      </c>
      <c r="AY39" s="477">
        <v>1.9178577041</v>
      </c>
      <c r="AZ39" s="477">
        <v>1.9591303361000001</v>
      </c>
      <c r="BA39" s="478">
        <v>2.0792765715999999</v>
      </c>
      <c r="BB39" s="478">
        <v>2.3743591741999999</v>
      </c>
      <c r="BC39" s="478">
        <v>2.5785281413000001</v>
      </c>
      <c r="BD39" s="478">
        <v>2.7884102402000002</v>
      </c>
      <c r="BE39" s="478">
        <v>3.0754105695999998</v>
      </c>
      <c r="BF39" s="478">
        <v>3.2429671920000001</v>
      </c>
      <c r="BG39" s="478">
        <v>3.3627979502000001</v>
      </c>
      <c r="BH39" s="478">
        <v>3.2984489672000001</v>
      </c>
      <c r="BI39" s="478">
        <v>3.4261562255000002</v>
      </c>
      <c r="BJ39" s="478">
        <v>3.6088657811</v>
      </c>
      <c r="BK39" s="478">
        <v>4.0448474084999999</v>
      </c>
      <c r="BL39" s="478">
        <v>4.1892120206000003</v>
      </c>
      <c r="BM39" s="478">
        <v>4.2400122599000003</v>
      </c>
      <c r="BN39" s="478">
        <v>4.0963118776999998</v>
      </c>
      <c r="BO39" s="478">
        <v>4.0386258461000004</v>
      </c>
      <c r="BP39" s="478">
        <v>3.9651795758000001</v>
      </c>
      <c r="BQ39" s="478">
        <v>3.8083444382999998</v>
      </c>
      <c r="BR39" s="478">
        <v>3.7549150979000001</v>
      </c>
      <c r="BS39" s="478">
        <v>3.7363435407000001</v>
      </c>
      <c r="BT39" s="478">
        <v>3.7931554748999998</v>
      </c>
      <c r="BU39" s="478">
        <v>3.8126102101999999</v>
      </c>
      <c r="BV39" s="478">
        <v>3.8356663119999999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1156</v>
      </c>
      <c r="C42" s="250">
        <v>105.26595091999999</v>
      </c>
      <c r="D42" s="250">
        <v>105.34605885000001</v>
      </c>
      <c r="E42" s="250">
        <v>105.06433301</v>
      </c>
      <c r="F42" s="250">
        <v>103.67359336</v>
      </c>
      <c r="G42" s="250">
        <v>103.22858497</v>
      </c>
      <c r="H42" s="250">
        <v>102.98212783</v>
      </c>
      <c r="I42" s="250">
        <v>102.91092904</v>
      </c>
      <c r="J42" s="250">
        <v>103.07904403000001</v>
      </c>
      <c r="K42" s="250">
        <v>103.46317990999999</v>
      </c>
      <c r="L42" s="250">
        <v>104.61496167</v>
      </c>
      <c r="M42" s="250">
        <v>105.01742059999999</v>
      </c>
      <c r="N42" s="250">
        <v>105.22218169999999</v>
      </c>
      <c r="O42" s="250">
        <v>105.16908108</v>
      </c>
      <c r="P42" s="250">
        <v>105.0235694</v>
      </c>
      <c r="Q42" s="250">
        <v>104.72548277999999</v>
      </c>
      <c r="R42" s="250">
        <v>104.09764825000001</v>
      </c>
      <c r="S42" s="250">
        <v>103.62729149</v>
      </c>
      <c r="T42" s="250">
        <v>103.13723954</v>
      </c>
      <c r="U42" s="250">
        <v>102.32348059</v>
      </c>
      <c r="V42" s="250">
        <v>102.02204707999999</v>
      </c>
      <c r="W42" s="250">
        <v>101.9289272</v>
      </c>
      <c r="X42" s="250">
        <v>102.63901192</v>
      </c>
      <c r="Y42" s="250">
        <v>102.51635111</v>
      </c>
      <c r="Z42" s="250">
        <v>102.15583571000001</v>
      </c>
      <c r="AA42" s="250">
        <v>100.66569794999999</v>
      </c>
      <c r="AB42" s="250">
        <v>100.49829925</v>
      </c>
      <c r="AC42" s="250">
        <v>100.76187181</v>
      </c>
      <c r="AD42" s="250">
        <v>101.92839716</v>
      </c>
      <c r="AE42" s="250">
        <v>102.69992612999999</v>
      </c>
      <c r="AF42" s="250">
        <v>103.54844023</v>
      </c>
      <c r="AG42" s="250">
        <v>104.88343209</v>
      </c>
      <c r="AH42" s="250">
        <v>105.57879699</v>
      </c>
      <c r="AI42" s="250">
        <v>106.04402756</v>
      </c>
      <c r="AJ42" s="250">
        <v>106.21125911999999</v>
      </c>
      <c r="AK42" s="250">
        <v>106.26711951</v>
      </c>
      <c r="AL42" s="250">
        <v>106.14374407</v>
      </c>
      <c r="AM42" s="250">
        <v>105.38132706</v>
      </c>
      <c r="AN42" s="250">
        <v>105.24433424</v>
      </c>
      <c r="AO42" s="250">
        <v>105.27295989</v>
      </c>
      <c r="AP42" s="250">
        <v>105.7084516</v>
      </c>
      <c r="AQ42" s="250">
        <v>105.88737848</v>
      </c>
      <c r="AR42" s="250">
        <v>106.05098812</v>
      </c>
      <c r="AS42" s="250">
        <v>106.27395589</v>
      </c>
      <c r="AT42" s="250">
        <v>106.35092453999999</v>
      </c>
      <c r="AU42" s="250">
        <v>106.35656944</v>
      </c>
      <c r="AV42" s="250">
        <v>106.24525083</v>
      </c>
      <c r="AW42" s="250">
        <v>106.14247802</v>
      </c>
      <c r="AX42" s="250">
        <v>106.00261128</v>
      </c>
      <c r="AY42" s="250">
        <v>105.68581785000001</v>
      </c>
      <c r="AZ42" s="250">
        <v>105.57663777</v>
      </c>
      <c r="BA42" s="403">
        <v>105.53523831</v>
      </c>
      <c r="BB42" s="403">
        <v>105.67154791999999</v>
      </c>
      <c r="BC42" s="403">
        <v>105.68326334</v>
      </c>
      <c r="BD42" s="403">
        <v>105.68031301000001</v>
      </c>
      <c r="BE42" s="403">
        <v>105.69391634</v>
      </c>
      <c r="BF42" s="403">
        <v>105.63822</v>
      </c>
      <c r="BG42" s="403">
        <v>105.54444339</v>
      </c>
      <c r="BH42" s="403">
        <v>105.36662788</v>
      </c>
      <c r="BI42" s="403">
        <v>105.23115967</v>
      </c>
      <c r="BJ42" s="403">
        <v>105.09208013999999</v>
      </c>
      <c r="BK42" s="403">
        <v>104.93587149</v>
      </c>
      <c r="BL42" s="403">
        <v>104.79970767</v>
      </c>
      <c r="BM42" s="403">
        <v>104.67007087</v>
      </c>
      <c r="BN42" s="403">
        <v>104.53833379</v>
      </c>
      <c r="BO42" s="403">
        <v>104.42822155</v>
      </c>
      <c r="BP42" s="403">
        <v>104.33110684</v>
      </c>
      <c r="BQ42" s="403">
        <v>104.31646206000001</v>
      </c>
      <c r="BR42" s="403">
        <v>104.19323808999999</v>
      </c>
      <c r="BS42" s="403">
        <v>104.03090733000001</v>
      </c>
      <c r="BT42" s="403">
        <v>103.77501083</v>
      </c>
      <c r="BU42" s="403">
        <v>103.57531071</v>
      </c>
      <c r="BV42" s="403">
        <v>103.37734804</v>
      </c>
    </row>
    <row r="43" spans="1:74" ht="11.1" customHeight="1" x14ac:dyDescent="0.2">
      <c r="A43" s="162" t="s">
        <v>887</v>
      </c>
      <c r="B43" s="470" t="s">
        <v>11</v>
      </c>
      <c r="C43" s="471">
        <v>5.9264880604999997</v>
      </c>
      <c r="D43" s="471">
        <v>5.2309990812000002</v>
      </c>
      <c r="E43" s="471">
        <v>4.5268137830999997</v>
      </c>
      <c r="F43" s="471">
        <v>3.8894088298999998</v>
      </c>
      <c r="G43" s="471">
        <v>3.0839937407</v>
      </c>
      <c r="H43" s="471">
        <v>2.2059876587999998</v>
      </c>
      <c r="I43" s="471">
        <v>0.63762303442000001</v>
      </c>
      <c r="J43" s="471">
        <v>0.11239775078</v>
      </c>
      <c r="K43" s="471">
        <v>-1.8087415557999999E-2</v>
      </c>
      <c r="L43" s="471">
        <v>1.0593475219999999</v>
      </c>
      <c r="M43" s="471">
        <v>1.0876483321999999</v>
      </c>
      <c r="N43" s="471">
        <v>0.89090043441</v>
      </c>
      <c r="O43" s="471">
        <v>-9.2023905387000005E-2</v>
      </c>
      <c r="P43" s="471">
        <v>-0.30612389425999997</v>
      </c>
      <c r="Q43" s="471">
        <v>-0.32251690125999999</v>
      </c>
      <c r="R43" s="471">
        <v>0.40902883209000002</v>
      </c>
      <c r="S43" s="471">
        <v>0.38623654509999999</v>
      </c>
      <c r="T43" s="471">
        <v>0.15062003036999999</v>
      </c>
      <c r="U43" s="471">
        <v>-0.57083193664999998</v>
      </c>
      <c r="V43" s="471">
        <v>-1.0254237047000001</v>
      </c>
      <c r="W43" s="471">
        <v>-1.4828973080000001</v>
      </c>
      <c r="X43" s="471">
        <v>-1.8887831278</v>
      </c>
      <c r="Y43" s="471">
        <v>-2.3815758194000001</v>
      </c>
      <c r="Z43" s="471">
        <v>-2.9141630912999998</v>
      </c>
      <c r="AA43" s="471">
        <v>-4.2820409616999999</v>
      </c>
      <c r="AB43" s="471">
        <v>-4.3088138955000002</v>
      </c>
      <c r="AC43" s="471">
        <v>-3.7847626604000002</v>
      </c>
      <c r="AD43" s="471">
        <v>-2.0838617624000002</v>
      </c>
      <c r="AE43" s="471">
        <v>-0.89490456749000002</v>
      </c>
      <c r="AF43" s="471">
        <v>0.39869274615</v>
      </c>
      <c r="AG43" s="471">
        <v>2.5018221466999999</v>
      </c>
      <c r="AH43" s="471">
        <v>3.4862561739000002</v>
      </c>
      <c r="AI43" s="471">
        <v>4.0372252199999998</v>
      </c>
      <c r="AJ43" s="471">
        <v>3.4803990491999999</v>
      </c>
      <c r="AK43" s="471">
        <v>3.6587025992000002</v>
      </c>
      <c r="AL43" s="471">
        <v>3.9037499179999999</v>
      </c>
      <c r="AM43" s="471">
        <v>4.6844448572999999</v>
      </c>
      <c r="AN43" s="471">
        <v>4.7225028027000002</v>
      </c>
      <c r="AO43" s="471">
        <v>4.4769792385000002</v>
      </c>
      <c r="AP43" s="471">
        <v>3.7085390809000001</v>
      </c>
      <c r="AQ43" s="471">
        <v>3.1036559344999999</v>
      </c>
      <c r="AR43" s="471">
        <v>2.4167895591000002</v>
      </c>
      <c r="AS43" s="471">
        <v>1.3257802219999999</v>
      </c>
      <c r="AT43" s="471">
        <v>0.73132823265000002</v>
      </c>
      <c r="AU43" s="471">
        <v>0.29472841454999998</v>
      </c>
      <c r="AV43" s="471">
        <v>3.2003864565999997E-2</v>
      </c>
      <c r="AW43" s="471">
        <v>-0.11729073774</v>
      </c>
      <c r="AX43" s="471">
        <v>-0.13296383362</v>
      </c>
      <c r="AY43" s="471">
        <v>0.28894188404999999</v>
      </c>
      <c r="AZ43" s="471">
        <v>0.31574481725999998</v>
      </c>
      <c r="BA43" s="472">
        <v>0.24914129774999999</v>
      </c>
      <c r="BB43" s="472">
        <v>-3.4910811937999997E-2</v>
      </c>
      <c r="BC43" s="472">
        <v>-0.19276626422000001</v>
      </c>
      <c r="BD43" s="472">
        <v>-0.34952537139000001</v>
      </c>
      <c r="BE43" s="472">
        <v>-0.54579651759000003</v>
      </c>
      <c r="BF43" s="472">
        <v>-0.67014418804999998</v>
      </c>
      <c r="BG43" s="472">
        <v>-0.76358804656000001</v>
      </c>
      <c r="BH43" s="472">
        <v>-0.82697620561999996</v>
      </c>
      <c r="BI43" s="472">
        <v>-0.85858025052999998</v>
      </c>
      <c r="BJ43" s="472">
        <v>-0.85897048133999998</v>
      </c>
      <c r="BK43" s="472">
        <v>-0.70959981062999999</v>
      </c>
      <c r="BL43" s="472">
        <v>-0.73589207347999996</v>
      </c>
      <c r="BM43" s="472">
        <v>-0.81979010070000002</v>
      </c>
      <c r="BN43" s="472">
        <v>-1.0723928612</v>
      </c>
      <c r="BO43" s="472">
        <v>-1.1875501814</v>
      </c>
      <c r="BP43" s="472">
        <v>-1.2766863908999999</v>
      </c>
      <c r="BQ43" s="472">
        <v>-1.3032484040000001</v>
      </c>
      <c r="BR43" s="472">
        <v>-1.3678590131999999</v>
      </c>
      <c r="BS43" s="472">
        <v>-1.4340272294</v>
      </c>
      <c r="BT43" s="472">
        <v>-1.510551384</v>
      </c>
      <c r="BU43" s="472">
        <v>-1.5735348347</v>
      </c>
      <c r="BV43" s="472">
        <v>-1.6316473116000001</v>
      </c>
    </row>
    <row r="44" spans="1:74" ht="11.1" customHeight="1" x14ac:dyDescent="0.2"/>
    <row r="45" spans="1:74" ht="13.2" x14ac:dyDescent="0.25">
      <c r="B45" s="803" t="s">
        <v>834</v>
      </c>
      <c r="C45" s="800"/>
      <c r="D45" s="800"/>
      <c r="E45" s="800"/>
      <c r="F45" s="800"/>
      <c r="G45" s="800"/>
      <c r="H45" s="800"/>
      <c r="I45" s="800"/>
      <c r="J45" s="800"/>
      <c r="K45" s="800"/>
      <c r="L45" s="800"/>
      <c r="M45" s="800"/>
      <c r="N45" s="800"/>
      <c r="O45" s="800"/>
      <c r="P45" s="800"/>
      <c r="Q45" s="800"/>
    </row>
    <row r="46" spans="1:74" ht="12.75" customHeight="1" x14ac:dyDescent="0.2">
      <c r="B46" s="814" t="s">
        <v>667</v>
      </c>
      <c r="C46" s="790"/>
      <c r="D46" s="790"/>
      <c r="E46" s="790"/>
      <c r="F46" s="790"/>
      <c r="G46" s="790"/>
      <c r="H46" s="790"/>
      <c r="I46" s="790"/>
      <c r="J46" s="790"/>
      <c r="K46" s="790"/>
      <c r="L46" s="790"/>
      <c r="M46" s="790"/>
      <c r="N46" s="790"/>
      <c r="O46" s="790"/>
      <c r="P46" s="790"/>
      <c r="Q46" s="786"/>
    </row>
    <row r="47" spans="1:74" ht="12.75" customHeight="1" x14ac:dyDescent="0.2">
      <c r="B47" s="814" t="s">
        <v>1423</v>
      </c>
      <c r="C47" s="786"/>
      <c r="D47" s="786"/>
      <c r="E47" s="786"/>
      <c r="F47" s="786"/>
      <c r="G47" s="786"/>
      <c r="H47" s="786"/>
      <c r="I47" s="786"/>
      <c r="J47" s="786"/>
      <c r="K47" s="786"/>
      <c r="L47" s="786"/>
      <c r="M47" s="786"/>
      <c r="N47" s="786"/>
      <c r="O47" s="786"/>
      <c r="P47" s="786"/>
      <c r="Q47" s="786"/>
    </row>
    <row r="48" spans="1:74" ht="12.75" customHeight="1" x14ac:dyDescent="0.2">
      <c r="B48" s="814" t="s">
        <v>1422</v>
      </c>
      <c r="C48" s="786"/>
      <c r="D48" s="786"/>
      <c r="E48" s="786"/>
      <c r="F48" s="786"/>
      <c r="G48" s="786"/>
      <c r="H48" s="786"/>
      <c r="I48" s="786"/>
      <c r="J48" s="786"/>
      <c r="K48" s="786"/>
      <c r="L48" s="786"/>
      <c r="M48" s="786"/>
      <c r="N48" s="786"/>
      <c r="O48" s="786"/>
      <c r="P48" s="786"/>
      <c r="Q48" s="786"/>
    </row>
    <row r="49" spans="2:17" ht="23.85" customHeight="1" x14ac:dyDescent="0.2">
      <c r="B49" s="819" t="s">
        <v>1152</v>
      </c>
      <c r="C49" s="819"/>
      <c r="D49" s="819"/>
      <c r="E49" s="819"/>
      <c r="F49" s="819"/>
      <c r="G49" s="819"/>
      <c r="H49" s="819"/>
      <c r="I49" s="819"/>
      <c r="J49" s="819"/>
      <c r="K49" s="819"/>
      <c r="L49" s="819"/>
      <c r="M49" s="819"/>
      <c r="N49" s="819"/>
      <c r="O49" s="819"/>
      <c r="P49" s="819"/>
      <c r="Q49" s="819"/>
    </row>
    <row r="50" spans="2:17" ht="13.2" x14ac:dyDescent="0.2">
      <c r="B50" s="789" t="s">
        <v>859</v>
      </c>
      <c r="C50" s="790"/>
      <c r="D50" s="790"/>
      <c r="E50" s="790"/>
      <c r="F50" s="790"/>
      <c r="G50" s="790"/>
      <c r="H50" s="790"/>
      <c r="I50" s="790"/>
      <c r="J50" s="790"/>
      <c r="K50" s="790"/>
      <c r="L50" s="790"/>
      <c r="M50" s="790"/>
      <c r="N50" s="790"/>
      <c r="O50" s="790"/>
      <c r="P50" s="790"/>
      <c r="Q50" s="786"/>
    </row>
    <row r="51" spans="2:17" ht="14.85" customHeight="1" x14ac:dyDescent="0.2">
      <c r="B51" s="815" t="s">
        <v>881</v>
      </c>
      <c r="C51" s="786"/>
      <c r="D51" s="786"/>
      <c r="E51" s="786"/>
      <c r="F51" s="786"/>
      <c r="G51" s="786"/>
      <c r="H51" s="786"/>
      <c r="I51" s="786"/>
      <c r="J51" s="786"/>
      <c r="K51" s="786"/>
      <c r="L51" s="786"/>
      <c r="M51" s="786"/>
      <c r="N51" s="786"/>
      <c r="O51" s="786"/>
      <c r="P51" s="786"/>
      <c r="Q51" s="786"/>
    </row>
    <row r="52" spans="2:17" ht="13.2" x14ac:dyDescent="0.2">
      <c r="B52" s="784" t="s">
        <v>863</v>
      </c>
      <c r="C52" s="785"/>
      <c r="D52" s="785"/>
      <c r="E52" s="785"/>
      <c r="F52" s="785"/>
      <c r="G52" s="785"/>
      <c r="H52" s="785"/>
      <c r="I52" s="785"/>
      <c r="J52" s="785"/>
      <c r="K52" s="785"/>
      <c r="L52" s="785"/>
      <c r="M52" s="785"/>
      <c r="N52" s="785"/>
      <c r="O52" s="785"/>
      <c r="P52" s="785"/>
      <c r="Q52" s="786"/>
    </row>
    <row r="53" spans="2:17" ht="13.35" customHeight="1" x14ac:dyDescent="0.2">
      <c r="B53" s="806" t="s">
        <v>959</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K5" activePane="bottomRight" state="frozen"/>
      <selection activeCell="BF63" sqref="BF63"/>
      <selection pane="topRight" activeCell="BF63" sqref="BF63"/>
      <selection pane="bottomLeft" activeCell="BF63" sqref="BF63"/>
      <selection pane="bottomRight" activeCell="AZ55" sqref="AZ55"/>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2" t="s">
        <v>817</v>
      </c>
      <c r="B1" s="829" t="s">
        <v>933</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98"/>
    </row>
    <row r="2" spans="1:74" ht="13.2" x14ac:dyDescent="0.25">
      <c r="A2" s="793"/>
      <c r="B2" s="532" t="str">
        <f>"U.S. Energy Information Administration  |  Short-Term Energy Outlook  - "&amp;Dates!D1</f>
        <v>U.S. Energy Information Administration  |  Short-Term Energy Outlook  - March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514</v>
      </c>
      <c r="B7" s="175" t="s">
        <v>123</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10.281404</v>
      </c>
      <c r="AC7" s="215">
        <v>10.504038</v>
      </c>
      <c r="AD7" s="215">
        <v>10.510258</v>
      </c>
      <c r="AE7" s="215">
        <v>10.459527</v>
      </c>
      <c r="AF7" s="215">
        <v>10.649082999999999</v>
      </c>
      <c r="AG7" s="215">
        <v>10.890997</v>
      </c>
      <c r="AH7" s="215">
        <v>11.360519999999999</v>
      </c>
      <c r="AI7" s="215">
        <v>11.497683</v>
      </c>
      <c r="AJ7" s="215">
        <v>11.631364</v>
      </c>
      <c r="AK7" s="215">
        <v>11.999309</v>
      </c>
      <c r="AL7" s="215">
        <v>12.037535999999999</v>
      </c>
      <c r="AM7" s="215">
        <v>11.856399</v>
      </c>
      <c r="AN7" s="215">
        <v>11.669062</v>
      </c>
      <c r="AO7" s="215">
        <v>11.89174</v>
      </c>
      <c r="AP7" s="215">
        <v>12.122724</v>
      </c>
      <c r="AQ7" s="215">
        <v>12.113134000000001</v>
      </c>
      <c r="AR7" s="215">
        <v>12.060168000000001</v>
      </c>
      <c r="AS7" s="215">
        <v>11.823047000000001</v>
      </c>
      <c r="AT7" s="215">
        <v>12.384746</v>
      </c>
      <c r="AU7" s="215">
        <v>12.478522</v>
      </c>
      <c r="AV7" s="215">
        <v>12.674122000000001</v>
      </c>
      <c r="AW7" s="215">
        <v>12.862795999999999</v>
      </c>
      <c r="AX7" s="215">
        <v>12.779241000000001</v>
      </c>
      <c r="AY7" s="215">
        <v>12.932371243</v>
      </c>
      <c r="AZ7" s="215">
        <v>12.997412928999999</v>
      </c>
      <c r="BA7" s="323">
        <v>13.18336</v>
      </c>
      <c r="BB7" s="323">
        <v>13.21044</v>
      </c>
      <c r="BC7" s="323">
        <v>13.188549999999999</v>
      </c>
      <c r="BD7" s="323">
        <v>13.08283</v>
      </c>
      <c r="BE7" s="323">
        <v>12.990320000000001</v>
      </c>
      <c r="BF7" s="323">
        <v>12.93952</v>
      </c>
      <c r="BG7" s="323">
        <v>12.95011</v>
      </c>
      <c r="BH7" s="323">
        <v>12.78364</v>
      </c>
      <c r="BI7" s="323">
        <v>12.86401</v>
      </c>
      <c r="BJ7" s="323">
        <v>12.775410000000001</v>
      </c>
      <c r="BK7" s="323">
        <v>12.716659999999999</v>
      </c>
      <c r="BL7" s="323">
        <v>12.657310000000001</v>
      </c>
      <c r="BM7" s="323">
        <v>12.646610000000001</v>
      </c>
      <c r="BN7" s="323">
        <v>12.629200000000001</v>
      </c>
      <c r="BO7" s="323">
        <v>12.63176</v>
      </c>
      <c r="BP7" s="323">
        <v>12.577809999999999</v>
      </c>
      <c r="BQ7" s="323">
        <v>12.545349999999999</v>
      </c>
      <c r="BR7" s="323">
        <v>12.54701</v>
      </c>
      <c r="BS7" s="323">
        <v>12.64228</v>
      </c>
      <c r="BT7" s="323">
        <v>12.56892</v>
      </c>
      <c r="BU7" s="323">
        <v>12.77281</v>
      </c>
      <c r="BV7" s="323">
        <v>12.93586</v>
      </c>
    </row>
    <row r="8" spans="1:74" ht="11.1" customHeight="1" x14ac:dyDescent="0.2">
      <c r="A8" s="61" t="s">
        <v>515</v>
      </c>
      <c r="B8" s="175" t="s">
        <v>405</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0.47142299999999998</v>
      </c>
      <c r="AJ8" s="215">
        <v>0.48655599999999999</v>
      </c>
      <c r="AK8" s="215">
        <v>0.49729600000000002</v>
      </c>
      <c r="AL8" s="215">
        <v>0.49566300000000002</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0.50803244203999998</v>
      </c>
      <c r="AZ8" s="215">
        <v>0.50879945476999999</v>
      </c>
      <c r="BA8" s="323">
        <v>0.51124032383999995</v>
      </c>
      <c r="BB8" s="323">
        <v>0.50036248338</v>
      </c>
      <c r="BC8" s="323">
        <v>0.49695337585999999</v>
      </c>
      <c r="BD8" s="323">
        <v>0.45821881723000002</v>
      </c>
      <c r="BE8" s="323">
        <v>0.40510071809999998</v>
      </c>
      <c r="BF8" s="323">
        <v>0.43505562263999997</v>
      </c>
      <c r="BG8" s="323">
        <v>0.49783413261999998</v>
      </c>
      <c r="BH8" s="323">
        <v>0.48819009644</v>
      </c>
      <c r="BI8" s="323">
        <v>0.49085092139999997</v>
      </c>
      <c r="BJ8" s="323">
        <v>0.47896677266999999</v>
      </c>
      <c r="BK8" s="323">
        <v>0.51015604832999994</v>
      </c>
      <c r="BL8" s="323">
        <v>0.50949928563000002</v>
      </c>
      <c r="BM8" s="323">
        <v>0.52106174149999995</v>
      </c>
      <c r="BN8" s="323">
        <v>0.51353427547999997</v>
      </c>
      <c r="BO8" s="323">
        <v>0.50830246911999999</v>
      </c>
      <c r="BP8" s="323">
        <v>0.47247737550000002</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516</v>
      </c>
      <c r="B9" s="175" t="s">
        <v>241</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1.637635</v>
      </c>
      <c r="AB9" s="215">
        <v>1.712636</v>
      </c>
      <c r="AC9" s="215">
        <v>1.704723</v>
      </c>
      <c r="AD9" s="215">
        <v>1.6027009999999999</v>
      </c>
      <c r="AE9" s="215">
        <v>1.536394</v>
      </c>
      <c r="AF9" s="215">
        <v>1.663767</v>
      </c>
      <c r="AG9" s="215">
        <v>1.866995</v>
      </c>
      <c r="AH9" s="215">
        <v>1.954907</v>
      </c>
      <c r="AI9" s="215">
        <v>1.7976780000000001</v>
      </c>
      <c r="AJ9" s="215">
        <v>1.7514970000000001</v>
      </c>
      <c r="AK9" s="215">
        <v>1.950248</v>
      </c>
      <c r="AL9" s="215">
        <v>1.9064890000000001</v>
      </c>
      <c r="AM9" s="215">
        <v>1.9087160000000001</v>
      </c>
      <c r="AN9" s="215">
        <v>1.7170909999999999</v>
      </c>
      <c r="AO9" s="215">
        <v>1.9057040000000001</v>
      </c>
      <c r="AP9" s="215">
        <v>1.979363</v>
      </c>
      <c r="AQ9" s="215">
        <v>1.9140710000000001</v>
      </c>
      <c r="AR9" s="215">
        <v>1.8911500000000001</v>
      </c>
      <c r="AS9" s="215">
        <v>1.539188</v>
      </c>
      <c r="AT9" s="215">
        <v>2.0116839999999998</v>
      </c>
      <c r="AU9" s="215">
        <v>1.8980429999999999</v>
      </c>
      <c r="AV9" s="215">
        <v>1.9016839999999999</v>
      </c>
      <c r="AW9" s="215">
        <v>1.987879</v>
      </c>
      <c r="AX9" s="215">
        <v>1.941149</v>
      </c>
      <c r="AY9" s="215">
        <v>1.91</v>
      </c>
      <c r="AZ9" s="215">
        <v>1.891</v>
      </c>
      <c r="BA9" s="323">
        <v>2.0244079794999998</v>
      </c>
      <c r="BB9" s="323">
        <v>2.0272843663</v>
      </c>
      <c r="BC9" s="323">
        <v>2.0249339395999999</v>
      </c>
      <c r="BD9" s="323">
        <v>1.9927669557000001</v>
      </c>
      <c r="BE9" s="323">
        <v>1.9760025526</v>
      </c>
      <c r="BF9" s="323">
        <v>1.9182525214999999</v>
      </c>
      <c r="BG9" s="323">
        <v>1.9015327449999999</v>
      </c>
      <c r="BH9" s="323">
        <v>1.8086246041</v>
      </c>
      <c r="BI9" s="323">
        <v>1.9840419289</v>
      </c>
      <c r="BJ9" s="323">
        <v>2.0263069529000002</v>
      </c>
      <c r="BK9" s="323">
        <v>2.0223029402999999</v>
      </c>
      <c r="BL9" s="323">
        <v>2.0183492917999999</v>
      </c>
      <c r="BM9" s="323">
        <v>2.0277403533</v>
      </c>
      <c r="BN9" s="323">
        <v>2.0210930772000002</v>
      </c>
      <c r="BO9" s="323">
        <v>2.0148690072000002</v>
      </c>
      <c r="BP9" s="323">
        <v>1.9789088748000001</v>
      </c>
      <c r="BQ9" s="323">
        <v>1.9781281005</v>
      </c>
      <c r="BR9" s="323">
        <v>1.9234071142</v>
      </c>
      <c r="BS9" s="323">
        <v>1.9084045284</v>
      </c>
      <c r="BT9" s="323">
        <v>1.8195506254</v>
      </c>
      <c r="BU9" s="323">
        <v>2.0020396696999998</v>
      </c>
      <c r="BV9" s="323">
        <v>2.1691897016000001</v>
      </c>
    </row>
    <row r="10" spans="1:74" ht="11.1" customHeight="1" x14ac:dyDescent="0.2">
      <c r="A10" s="61" t="s">
        <v>517</v>
      </c>
      <c r="B10" s="175" t="s">
        <v>122</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7.8723419999999997</v>
      </c>
      <c r="AB10" s="215">
        <v>8.055669</v>
      </c>
      <c r="AC10" s="215">
        <v>8.2871229999999994</v>
      </c>
      <c r="AD10" s="215">
        <v>8.4101499999999998</v>
      </c>
      <c r="AE10" s="215">
        <v>8.4274170000000002</v>
      </c>
      <c r="AF10" s="215">
        <v>8.5346100000000007</v>
      </c>
      <c r="AG10" s="215">
        <v>8.6292670000000005</v>
      </c>
      <c r="AH10" s="215">
        <v>8.9779040000000006</v>
      </c>
      <c r="AI10" s="215">
        <v>9.2285819999999994</v>
      </c>
      <c r="AJ10" s="215">
        <v>9.3933110000000006</v>
      </c>
      <c r="AK10" s="215">
        <v>9.5517649999999996</v>
      </c>
      <c r="AL10" s="215">
        <v>9.6353840000000002</v>
      </c>
      <c r="AM10" s="215">
        <v>9.4514569999999996</v>
      </c>
      <c r="AN10" s="215">
        <v>9.4643789999999992</v>
      </c>
      <c r="AO10" s="215">
        <v>9.5049650000000003</v>
      </c>
      <c r="AP10" s="215">
        <v>9.6678890000000006</v>
      </c>
      <c r="AQ10" s="215">
        <v>9.7246129999999997</v>
      </c>
      <c r="AR10" s="215">
        <v>9.7142529999999994</v>
      </c>
      <c r="AS10" s="215">
        <v>9.8353599999999997</v>
      </c>
      <c r="AT10" s="215">
        <v>9.9913170000000004</v>
      </c>
      <c r="AU10" s="215">
        <v>10.131086</v>
      </c>
      <c r="AV10" s="215">
        <v>10.297654</v>
      </c>
      <c r="AW10" s="215">
        <v>10.390806</v>
      </c>
      <c r="AX10" s="215">
        <v>10.356723000000001</v>
      </c>
      <c r="AY10" s="215">
        <v>10.514338800999999</v>
      </c>
      <c r="AZ10" s="215">
        <v>10.597613473999999</v>
      </c>
      <c r="BA10" s="323">
        <v>10.647713988</v>
      </c>
      <c r="BB10" s="323">
        <v>10.682793952999999</v>
      </c>
      <c r="BC10" s="323">
        <v>10.666664813000001</v>
      </c>
      <c r="BD10" s="323">
        <v>10.631842553</v>
      </c>
      <c r="BE10" s="323">
        <v>10.609213057</v>
      </c>
      <c r="BF10" s="323">
        <v>10.586209581</v>
      </c>
      <c r="BG10" s="323">
        <v>10.550746816</v>
      </c>
      <c r="BH10" s="323">
        <v>10.486828027</v>
      </c>
      <c r="BI10" s="323">
        <v>10.389114062000001</v>
      </c>
      <c r="BJ10" s="323">
        <v>10.270135590000001</v>
      </c>
      <c r="BK10" s="323">
        <v>10.184203983</v>
      </c>
      <c r="BL10" s="323">
        <v>10.129462127</v>
      </c>
      <c r="BM10" s="323">
        <v>10.097812402000001</v>
      </c>
      <c r="BN10" s="323">
        <v>10.094570468000001</v>
      </c>
      <c r="BO10" s="323">
        <v>10.108590325</v>
      </c>
      <c r="BP10" s="323">
        <v>10.126419572</v>
      </c>
      <c r="BQ10" s="323">
        <v>10.147801750999999</v>
      </c>
      <c r="BR10" s="323">
        <v>10.177429017</v>
      </c>
      <c r="BS10" s="323">
        <v>10.213729039</v>
      </c>
      <c r="BT10" s="323">
        <v>10.248645342</v>
      </c>
      <c r="BU10" s="323">
        <v>10.272944918</v>
      </c>
      <c r="BV10" s="323">
        <v>10.284408406000001</v>
      </c>
    </row>
    <row r="11" spans="1:74" ht="11.1" customHeight="1" x14ac:dyDescent="0.2">
      <c r="A11" s="61" t="s">
        <v>756</v>
      </c>
      <c r="B11" s="175" t="s">
        <v>124</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4.2168590000000004</v>
      </c>
      <c r="AU11" s="215">
        <v>3.3861530000000002</v>
      </c>
      <c r="AV11" s="215">
        <v>2.8605969999999998</v>
      </c>
      <c r="AW11" s="215">
        <v>2.7931439999999998</v>
      </c>
      <c r="AX11" s="215">
        <v>3.1619290000000002</v>
      </c>
      <c r="AY11" s="215">
        <v>3.1752903226</v>
      </c>
      <c r="AZ11" s="215">
        <v>2.8769075171999998</v>
      </c>
      <c r="BA11" s="323">
        <v>3.7441719999999998</v>
      </c>
      <c r="BB11" s="323">
        <v>3.9678300000000002</v>
      </c>
      <c r="BC11" s="323">
        <v>3.8993880000000001</v>
      </c>
      <c r="BD11" s="323">
        <v>4.0686650000000002</v>
      </c>
      <c r="BE11" s="323">
        <v>4.0191990000000004</v>
      </c>
      <c r="BF11" s="323">
        <v>4.1880899999999999</v>
      </c>
      <c r="BG11" s="323">
        <v>3.8705690000000001</v>
      </c>
      <c r="BH11" s="323">
        <v>3.8936139999999999</v>
      </c>
      <c r="BI11" s="323">
        <v>3.843734</v>
      </c>
      <c r="BJ11" s="323">
        <v>3.8616069999999998</v>
      </c>
      <c r="BK11" s="323">
        <v>3.3834249999999999</v>
      </c>
      <c r="BL11" s="323">
        <v>3.4164370000000002</v>
      </c>
      <c r="BM11" s="323">
        <v>3.8576640000000002</v>
      </c>
      <c r="BN11" s="323">
        <v>4.1342160000000003</v>
      </c>
      <c r="BO11" s="323">
        <v>4.1851260000000003</v>
      </c>
      <c r="BP11" s="323">
        <v>3.7350569999999998</v>
      </c>
      <c r="BQ11" s="323">
        <v>4.1051060000000001</v>
      </c>
      <c r="BR11" s="323">
        <v>4.1973890000000003</v>
      </c>
      <c r="BS11" s="323">
        <v>3.982046</v>
      </c>
      <c r="BT11" s="323">
        <v>3.9253339999999999</v>
      </c>
      <c r="BU11" s="323">
        <v>3.8060770000000002</v>
      </c>
      <c r="BV11" s="323">
        <v>3.7563629999999999</v>
      </c>
    </row>
    <row r="12" spans="1:74" ht="11.1" customHeight="1" x14ac:dyDescent="0.2">
      <c r="A12" s="61" t="s">
        <v>758</v>
      </c>
      <c r="B12" s="175" t="s">
        <v>128</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1.9418549346000001E-3</v>
      </c>
      <c r="BA12" s="323">
        <v>0</v>
      </c>
      <c r="BB12" s="323">
        <v>8.3333299999999999E-2</v>
      </c>
      <c r="BC12" s="323">
        <v>8.3871000000000001E-2</v>
      </c>
      <c r="BD12" s="323">
        <v>0</v>
      </c>
      <c r="BE12" s="323">
        <v>0</v>
      </c>
      <c r="BF12" s="323">
        <v>0</v>
      </c>
      <c r="BG12" s="323">
        <v>0</v>
      </c>
      <c r="BH12" s="323">
        <v>3.2258099999999998E-2</v>
      </c>
      <c r="BI12" s="323">
        <v>3.3333300000000003E-2</v>
      </c>
      <c r="BJ12" s="323">
        <v>3.2258099999999998E-2</v>
      </c>
      <c r="BK12" s="323">
        <v>3.2258099999999998E-2</v>
      </c>
      <c r="BL12" s="323">
        <v>3.5714299999999997E-2</v>
      </c>
      <c r="BM12" s="323">
        <v>3.2258099999999998E-2</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757</v>
      </c>
      <c r="B13" s="175" t="s">
        <v>406</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-0.10121198157</v>
      </c>
      <c r="AZ13" s="215">
        <v>-0.37029451443</v>
      </c>
      <c r="BA13" s="323">
        <v>-0.75447620000000004</v>
      </c>
      <c r="BB13" s="323">
        <v>-0.62018220000000002</v>
      </c>
      <c r="BC13" s="323">
        <v>-0.37887850000000001</v>
      </c>
      <c r="BD13" s="323">
        <v>-3.32438E-3</v>
      </c>
      <c r="BE13" s="323">
        <v>0.22814280000000001</v>
      </c>
      <c r="BF13" s="323">
        <v>0.22435430000000001</v>
      </c>
      <c r="BG13" s="323">
        <v>9.4739500000000004E-2</v>
      </c>
      <c r="BH13" s="323">
        <v>-0.34464489999999998</v>
      </c>
      <c r="BI13" s="323">
        <v>2.52217E-2</v>
      </c>
      <c r="BJ13" s="323">
        <v>0.5672701</v>
      </c>
      <c r="BK13" s="323">
        <v>5.4542E-2</v>
      </c>
      <c r="BL13" s="323">
        <v>-0.39971240000000002</v>
      </c>
      <c r="BM13" s="323">
        <v>-0.3520935</v>
      </c>
      <c r="BN13" s="323">
        <v>-0.1215581</v>
      </c>
      <c r="BO13" s="323">
        <v>5.1924999999999999E-2</v>
      </c>
      <c r="BP13" s="323">
        <v>0.55818880000000004</v>
      </c>
      <c r="BQ13" s="323">
        <v>0.47342279999999998</v>
      </c>
      <c r="BR13" s="323">
        <v>0.2663005</v>
      </c>
      <c r="BS13" s="323">
        <v>-4.10354E-2</v>
      </c>
      <c r="BT13" s="323">
        <v>-0.41344439999999999</v>
      </c>
      <c r="BU13" s="323">
        <v>-1.7405199999999999E-2</v>
      </c>
      <c r="BV13" s="323">
        <v>0.44309270000000001</v>
      </c>
    </row>
    <row r="14" spans="1:74" ht="11.1" customHeight="1" x14ac:dyDescent="0.2">
      <c r="A14" s="61" t="s">
        <v>519</v>
      </c>
      <c r="B14" s="175" t="s">
        <v>125</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4.6056428571000001E-2</v>
      </c>
      <c r="AC14" s="215">
        <v>0.54586932257999998</v>
      </c>
      <c r="AD14" s="215">
        <v>0.260021</v>
      </c>
      <c r="AE14" s="215">
        <v>0.54284916129000005</v>
      </c>
      <c r="AF14" s="215">
        <v>0.16811000000000001</v>
      </c>
      <c r="AG14" s="215">
        <v>0.65895629032000003</v>
      </c>
      <c r="AH14" s="215">
        <v>6.5720387096999996E-2</v>
      </c>
      <c r="AI14" s="215">
        <v>0.21840999999999999</v>
      </c>
      <c r="AJ14" s="215">
        <v>6.8951161289999993E-2</v>
      </c>
      <c r="AK14" s="215">
        <v>0.36477766667</v>
      </c>
      <c r="AL14" s="215">
        <v>0.42994558064999999</v>
      </c>
      <c r="AM14" s="215">
        <v>0.18698358065000001</v>
      </c>
      <c r="AN14" s="215">
        <v>0.61033728571000001</v>
      </c>
      <c r="AO14" s="215">
        <v>0.21673174194</v>
      </c>
      <c r="AP14" s="215">
        <v>0.33246266667000002</v>
      </c>
      <c r="AQ14" s="215">
        <v>0.59222670968000002</v>
      </c>
      <c r="AR14" s="215">
        <v>0.65055600000000002</v>
      </c>
      <c r="AS14" s="215">
        <v>0.40416054838999999</v>
      </c>
      <c r="AT14" s="215">
        <v>0.33632990323</v>
      </c>
      <c r="AU14" s="215">
        <v>0.39349166667000002</v>
      </c>
      <c r="AV14" s="215">
        <v>0.60141006452000001</v>
      </c>
      <c r="AW14" s="215">
        <v>0.70986033332999998</v>
      </c>
      <c r="AX14" s="215">
        <v>0.40012016129</v>
      </c>
      <c r="AY14" s="215">
        <v>0.44180848012000001</v>
      </c>
      <c r="AZ14" s="215">
        <v>0.47772117869000003</v>
      </c>
      <c r="BA14" s="323">
        <v>0.19451199999999999</v>
      </c>
      <c r="BB14" s="323">
        <v>0.1207553</v>
      </c>
      <c r="BC14" s="323">
        <v>0.18702949999999999</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520</v>
      </c>
      <c r="B15" s="175" t="s">
        <v>174</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17.300322000000001</v>
      </c>
      <c r="AU15" s="215">
        <v>16.403500000000001</v>
      </c>
      <c r="AV15" s="215">
        <v>15.680871</v>
      </c>
      <c r="AW15" s="215">
        <v>16.482167</v>
      </c>
      <c r="AX15" s="215">
        <v>16.792645</v>
      </c>
      <c r="AY15" s="215">
        <v>16.448258065000001</v>
      </c>
      <c r="AZ15" s="215">
        <v>15.983688966000001</v>
      </c>
      <c r="BA15" s="323">
        <v>16.367570000000001</v>
      </c>
      <c r="BB15" s="323">
        <v>16.762180000000001</v>
      </c>
      <c r="BC15" s="323">
        <v>16.979959999999998</v>
      </c>
      <c r="BD15" s="323">
        <v>17.396540000000002</v>
      </c>
      <c r="BE15" s="323">
        <v>17.463629999999998</v>
      </c>
      <c r="BF15" s="323">
        <v>17.548269999999999</v>
      </c>
      <c r="BG15" s="323">
        <v>17.129480000000001</v>
      </c>
      <c r="BH15" s="323">
        <v>16.512869999999999</v>
      </c>
      <c r="BI15" s="323">
        <v>16.914750000000002</v>
      </c>
      <c r="BJ15" s="323">
        <v>17.397570000000002</v>
      </c>
      <c r="BK15" s="323">
        <v>16.424710000000001</v>
      </c>
      <c r="BL15" s="323">
        <v>15.90892</v>
      </c>
      <c r="BM15" s="323">
        <v>16.40896</v>
      </c>
      <c r="BN15" s="323">
        <v>16.825939999999999</v>
      </c>
      <c r="BO15" s="323">
        <v>17.118099999999998</v>
      </c>
      <c r="BP15" s="323">
        <v>17.182759999999998</v>
      </c>
      <c r="BQ15" s="323">
        <v>17.392109999999999</v>
      </c>
      <c r="BR15" s="323">
        <v>17.20701</v>
      </c>
      <c r="BS15" s="323">
        <v>16.827349999999999</v>
      </c>
      <c r="BT15" s="323">
        <v>16.264620000000001</v>
      </c>
      <c r="BU15" s="323">
        <v>16.746600000000001</v>
      </c>
      <c r="BV15" s="323">
        <v>17.332149999999999</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1.063774</v>
      </c>
      <c r="AR17" s="215">
        <v>1.089367</v>
      </c>
      <c r="AS17" s="215">
        <v>1.0777749999999999</v>
      </c>
      <c r="AT17" s="215">
        <v>1.1120300000000001</v>
      </c>
      <c r="AU17" s="215">
        <v>1.029633</v>
      </c>
      <c r="AV17" s="215">
        <v>1.024902</v>
      </c>
      <c r="AW17" s="215">
        <v>1.1355</v>
      </c>
      <c r="AX17" s="215">
        <v>1.1498390000000001</v>
      </c>
      <c r="AY17" s="215">
        <v>1.1197550000000001</v>
      </c>
      <c r="AZ17" s="215">
        <v>1.1175010000000001</v>
      </c>
      <c r="BA17" s="323">
        <v>1.113834</v>
      </c>
      <c r="BB17" s="323">
        <v>1.159062</v>
      </c>
      <c r="BC17" s="323">
        <v>1.18398</v>
      </c>
      <c r="BD17" s="323">
        <v>1.2185589999999999</v>
      </c>
      <c r="BE17" s="323">
        <v>1.236224</v>
      </c>
      <c r="BF17" s="323">
        <v>1.2358309999999999</v>
      </c>
      <c r="BG17" s="323">
        <v>1.1931149999999999</v>
      </c>
      <c r="BH17" s="323">
        <v>1.192893</v>
      </c>
      <c r="BI17" s="323">
        <v>1.220661</v>
      </c>
      <c r="BJ17" s="323">
        <v>1.2651399999999999</v>
      </c>
      <c r="BK17" s="323">
        <v>1.2097290000000001</v>
      </c>
      <c r="BL17" s="323">
        <v>1.145445</v>
      </c>
      <c r="BM17" s="323">
        <v>1.1544179999999999</v>
      </c>
      <c r="BN17" s="323">
        <v>1.1926559999999999</v>
      </c>
      <c r="BO17" s="323">
        <v>1.211015</v>
      </c>
      <c r="BP17" s="323">
        <v>1.227322</v>
      </c>
      <c r="BQ17" s="323">
        <v>1.253728</v>
      </c>
      <c r="BR17" s="323">
        <v>1.2519990000000001</v>
      </c>
      <c r="BS17" s="323">
        <v>1.2075899999999999</v>
      </c>
      <c r="BT17" s="323">
        <v>1.2086049999999999</v>
      </c>
      <c r="BU17" s="323">
        <v>1.2421070000000001</v>
      </c>
      <c r="BV17" s="323">
        <v>1.289973</v>
      </c>
    </row>
    <row r="18" spans="1:74" ht="11.1" customHeight="1" x14ac:dyDescent="0.2">
      <c r="A18" s="61" t="s">
        <v>521</v>
      </c>
      <c r="B18" s="175" t="s">
        <v>930</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4.972067</v>
      </c>
      <c r="AX18" s="215">
        <v>4.9707420000000004</v>
      </c>
      <c r="AY18" s="215">
        <v>5.0785255187000002</v>
      </c>
      <c r="AZ18" s="215">
        <v>5.0940010982999997</v>
      </c>
      <c r="BA18" s="323">
        <v>5.190175</v>
      </c>
      <c r="BB18" s="323">
        <v>5.2747310000000001</v>
      </c>
      <c r="BC18" s="323">
        <v>5.320945</v>
      </c>
      <c r="BD18" s="323">
        <v>5.3574859999999997</v>
      </c>
      <c r="BE18" s="323">
        <v>5.3931339999999999</v>
      </c>
      <c r="BF18" s="323">
        <v>5.4887040000000002</v>
      </c>
      <c r="BG18" s="323">
        <v>5.4982600000000001</v>
      </c>
      <c r="BH18" s="323">
        <v>5.4995609999999999</v>
      </c>
      <c r="BI18" s="323">
        <v>5.5069929999999996</v>
      </c>
      <c r="BJ18" s="323">
        <v>5.4102680000000003</v>
      </c>
      <c r="BK18" s="323">
        <v>5.263007</v>
      </c>
      <c r="BL18" s="323">
        <v>5.3139240000000001</v>
      </c>
      <c r="BM18" s="323">
        <v>5.332287</v>
      </c>
      <c r="BN18" s="323">
        <v>5.3920680000000001</v>
      </c>
      <c r="BO18" s="323">
        <v>5.4040109999999997</v>
      </c>
      <c r="BP18" s="323">
        <v>5.4210409999999998</v>
      </c>
      <c r="BQ18" s="323">
        <v>5.4836029999999996</v>
      </c>
      <c r="BR18" s="323">
        <v>5.6143510000000001</v>
      </c>
      <c r="BS18" s="323">
        <v>5.661422</v>
      </c>
      <c r="BT18" s="323">
        <v>5.6870779999999996</v>
      </c>
      <c r="BU18" s="323">
        <v>5.6965060000000003</v>
      </c>
      <c r="BV18" s="323">
        <v>5.5985180000000003</v>
      </c>
    </row>
    <row r="19" spans="1:74" ht="11.1" customHeight="1" x14ac:dyDescent="0.2">
      <c r="A19" s="61" t="s">
        <v>907</v>
      </c>
      <c r="B19" s="175" t="s">
        <v>908</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1.1873229999999999</v>
      </c>
      <c r="AN19" s="215">
        <v>1.1953510000000001</v>
      </c>
      <c r="AO19" s="215">
        <v>1.1595789999999999</v>
      </c>
      <c r="AP19" s="215">
        <v>1.2109529999999999</v>
      </c>
      <c r="AQ19" s="215">
        <v>1.2259389999999999</v>
      </c>
      <c r="AR19" s="215">
        <v>1.239878</v>
      </c>
      <c r="AS19" s="215">
        <v>1.241628</v>
      </c>
      <c r="AT19" s="215">
        <v>1.215897</v>
      </c>
      <c r="AU19" s="215">
        <v>1.1538759999999999</v>
      </c>
      <c r="AV19" s="215">
        <v>1.1780660000000001</v>
      </c>
      <c r="AW19" s="215">
        <v>1.207964</v>
      </c>
      <c r="AX19" s="215">
        <v>1.228615</v>
      </c>
      <c r="AY19" s="215">
        <v>1.1987494547999999</v>
      </c>
      <c r="AZ19" s="215">
        <v>1.1961904861999999</v>
      </c>
      <c r="BA19" s="323">
        <v>1.180339</v>
      </c>
      <c r="BB19" s="323">
        <v>1.196942</v>
      </c>
      <c r="BC19" s="323">
        <v>1.198842</v>
      </c>
      <c r="BD19" s="323">
        <v>1.237881</v>
      </c>
      <c r="BE19" s="323">
        <v>1.1840520000000001</v>
      </c>
      <c r="BF19" s="323">
        <v>1.223644</v>
      </c>
      <c r="BG19" s="323">
        <v>1.1366860000000001</v>
      </c>
      <c r="BH19" s="323">
        <v>1.1650689999999999</v>
      </c>
      <c r="BI19" s="323">
        <v>1.213293</v>
      </c>
      <c r="BJ19" s="323">
        <v>1.2043360000000001</v>
      </c>
      <c r="BK19" s="323">
        <v>1.1682159999999999</v>
      </c>
      <c r="BL19" s="323">
        <v>1.175235</v>
      </c>
      <c r="BM19" s="323">
        <v>1.1954180000000001</v>
      </c>
      <c r="BN19" s="323">
        <v>1.1998949999999999</v>
      </c>
      <c r="BO19" s="323">
        <v>1.219608</v>
      </c>
      <c r="BP19" s="323">
        <v>1.2468710000000001</v>
      </c>
      <c r="BQ19" s="323">
        <v>1.2107349999999999</v>
      </c>
      <c r="BR19" s="323">
        <v>1.2324489999999999</v>
      </c>
      <c r="BS19" s="323">
        <v>1.188196</v>
      </c>
      <c r="BT19" s="323">
        <v>1.1921010000000001</v>
      </c>
      <c r="BU19" s="323">
        <v>1.223786</v>
      </c>
      <c r="BV19" s="323">
        <v>1.233287</v>
      </c>
    </row>
    <row r="20" spans="1:74" ht="11.1" customHeight="1" x14ac:dyDescent="0.2">
      <c r="A20" s="61" t="s">
        <v>807</v>
      </c>
      <c r="B20" s="175" t="s">
        <v>114</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v>
      </c>
      <c r="AU20" s="215">
        <v>0.97440000000000004</v>
      </c>
      <c r="AV20" s="215">
        <v>0.99809700000000001</v>
      </c>
      <c r="AW20" s="215">
        <v>1.0452669999999999</v>
      </c>
      <c r="AX20" s="215">
        <v>1.0733870000000001</v>
      </c>
      <c r="AY20" s="215">
        <v>1.0624193548</v>
      </c>
      <c r="AZ20" s="215">
        <v>1.0489395861999999</v>
      </c>
      <c r="BA20" s="323">
        <v>1.0295669999999999</v>
      </c>
      <c r="BB20" s="323">
        <v>1.032689</v>
      </c>
      <c r="BC20" s="323">
        <v>1.0312319999999999</v>
      </c>
      <c r="BD20" s="323">
        <v>1.068908</v>
      </c>
      <c r="BE20" s="323">
        <v>1.0267679999999999</v>
      </c>
      <c r="BF20" s="323">
        <v>1.0671189999999999</v>
      </c>
      <c r="BG20" s="323">
        <v>0.97593399999999997</v>
      </c>
      <c r="BH20" s="323">
        <v>1.009406</v>
      </c>
      <c r="BI20" s="323">
        <v>1.051577</v>
      </c>
      <c r="BJ20" s="323">
        <v>1.0391269999999999</v>
      </c>
      <c r="BK20" s="323">
        <v>1.01888</v>
      </c>
      <c r="BL20" s="323">
        <v>1.014866</v>
      </c>
      <c r="BM20" s="323">
        <v>1.0235300000000001</v>
      </c>
      <c r="BN20" s="323">
        <v>1.013177</v>
      </c>
      <c r="BO20" s="323">
        <v>1.0295780000000001</v>
      </c>
      <c r="BP20" s="323">
        <v>1.0550109999999999</v>
      </c>
      <c r="BQ20" s="323">
        <v>1.0318229999999999</v>
      </c>
      <c r="BR20" s="323">
        <v>1.053863</v>
      </c>
      <c r="BS20" s="323">
        <v>1.0060070000000001</v>
      </c>
      <c r="BT20" s="323">
        <v>1.014777</v>
      </c>
      <c r="BU20" s="323">
        <v>1.0394760000000001</v>
      </c>
      <c r="BV20" s="323">
        <v>1.045547</v>
      </c>
    </row>
    <row r="21" spans="1:74" ht="11.1" customHeight="1" x14ac:dyDescent="0.2">
      <c r="A21" s="61" t="s">
        <v>909</v>
      </c>
      <c r="B21" s="175" t="s">
        <v>910</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0.16444314286</v>
      </c>
      <c r="AC21" s="215">
        <v>0.23425712903000001</v>
      </c>
      <c r="AD21" s="215">
        <v>0.20938066666999999</v>
      </c>
      <c r="AE21" s="215">
        <v>0.19104587097</v>
      </c>
      <c r="AF21" s="215">
        <v>0.21827299999999999</v>
      </c>
      <c r="AG21" s="215">
        <v>0.18833816129</v>
      </c>
      <c r="AH21" s="215">
        <v>0.21041741935</v>
      </c>
      <c r="AI21" s="215">
        <v>0.21740699999999999</v>
      </c>
      <c r="AJ21" s="215">
        <v>0.19108412902999999</v>
      </c>
      <c r="AK21" s="215">
        <v>0.21369266667</v>
      </c>
      <c r="AL21" s="215">
        <v>0.25137890323000001</v>
      </c>
      <c r="AM21" s="215">
        <v>0.21454022581000001</v>
      </c>
      <c r="AN21" s="215">
        <v>0.20174800000000001</v>
      </c>
      <c r="AO21" s="215">
        <v>0.18859022581000001</v>
      </c>
      <c r="AP21" s="215">
        <v>0.17357300000000001</v>
      </c>
      <c r="AQ21" s="215">
        <v>0.17175293548000001</v>
      </c>
      <c r="AR21" s="215">
        <v>0.19406533333000001</v>
      </c>
      <c r="AS21" s="215">
        <v>0.19744745160999999</v>
      </c>
      <c r="AT21" s="215">
        <v>0.19523893547999999</v>
      </c>
      <c r="AU21" s="215">
        <v>0.17965266666999999</v>
      </c>
      <c r="AV21" s="215">
        <v>0.15529135484000001</v>
      </c>
      <c r="AW21" s="215">
        <v>0.20381066667</v>
      </c>
      <c r="AX21" s="215">
        <v>0.19716983870999999</v>
      </c>
      <c r="AY21" s="215">
        <v>0.21601100000000001</v>
      </c>
      <c r="AZ21" s="215">
        <v>0.20738129999999999</v>
      </c>
      <c r="BA21" s="323">
        <v>0.2201989</v>
      </c>
      <c r="BB21" s="323">
        <v>0.22357070000000001</v>
      </c>
      <c r="BC21" s="323">
        <v>0.22324469999999999</v>
      </c>
      <c r="BD21" s="323">
        <v>0.2270045</v>
      </c>
      <c r="BE21" s="323">
        <v>0.22683030000000001</v>
      </c>
      <c r="BF21" s="323">
        <v>0.22328580000000001</v>
      </c>
      <c r="BG21" s="323">
        <v>0.22003690000000001</v>
      </c>
      <c r="BH21" s="323">
        <v>0.21524080000000001</v>
      </c>
      <c r="BI21" s="323">
        <v>0.22511139999999999</v>
      </c>
      <c r="BJ21" s="323">
        <v>0.2309388</v>
      </c>
      <c r="BK21" s="323">
        <v>0.21563370000000001</v>
      </c>
      <c r="BL21" s="323">
        <v>0.21022589999999999</v>
      </c>
      <c r="BM21" s="323">
        <v>0.21367659999999999</v>
      </c>
      <c r="BN21" s="323">
        <v>0.22165409999999999</v>
      </c>
      <c r="BO21" s="323">
        <v>0.22393540000000001</v>
      </c>
      <c r="BP21" s="323">
        <v>0.22678190000000001</v>
      </c>
      <c r="BQ21" s="323">
        <v>0.22649610000000001</v>
      </c>
      <c r="BR21" s="323">
        <v>0.2222857</v>
      </c>
      <c r="BS21" s="323">
        <v>0.21875020000000001</v>
      </c>
      <c r="BT21" s="323">
        <v>0.21416289999999999</v>
      </c>
      <c r="BU21" s="323">
        <v>0.22389909999999999</v>
      </c>
      <c r="BV21" s="323">
        <v>0.22993079999999999</v>
      </c>
    </row>
    <row r="22" spans="1:74" ht="11.1" customHeight="1" x14ac:dyDescent="0.2">
      <c r="A22" s="61" t="s">
        <v>523</v>
      </c>
      <c r="B22" s="175" t="s">
        <v>126</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-3.3561230000000002</v>
      </c>
      <c r="AN22" s="215">
        <v>-3.4859640000000001</v>
      </c>
      <c r="AO22" s="215">
        <v>-3.234019</v>
      </c>
      <c r="AP22" s="215">
        <v>-3.1648320000000001</v>
      </c>
      <c r="AQ22" s="215">
        <v>-2.6750919999999998</v>
      </c>
      <c r="AR22" s="215">
        <v>-3.475692</v>
      </c>
      <c r="AS22" s="215">
        <v>-2.7752750000000002</v>
      </c>
      <c r="AT22" s="215">
        <v>-3.3683239999999999</v>
      </c>
      <c r="AU22" s="215">
        <v>-3.4752640000000001</v>
      </c>
      <c r="AV22" s="215">
        <v>-3.2498740000000002</v>
      </c>
      <c r="AW22" s="215">
        <v>-3.5644840000000002</v>
      </c>
      <c r="AX22" s="215">
        <v>-3.6493380000000002</v>
      </c>
      <c r="AY22" s="215">
        <v>-4.4222037759999999</v>
      </c>
      <c r="AZ22" s="215">
        <v>-4.6658293238999997</v>
      </c>
      <c r="BA22" s="323">
        <v>-4.3732559999999996</v>
      </c>
      <c r="BB22" s="323">
        <v>-4.4865219999999999</v>
      </c>
      <c r="BC22" s="323">
        <v>-4.2061210000000004</v>
      </c>
      <c r="BD22" s="323">
        <v>-4.0023229999999996</v>
      </c>
      <c r="BE22" s="323">
        <v>-4.1850550000000002</v>
      </c>
      <c r="BF22" s="323">
        <v>-3.9835720000000001</v>
      </c>
      <c r="BG22" s="323">
        <v>-4.440321</v>
      </c>
      <c r="BH22" s="323">
        <v>-4.2522549999999999</v>
      </c>
      <c r="BI22" s="323">
        <v>-4.3578749999999999</v>
      </c>
      <c r="BJ22" s="323">
        <v>-5.3050620000000004</v>
      </c>
      <c r="BK22" s="323">
        <v>-3.971981</v>
      </c>
      <c r="BL22" s="323">
        <v>-3.6391499999999999</v>
      </c>
      <c r="BM22" s="323">
        <v>-4.0317210000000001</v>
      </c>
      <c r="BN22" s="323">
        <v>-4.1912630000000002</v>
      </c>
      <c r="BO22" s="323">
        <v>-4.0518789999999996</v>
      </c>
      <c r="BP22" s="323">
        <v>-3.8253879999999998</v>
      </c>
      <c r="BQ22" s="323">
        <v>-4.0756269999999999</v>
      </c>
      <c r="BR22" s="323">
        <v>-3.8247939999999998</v>
      </c>
      <c r="BS22" s="323">
        <v>-4.2968250000000001</v>
      </c>
      <c r="BT22" s="323">
        <v>-4.1396790000000001</v>
      </c>
      <c r="BU22" s="323">
        <v>-4.531828</v>
      </c>
      <c r="BV22" s="323">
        <v>-5.6158460000000003</v>
      </c>
    </row>
    <row r="23" spans="1:74" ht="11.1" customHeight="1" x14ac:dyDescent="0.2">
      <c r="A23" s="616" t="s">
        <v>1008</v>
      </c>
      <c r="B23" s="66" t="s">
        <v>1009</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-1.6360920000000001</v>
      </c>
      <c r="AU23" s="215">
        <v>-1.693484</v>
      </c>
      <c r="AV23" s="215">
        <v>-1.8620699999999999</v>
      </c>
      <c r="AW23" s="215">
        <v>-1.883653</v>
      </c>
      <c r="AX23" s="215">
        <v>-1.7431270000000001</v>
      </c>
      <c r="AY23" s="215">
        <v>-2.0006349065000002</v>
      </c>
      <c r="AZ23" s="215">
        <v>-1.9123728689999999</v>
      </c>
      <c r="BA23" s="323">
        <v>-1.9957940000000001</v>
      </c>
      <c r="BB23" s="323">
        <v>-2.1461920000000001</v>
      </c>
      <c r="BC23" s="323">
        <v>-2.2017470000000001</v>
      </c>
      <c r="BD23" s="323">
        <v>-2.2234129999999999</v>
      </c>
      <c r="BE23" s="323">
        <v>-2.167967</v>
      </c>
      <c r="BF23" s="323">
        <v>-2.1537060000000001</v>
      </c>
      <c r="BG23" s="323">
        <v>-2.1546069999999999</v>
      </c>
      <c r="BH23" s="323">
        <v>-2.1730749999999999</v>
      </c>
      <c r="BI23" s="323">
        <v>-2.1250239999999998</v>
      </c>
      <c r="BJ23" s="323">
        <v>-2.2319520000000002</v>
      </c>
      <c r="BK23" s="323">
        <v>-1.987047</v>
      </c>
      <c r="BL23" s="323">
        <v>-2.0015369999999999</v>
      </c>
      <c r="BM23" s="323">
        <v>-1.936742</v>
      </c>
      <c r="BN23" s="323">
        <v>-2.0573290000000002</v>
      </c>
      <c r="BO23" s="323">
        <v>-2.1127289999999999</v>
      </c>
      <c r="BP23" s="323">
        <v>-2.1318000000000001</v>
      </c>
      <c r="BQ23" s="323">
        <v>-2.095046</v>
      </c>
      <c r="BR23" s="323">
        <v>-2.164266</v>
      </c>
      <c r="BS23" s="323">
        <v>-2.1491530000000001</v>
      </c>
      <c r="BT23" s="323">
        <v>-2.169994</v>
      </c>
      <c r="BU23" s="323">
        <v>-2.1396280000000001</v>
      </c>
      <c r="BV23" s="323">
        <v>-2.277819</v>
      </c>
    </row>
    <row r="24" spans="1:74" ht="11.1" customHeight="1" x14ac:dyDescent="0.2">
      <c r="A24" s="61" t="s">
        <v>183</v>
      </c>
      <c r="B24" s="175" t="s">
        <v>184</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0.29033870000000001</v>
      </c>
      <c r="AZ24" s="215">
        <v>0.2440957</v>
      </c>
      <c r="BA24" s="323">
        <v>0.27385179999999998</v>
      </c>
      <c r="BB24" s="323">
        <v>0.41607149999999998</v>
      </c>
      <c r="BC24" s="323">
        <v>0.4364962</v>
      </c>
      <c r="BD24" s="323">
        <v>0.62037319999999996</v>
      </c>
      <c r="BE24" s="323">
        <v>0.52738839999999998</v>
      </c>
      <c r="BF24" s="323">
        <v>0.47686529999999999</v>
      </c>
      <c r="BG24" s="323">
        <v>0.50695979999999996</v>
      </c>
      <c r="BH24" s="323">
        <v>0.49463010000000002</v>
      </c>
      <c r="BI24" s="323">
        <v>0.35607470000000002</v>
      </c>
      <c r="BJ24" s="323">
        <v>0.301896</v>
      </c>
      <c r="BK24" s="323">
        <v>0.34864139999999999</v>
      </c>
      <c r="BL24" s="323">
        <v>0.33425050000000001</v>
      </c>
      <c r="BM24" s="323">
        <v>0.36598770000000003</v>
      </c>
      <c r="BN24" s="323">
        <v>0.44856449999999998</v>
      </c>
      <c r="BO24" s="323">
        <v>0.41255160000000002</v>
      </c>
      <c r="BP24" s="323">
        <v>0.52284839999999999</v>
      </c>
      <c r="BQ24" s="323">
        <v>0.45777590000000001</v>
      </c>
      <c r="BR24" s="323">
        <v>0.4277048</v>
      </c>
      <c r="BS24" s="323">
        <v>0.44808579999999998</v>
      </c>
      <c r="BT24" s="323">
        <v>0.42610049999999999</v>
      </c>
      <c r="BU24" s="323">
        <v>0.28587309999999999</v>
      </c>
      <c r="BV24" s="323">
        <v>0.23006589999999999</v>
      </c>
    </row>
    <row r="25" spans="1:74" ht="11.1" customHeight="1" x14ac:dyDescent="0.2">
      <c r="A25" s="61" t="s">
        <v>188</v>
      </c>
      <c r="B25" s="175" t="s">
        <v>187</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-0.130296</v>
      </c>
      <c r="AN25" s="215">
        <v>-0.126002</v>
      </c>
      <c r="AO25" s="215">
        <v>-0.14224400000000001</v>
      </c>
      <c r="AP25" s="215">
        <v>-0.13991200000000001</v>
      </c>
      <c r="AQ25" s="215">
        <v>-0.12411700000000001</v>
      </c>
      <c r="AR25" s="215">
        <v>-0.136935</v>
      </c>
      <c r="AS25" s="215">
        <v>-0.128473</v>
      </c>
      <c r="AT25" s="215">
        <v>-0.14904100000000001</v>
      </c>
      <c r="AU25" s="215">
        <v>-0.109316</v>
      </c>
      <c r="AV25" s="215">
        <v>-9.0866000000000002E-2</v>
      </c>
      <c r="AW25" s="215">
        <v>-0.11448999999999999</v>
      </c>
      <c r="AX25" s="215">
        <v>-0.122526</v>
      </c>
      <c r="AY25" s="215">
        <v>-0.11033157419</v>
      </c>
      <c r="AZ25" s="215">
        <v>-0.10370183793</v>
      </c>
      <c r="BA25" s="323">
        <v>-0.14899670000000001</v>
      </c>
      <c r="BB25" s="323">
        <v>-0.15822890000000001</v>
      </c>
      <c r="BC25" s="323">
        <v>-0.1254932</v>
      </c>
      <c r="BD25" s="323">
        <v>-0.13167010000000001</v>
      </c>
      <c r="BE25" s="323">
        <v>-0.1234724</v>
      </c>
      <c r="BF25" s="323">
        <v>-0.1241525</v>
      </c>
      <c r="BG25" s="323">
        <v>-9.2838100000000007E-2</v>
      </c>
      <c r="BH25" s="323">
        <v>-0.1184453</v>
      </c>
      <c r="BI25" s="323">
        <v>-0.13918639999999999</v>
      </c>
      <c r="BJ25" s="323">
        <v>-0.12793009999999999</v>
      </c>
      <c r="BK25" s="323">
        <v>-0.13673769999999999</v>
      </c>
      <c r="BL25" s="323">
        <v>-0.14558850000000001</v>
      </c>
      <c r="BM25" s="323">
        <v>-0.1458769</v>
      </c>
      <c r="BN25" s="323">
        <v>-0.1354998</v>
      </c>
      <c r="BO25" s="323">
        <v>-0.12443849999999999</v>
      </c>
      <c r="BP25" s="323">
        <v>-0.12508030000000001</v>
      </c>
      <c r="BQ25" s="323">
        <v>-0.1239758</v>
      </c>
      <c r="BR25" s="323">
        <v>-0.1242032</v>
      </c>
      <c r="BS25" s="323">
        <v>-0.1274391</v>
      </c>
      <c r="BT25" s="323">
        <v>-0.13389499999999999</v>
      </c>
      <c r="BU25" s="323">
        <v>-0.1380247</v>
      </c>
      <c r="BV25" s="323">
        <v>-0.13720009999999999</v>
      </c>
    </row>
    <row r="26" spans="1:74" ht="11.1" customHeight="1" x14ac:dyDescent="0.2">
      <c r="A26" s="61" t="s">
        <v>179</v>
      </c>
      <c r="B26" s="175" t="s">
        <v>698</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0.68673899999999999</v>
      </c>
      <c r="AU26" s="215">
        <v>0.60965599999999998</v>
      </c>
      <c r="AV26" s="215">
        <v>0.511575</v>
      </c>
      <c r="AW26" s="215">
        <v>0.44183800000000001</v>
      </c>
      <c r="AX26" s="215">
        <v>0.428813</v>
      </c>
      <c r="AY26" s="215">
        <v>0.17381544562000001</v>
      </c>
      <c r="AZ26" s="215">
        <v>0.21280739378999999</v>
      </c>
      <c r="BA26" s="323">
        <v>0.32433519999999999</v>
      </c>
      <c r="BB26" s="323">
        <v>0.50130200000000003</v>
      </c>
      <c r="BC26" s="323">
        <v>0.6573833</v>
      </c>
      <c r="BD26" s="323">
        <v>0.72183149999999996</v>
      </c>
      <c r="BE26" s="323">
        <v>0.56671090000000002</v>
      </c>
      <c r="BF26" s="323">
        <v>0.50692139999999997</v>
      </c>
      <c r="BG26" s="323">
        <v>0.41906280000000001</v>
      </c>
      <c r="BH26" s="323">
        <v>0.4094392</v>
      </c>
      <c r="BI26" s="323">
        <v>0.33396759999999998</v>
      </c>
      <c r="BJ26" s="323">
        <v>-5.0127499999999998E-2</v>
      </c>
      <c r="BK26" s="323">
        <v>0.50154310000000002</v>
      </c>
      <c r="BL26" s="323">
        <v>0.60789990000000005</v>
      </c>
      <c r="BM26" s="323">
        <v>0.45728760000000002</v>
      </c>
      <c r="BN26" s="323">
        <v>0.57122510000000004</v>
      </c>
      <c r="BO26" s="323">
        <v>0.70382449999999996</v>
      </c>
      <c r="BP26" s="323">
        <v>0.75597440000000005</v>
      </c>
      <c r="BQ26" s="323">
        <v>0.57183280000000003</v>
      </c>
      <c r="BR26" s="323">
        <v>0.50709329999999997</v>
      </c>
      <c r="BS26" s="323">
        <v>0.40499849999999998</v>
      </c>
      <c r="BT26" s="323">
        <v>0.45630009999999999</v>
      </c>
      <c r="BU26" s="323">
        <v>0.21839049999999999</v>
      </c>
      <c r="BV26" s="323">
        <v>-0.18811059999999999</v>
      </c>
    </row>
    <row r="27" spans="1:74" ht="11.1" customHeight="1" x14ac:dyDescent="0.2">
      <c r="A27" s="61" t="s">
        <v>178</v>
      </c>
      <c r="B27" s="175" t="s">
        <v>416</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-0.55427599999999999</v>
      </c>
      <c r="AU27" s="215">
        <v>-0.69086599999999998</v>
      </c>
      <c r="AV27" s="215">
        <v>-0.72841100000000003</v>
      </c>
      <c r="AW27" s="215">
        <v>-0.95353900000000003</v>
      </c>
      <c r="AX27" s="215">
        <v>-0.92701699999999998</v>
      </c>
      <c r="AY27" s="215">
        <v>-0.84666359446999995</v>
      </c>
      <c r="AZ27" s="215">
        <v>-0.81920768119999998</v>
      </c>
      <c r="BA27" s="323">
        <v>-0.82051229999999997</v>
      </c>
      <c r="BB27" s="323">
        <v>-0.86225799999999997</v>
      </c>
      <c r="BC27" s="323">
        <v>-0.80070059999999998</v>
      </c>
      <c r="BD27" s="323">
        <v>-0.80523489999999998</v>
      </c>
      <c r="BE27" s="323">
        <v>-0.8191119</v>
      </c>
      <c r="BF27" s="323">
        <v>-0.61164909999999995</v>
      </c>
      <c r="BG27" s="323">
        <v>-0.89081920000000003</v>
      </c>
      <c r="BH27" s="323">
        <v>-0.9213751</v>
      </c>
      <c r="BI27" s="323">
        <v>-0.96236909999999998</v>
      </c>
      <c r="BJ27" s="323">
        <v>-0.82359199999999999</v>
      </c>
      <c r="BK27" s="323">
        <v>-0.88403830000000005</v>
      </c>
      <c r="BL27" s="323">
        <v>-0.80705669999999996</v>
      </c>
      <c r="BM27" s="323">
        <v>-0.74524610000000002</v>
      </c>
      <c r="BN27" s="323">
        <v>-0.82468569999999997</v>
      </c>
      <c r="BO27" s="323">
        <v>-0.79142259999999998</v>
      </c>
      <c r="BP27" s="323">
        <v>-0.72075619999999996</v>
      </c>
      <c r="BQ27" s="323">
        <v>-0.74858170000000002</v>
      </c>
      <c r="BR27" s="323">
        <v>-0.48568679999999997</v>
      </c>
      <c r="BS27" s="323">
        <v>-0.75563469999999999</v>
      </c>
      <c r="BT27" s="323">
        <v>-0.80909129999999996</v>
      </c>
      <c r="BU27" s="323">
        <v>-0.94832749999999999</v>
      </c>
      <c r="BV27" s="323">
        <v>-0.83335190000000003</v>
      </c>
    </row>
    <row r="28" spans="1:74" ht="11.1" customHeight="1" x14ac:dyDescent="0.2">
      <c r="A28" s="61" t="s">
        <v>180</v>
      </c>
      <c r="B28" s="175" t="s">
        <v>176</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-7.9009999999999997E-2</v>
      </c>
      <c r="AU28" s="215">
        <v>-7.0846999999999993E-2</v>
      </c>
      <c r="AV28" s="215">
        <v>-7.3812000000000003E-2</v>
      </c>
      <c r="AW28" s="215">
        <v>-9.7022999999999998E-2</v>
      </c>
      <c r="AX28" s="215">
        <v>-0.113202</v>
      </c>
      <c r="AY28" s="215">
        <v>-7.9004608295000001E-2</v>
      </c>
      <c r="AZ28" s="215">
        <v>-0.11686316902</v>
      </c>
      <c r="BA28" s="323">
        <v>3.6109200000000001E-3</v>
      </c>
      <c r="BB28" s="323">
        <v>-3.9631399999999997E-2</v>
      </c>
      <c r="BC28" s="323">
        <v>-2.6438099999999999E-2</v>
      </c>
      <c r="BD28" s="323">
        <v>8.2579200000000002E-3</v>
      </c>
      <c r="BE28" s="323">
        <v>-2.4686900000000001E-2</v>
      </c>
      <c r="BF28" s="323">
        <v>-4.2556999999999998E-2</v>
      </c>
      <c r="BG28" s="323">
        <v>-2.8867500000000001E-2</v>
      </c>
      <c r="BH28" s="323">
        <v>-8.8550899999999995E-3</v>
      </c>
      <c r="BI28" s="323">
        <v>-3.02311E-2</v>
      </c>
      <c r="BJ28" s="323">
        <v>-5.6465899999999999E-2</v>
      </c>
      <c r="BK28" s="323">
        <v>2.1131399999999999E-3</v>
      </c>
      <c r="BL28" s="323">
        <v>5.5138300000000001E-2</v>
      </c>
      <c r="BM28" s="323">
        <v>3.1399900000000001E-2</v>
      </c>
      <c r="BN28" s="323">
        <v>4.8836900000000003E-2</v>
      </c>
      <c r="BO28" s="323">
        <v>2.6480099999999999E-2</v>
      </c>
      <c r="BP28" s="323">
        <v>6.07609E-2</v>
      </c>
      <c r="BQ28" s="323">
        <v>7.1058499999999997E-2</v>
      </c>
      <c r="BR28" s="323">
        <v>6.7653699999999997E-2</v>
      </c>
      <c r="BS28" s="323">
        <v>7.9039700000000004E-2</v>
      </c>
      <c r="BT28" s="323">
        <v>8.09285E-2</v>
      </c>
      <c r="BU28" s="323">
        <v>-5.9249000000000003E-3</v>
      </c>
      <c r="BV28" s="323">
        <v>-9.3238100000000003E-4</v>
      </c>
    </row>
    <row r="29" spans="1:74" ht="11.1" customHeight="1" x14ac:dyDescent="0.2">
      <c r="A29" s="61" t="s">
        <v>181</v>
      </c>
      <c r="B29" s="175" t="s">
        <v>175</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-1.4153480000000001</v>
      </c>
      <c r="AU29" s="215">
        <v>-1.318379</v>
      </c>
      <c r="AV29" s="215">
        <v>-1.0146949999999999</v>
      </c>
      <c r="AW29" s="215">
        <v>-0.90546700000000002</v>
      </c>
      <c r="AX29" s="215">
        <v>-1.036556</v>
      </c>
      <c r="AY29" s="215">
        <v>-1.1440875576</v>
      </c>
      <c r="AZ29" s="215">
        <v>-1.2968551290000001</v>
      </c>
      <c r="BA29" s="323">
        <v>-1.2247710000000001</v>
      </c>
      <c r="BB29" s="323">
        <v>-1.377219</v>
      </c>
      <c r="BC29" s="323">
        <v>-1.2648280000000001</v>
      </c>
      <c r="BD29" s="323">
        <v>-1.455929</v>
      </c>
      <c r="BE29" s="323">
        <v>-1.34745</v>
      </c>
      <c r="BF29" s="323">
        <v>-1.29233</v>
      </c>
      <c r="BG29" s="323">
        <v>-1.37182</v>
      </c>
      <c r="BH29" s="323">
        <v>-1.1004320000000001</v>
      </c>
      <c r="BI29" s="323">
        <v>-1.0539499999999999</v>
      </c>
      <c r="BJ29" s="323">
        <v>-1.332368</v>
      </c>
      <c r="BK29" s="323">
        <v>-0.97820479999999999</v>
      </c>
      <c r="BL29" s="323">
        <v>-0.83805589999999996</v>
      </c>
      <c r="BM29" s="323">
        <v>-1.126185</v>
      </c>
      <c r="BN29" s="323">
        <v>-1.2289319999999999</v>
      </c>
      <c r="BO29" s="323">
        <v>-1.2044280000000001</v>
      </c>
      <c r="BP29" s="323">
        <v>-1.3901460000000001</v>
      </c>
      <c r="BQ29" s="323">
        <v>-1.3147279999999999</v>
      </c>
      <c r="BR29" s="323">
        <v>-1.2011909999999999</v>
      </c>
      <c r="BS29" s="323">
        <v>-1.3073760000000001</v>
      </c>
      <c r="BT29" s="323">
        <v>-1.0725309999999999</v>
      </c>
      <c r="BU29" s="323">
        <v>-1.0302009999999999</v>
      </c>
      <c r="BV29" s="323">
        <v>-1.3072980000000001</v>
      </c>
    </row>
    <row r="30" spans="1:74" ht="11.1" customHeight="1" x14ac:dyDescent="0.2">
      <c r="A30" s="61" t="s">
        <v>182</v>
      </c>
      <c r="B30" s="175" t="s">
        <v>177</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-0.13220599999999999</v>
      </c>
      <c r="AU30" s="215">
        <v>-7.0827000000000001E-2</v>
      </c>
      <c r="AV30" s="215">
        <v>-3.0412999999999999E-2</v>
      </c>
      <c r="AW30" s="215">
        <v>4.2200000000000001E-4</v>
      </c>
      <c r="AX30" s="215">
        <v>-4.8268999999999999E-2</v>
      </c>
      <c r="AY30" s="215">
        <v>-3.3225806452000001E-3</v>
      </c>
      <c r="AZ30" s="215">
        <v>-7.8976231541999994E-2</v>
      </c>
      <c r="BA30" s="323">
        <v>-5.8630399999999999E-2</v>
      </c>
      <c r="BB30" s="323">
        <v>-9.3337400000000001E-2</v>
      </c>
      <c r="BC30" s="323">
        <v>-0.1820196</v>
      </c>
      <c r="BD30" s="323">
        <v>-4.9227699999999999E-2</v>
      </c>
      <c r="BE30" s="323">
        <v>-2.9772400000000001E-2</v>
      </c>
      <c r="BF30" s="323">
        <v>-7.2370799999999999E-2</v>
      </c>
      <c r="BG30" s="323">
        <v>-5.1277099999999999E-2</v>
      </c>
      <c r="BH30" s="323">
        <v>-4.1199199999999998E-2</v>
      </c>
      <c r="BI30" s="323">
        <v>3.0213799999999999E-2</v>
      </c>
      <c r="BJ30" s="323">
        <v>-5.2890100000000002E-2</v>
      </c>
      <c r="BK30" s="323">
        <v>-4.3618200000000003E-2</v>
      </c>
      <c r="BL30" s="323">
        <v>-1.214E-2</v>
      </c>
      <c r="BM30" s="323">
        <v>-8.7695499999999996E-2</v>
      </c>
      <c r="BN30" s="323">
        <v>-0.1576998</v>
      </c>
      <c r="BO30" s="323">
        <v>-0.16120590000000001</v>
      </c>
      <c r="BP30" s="323">
        <v>-6.4155799999999999E-2</v>
      </c>
      <c r="BQ30" s="323">
        <v>-5.1663599999999997E-2</v>
      </c>
      <c r="BR30" s="323">
        <v>-0.1031546</v>
      </c>
      <c r="BS30" s="323">
        <v>-4.7835999999999997E-2</v>
      </c>
      <c r="BT30" s="323">
        <v>-6.2949699999999997E-2</v>
      </c>
      <c r="BU30" s="323">
        <v>8.5500400000000004E-2</v>
      </c>
      <c r="BV30" s="323">
        <v>-5.9235400000000001E-2</v>
      </c>
    </row>
    <row r="31" spans="1:74" ht="11.1" customHeight="1" x14ac:dyDescent="0.2">
      <c r="A31" s="61" t="s">
        <v>189</v>
      </c>
      <c r="B31" s="622" t="s">
        <v>1007</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-0.70231310000000002</v>
      </c>
      <c r="AZ31" s="215">
        <v>-0.79475549999999995</v>
      </c>
      <c r="BA31" s="323">
        <v>-0.72634969999999999</v>
      </c>
      <c r="BB31" s="323">
        <v>-0.72702820000000001</v>
      </c>
      <c r="BC31" s="323">
        <v>-0.69877409999999995</v>
      </c>
      <c r="BD31" s="323">
        <v>-0.68731120000000001</v>
      </c>
      <c r="BE31" s="323">
        <v>-0.76669350000000003</v>
      </c>
      <c r="BF31" s="323">
        <v>-0.6705932</v>
      </c>
      <c r="BG31" s="323">
        <v>-0.77611439999999998</v>
      </c>
      <c r="BH31" s="323">
        <v>-0.7929427</v>
      </c>
      <c r="BI31" s="323">
        <v>-0.76736959999999999</v>
      </c>
      <c r="BJ31" s="323">
        <v>-0.93163260000000003</v>
      </c>
      <c r="BK31" s="323">
        <v>-0.79463329999999999</v>
      </c>
      <c r="BL31" s="323">
        <v>-0.83206040000000003</v>
      </c>
      <c r="BM31" s="323">
        <v>-0.84465060000000003</v>
      </c>
      <c r="BN31" s="323">
        <v>-0.85574260000000002</v>
      </c>
      <c r="BO31" s="323">
        <v>-0.80051119999999998</v>
      </c>
      <c r="BP31" s="323">
        <v>-0.73303280000000004</v>
      </c>
      <c r="BQ31" s="323">
        <v>-0.84229940000000003</v>
      </c>
      <c r="BR31" s="323">
        <v>-0.74874490000000005</v>
      </c>
      <c r="BS31" s="323">
        <v>-0.84150970000000003</v>
      </c>
      <c r="BT31" s="323">
        <v>-0.85454750000000002</v>
      </c>
      <c r="BU31" s="323">
        <v>-0.85948570000000002</v>
      </c>
      <c r="BV31" s="323">
        <v>-1.0419639999999999</v>
      </c>
    </row>
    <row r="32" spans="1:74" ht="11.1" customHeight="1" x14ac:dyDescent="0.2">
      <c r="A32" s="61" t="s">
        <v>761</v>
      </c>
      <c r="B32" s="175" t="s">
        <v>127</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-2.3719677419000002E-3</v>
      </c>
      <c r="AN32" s="215">
        <v>0.72018817856999995</v>
      </c>
      <c r="AO32" s="215">
        <v>0.38082135484000001</v>
      </c>
      <c r="AP32" s="215">
        <v>-0.29221546666999998</v>
      </c>
      <c r="AQ32" s="215">
        <v>-1.0843954516000001</v>
      </c>
      <c r="AR32" s="215">
        <v>-0.46895863332999999</v>
      </c>
      <c r="AS32" s="215">
        <v>-0.85382241935000003</v>
      </c>
      <c r="AT32" s="215">
        <v>-0.11963322580999999</v>
      </c>
      <c r="AU32" s="215">
        <v>-5.8705133333000002E-2</v>
      </c>
      <c r="AV32" s="215">
        <v>0.96074306452000002</v>
      </c>
      <c r="AW32" s="215">
        <v>0.15281800000000001</v>
      </c>
      <c r="AX32" s="215">
        <v>-0.39914138710000002</v>
      </c>
      <c r="AY32" s="215">
        <v>9.8648707833999996E-2</v>
      </c>
      <c r="AZ32" s="215">
        <v>1.0031587960999999</v>
      </c>
      <c r="BA32" s="323">
        <v>0.4432355</v>
      </c>
      <c r="BB32" s="323">
        <v>-0.12728320000000001</v>
      </c>
      <c r="BC32" s="323">
        <v>-0.49032049999999999</v>
      </c>
      <c r="BD32" s="323">
        <v>-0.56704279999999996</v>
      </c>
      <c r="BE32" s="323">
        <v>-0.37985170000000001</v>
      </c>
      <c r="BF32" s="323">
        <v>-0.33833590000000002</v>
      </c>
      <c r="BG32" s="323">
        <v>-0.1183447</v>
      </c>
      <c r="BH32" s="323">
        <v>0.67443189999999997</v>
      </c>
      <c r="BI32" s="323">
        <v>7.1040000000000006E-2</v>
      </c>
      <c r="BJ32" s="323">
        <v>0.39470539999999998</v>
      </c>
      <c r="BK32" s="323">
        <v>0.26275789999999999</v>
      </c>
      <c r="BL32" s="323">
        <v>0.33398949999999999</v>
      </c>
      <c r="BM32" s="323">
        <v>0.27155659999999998</v>
      </c>
      <c r="BN32" s="323">
        <v>-0.2558803</v>
      </c>
      <c r="BO32" s="323">
        <v>-0.71308919999999998</v>
      </c>
      <c r="BP32" s="323">
        <v>-0.61558460000000004</v>
      </c>
      <c r="BQ32" s="323">
        <v>-0.4455634</v>
      </c>
      <c r="BR32" s="323">
        <v>-0.39421089999999998</v>
      </c>
      <c r="BS32" s="323">
        <v>-0.14869969999999999</v>
      </c>
      <c r="BT32" s="323">
        <v>0.55069069999999998</v>
      </c>
      <c r="BU32" s="323">
        <v>0.2240993</v>
      </c>
      <c r="BV32" s="323">
        <v>0.51680250000000005</v>
      </c>
    </row>
    <row r="33" spans="1:74" s="64" customFormat="1" ht="11.1" customHeight="1" x14ac:dyDescent="0.2">
      <c r="A33" s="61" t="s">
        <v>766</v>
      </c>
      <c r="B33" s="175" t="s">
        <v>408</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20.545268516</v>
      </c>
      <c r="AB33" s="215">
        <v>19.678849035999999</v>
      </c>
      <c r="AC33" s="215">
        <v>20.756489257999998</v>
      </c>
      <c r="AD33" s="215">
        <v>20.036657367</v>
      </c>
      <c r="AE33" s="215">
        <v>20.247496483999999</v>
      </c>
      <c r="AF33" s="215">
        <v>20.790400099999999</v>
      </c>
      <c r="AG33" s="215">
        <v>20.682409194000002</v>
      </c>
      <c r="AH33" s="215">
        <v>21.358522742000002</v>
      </c>
      <c r="AI33" s="215">
        <v>20.082942067000001</v>
      </c>
      <c r="AJ33" s="215">
        <v>20.734534355000001</v>
      </c>
      <c r="AK33" s="215">
        <v>20.746682</v>
      </c>
      <c r="AL33" s="215">
        <v>20.303612258000001</v>
      </c>
      <c r="AM33" s="215">
        <v>20.483013258</v>
      </c>
      <c r="AN33" s="215">
        <v>20.193894179000001</v>
      </c>
      <c r="AO33" s="215">
        <v>20.204585581</v>
      </c>
      <c r="AP33" s="215">
        <v>20.112413533000002</v>
      </c>
      <c r="AQ33" s="215">
        <v>20.259204484000001</v>
      </c>
      <c r="AR33" s="215">
        <v>20.6037927</v>
      </c>
      <c r="AS33" s="215">
        <v>20.741914032</v>
      </c>
      <c r="AT33" s="215">
        <v>21.062304709999999</v>
      </c>
      <c r="AU33" s="215">
        <v>20.221259533000001</v>
      </c>
      <c r="AV33" s="215">
        <v>20.771806419000001</v>
      </c>
      <c r="AW33" s="215">
        <v>20.589842666999999</v>
      </c>
      <c r="AX33" s="215">
        <v>20.290531452</v>
      </c>
      <c r="AY33" s="215">
        <v>19.73774397</v>
      </c>
      <c r="AZ33" s="215">
        <v>19.936092322</v>
      </c>
      <c r="BA33" s="323">
        <v>20.142099999999999</v>
      </c>
      <c r="BB33" s="323">
        <v>20.002680000000002</v>
      </c>
      <c r="BC33" s="323">
        <v>20.210529999999999</v>
      </c>
      <c r="BD33" s="323">
        <v>20.868110000000001</v>
      </c>
      <c r="BE33" s="323">
        <v>20.938970000000001</v>
      </c>
      <c r="BF33" s="323">
        <v>21.397829999999999</v>
      </c>
      <c r="BG33" s="323">
        <v>20.61891</v>
      </c>
      <c r="BH33" s="323">
        <v>21.007809999999999</v>
      </c>
      <c r="BI33" s="323">
        <v>20.793980000000001</v>
      </c>
      <c r="BJ33" s="323">
        <v>20.59789</v>
      </c>
      <c r="BK33" s="323">
        <v>20.57207</v>
      </c>
      <c r="BL33" s="323">
        <v>20.448589999999999</v>
      </c>
      <c r="BM33" s="323">
        <v>20.544589999999999</v>
      </c>
      <c r="BN33" s="323">
        <v>20.385069999999999</v>
      </c>
      <c r="BO33" s="323">
        <v>20.4117</v>
      </c>
      <c r="BP33" s="323">
        <v>20.863800000000001</v>
      </c>
      <c r="BQ33" s="323">
        <v>21.045480000000001</v>
      </c>
      <c r="BR33" s="323">
        <v>21.309090000000001</v>
      </c>
      <c r="BS33" s="323">
        <v>20.657779999999999</v>
      </c>
      <c r="BT33" s="323">
        <v>20.97758</v>
      </c>
      <c r="BU33" s="323">
        <v>20.82517</v>
      </c>
      <c r="BV33" s="323">
        <v>20.584810000000001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3.5173199999999998</v>
      </c>
      <c r="AB36" s="215">
        <v>3.142922</v>
      </c>
      <c r="AC36" s="215">
        <v>3.1191599999999999</v>
      </c>
      <c r="AD36" s="215">
        <v>2.861021</v>
      </c>
      <c r="AE36" s="215">
        <v>2.5776620000000001</v>
      </c>
      <c r="AF36" s="215">
        <v>2.6243530000000002</v>
      </c>
      <c r="AG36" s="215">
        <v>2.8541050000000001</v>
      </c>
      <c r="AH36" s="215">
        <v>2.9050639999999999</v>
      </c>
      <c r="AI36" s="215">
        <v>2.9004400000000001</v>
      </c>
      <c r="AJ36" s="215">
        <v>2.9246989999999999</v>
      </c>
      <c r="AK36" s="215">
        <v>3.2969940000000002</v>
      </c>
      <c r="AL36" s="215">
        <v>3.3564949999999998</v>
      </c>
      <c r="AM36" s="215">
        <v>3.671217</v>
      </c>
      <c r="AN36" s="215">
        <v>3.582106</v>
      </c>
      <c r="AO36" s="215">
        <v>3.2018800000000001</v>
      </c>
      <c r="AP36" s="215">
        <v>2.8931369999999998</v>
      </c>
      <c r="AQ36" s="215">
        <v>2.7484139999999999</v>
      </c>
      <c r="AR36" s="215">
        <v>2.7379560000000001</v>
      </c>
      <c r="AS36" s="215">
        <v>3.0029729999999999</v>
      </c>
      <c r="AT36" s="215">
        <v>2.789844</v>
      </c>
      <c r="AU36" s="215">
        <v>3.0497489999999998</v>
      </c>
      <c r="AV36" s="215">
        <v>3.158382</v>
      </c>
      <c r="AW36" s="215">
        <v>3.2610800000000002</v>
      </c>
      <c r="AX36" s="215">
        <v>3.4673569999999998</v>
      </c>
      <c r="AY36" s="215">
        <v>3.4567441096999998</v>
      </c>
      <c r="AZ36" s="215">
        <v>3.6368739069</v>
      </c>
      <c r="BA36" s="323">
        <v>3.2947120000000001</v>
      </c>
      <c r="BB36" s="323">
        <v>3.0850469999999999</v>
      </c>
      <c r="BC36" s="323">
        <v>2.934866</v>
      </c>
      <c r="BD36" s="323">
        <v>2.962043</v>
      </c>
      <c r="BE36" s="323">
        <v>3.1763620000000001</v>
      </c>
      <c r="BF36" s="323">
        <v>3.0974159999999999</v>
      </c>
      <c r="BG36" s="323">
        <v>3.1940840000000001</v>
      </c>
      <c r="BH36" s="323">
        <v>3.3619400000000002</v>
      </c>
      <c r="BI36" s="323">
        <v>3.4550830000000001</v>
      </c>
      <c r="BJ36" s="323">
        <v>3.6451850000000001</v>
      </c>
      <c r="BK36" s="323">
        <v>3.8927230000000002</v>
      </c>
      <c r="BL36" s="323">
        <v>3.634366</v>
      </c>
      <c r="BM36" s="323">
        <v>3.4455290000000001</v>
      </c>
      <c r="BN36" s="323">
        <v>3.26973</v>
      </c>
      <c r="BO36" s="323">
        <v>3.0688840000000002</v>
      </c>
      <c r="BP36" s="323">
        <v>3.085286</v>
      </c>
      <c r="BQ36" s="323">
        <v>3.3282729999999998</v>
      </c>
      <c r="BR36" s="323">
        <v>3.1849249999999998</v>
      </c>
      <c r="BS36" s="323">
        <v>3.3753169999999999</v>
      </c>
      <c r="BT36" s="323">
        <v>3.5187439999999999</v>
      </c>
      <c r="BU36" s="323">
        <v>3.6074660000000001</v>
      </c>
      <c r="BV36" s="323">
        <v>3.7505090000000001</v>
      </c>
    </row>
    <row r="37" spans="1:74" ht="11.1" customHeight="1" x14ac:dyDescent="0.2">
      <c r="A37" s="615" t="s">
        <v>763</v>
      </c>
      <c r="B37" s="176" t="s">
        <v>409</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9.0973999999999999E-2</v>
      </c>
      <c r="AU37" s="215">
        <v>0.109503</v>
      </c>
      <c r="AV37" s="215">
        <v>0.15714900000000001</v>
      </c>
      <c r="AW37" s="215">
        <v>0.10562000000000001</v>
      </c>
      <c r="AX37" s="215">
        <v>3.8313E-2</v>
      </c>
      <c r="AY37" s="215">
        <v>5.1762200000000003E-4</v>
      </c>
      <c r="AZ37" s="215">
        <v>-5.0552500000000001E-5</v>
      </c>
      <c r="BA37" s="323">
        <v>4.9371100000000004E-6</v>
      </c>
      <c r="BB37" s="323">
        <v>-4.8217300000000001E-7</v>
      </c>
      <c r="BC37" s="323">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9.6744540000000008</v>
      </c>
      <c r="AS38" s="215">
        <v>9.4841119999999997</v>
      </c>
      <c r="AT38" s="215">
        <v>9.8208040000000008</v>
      </c>
      <c r="AU38" s="215">
        <v>9.1692529999999994</v>
      </c>
      <c r="AV38" s="215">
        <v>9.3368120000000001</v>
      </c>
      <c r="AW38" s="215">
        <v>9.1993840000000002</v>
      </c>
      <c r="AX38" s="215">
        <v>8.9452739999999995</v>
      </c>
      <c r="AY38" s="215">
        <v>8.6220967741999992</v>
      </c>
      <c r="AZ38" s="215">
        <v>8.9436156552000003</v>
      </c>
      <c r="BA38" s="323">
        <v>9.1746169999999996</v>
      </c>
      <c r="BB38" s="323">
        <v>9.2407769999999996</v>
      </c>
      <c r="BC38" s="323">
        <v>9.4226039999999998</v>
      </c>
      <c r="BD38" s="323">
        <v>9.6671990000000001</v>
      </c>
      <c r="BE38" s="323">
        <v>9.4848780000000001</v>
      </c>
      <c r="BF38" s="323">
        <v>9.7882840000000009</v>
      </c>
      <c r="BG38" s="323">
        <v>9.2741389999999999</v>
      </c>
      <c r="BH38" s="323">
        <v>9.3479120000000009</v>
      </c>
      <c r="BI38" s="323">
        <v>9.2350790000000007</v>
      </c>
      <c r="BJ38" s="323">
        <v>9.1242490000000007</v>
      </c>
      <c r="BK38" s="323">
        <v>8.6821599999999997</v>
      </c>
      <c r="BL38" s="323">
        <v>8.8712769999999992</v>
      </c>
      <c r="BM38" s="323">
        <v>9.1198809999999995</v>
      </c>
      <c r="BN38" s="323">
        <v>9.2067680000000003</v>
      </c>
      <c r="BO38" s="323">
        <v>9.3730449999999994</v>
      </c>
      <c r="BP38" s="323">
        <v>9.5561220000000002</v>
      </c>
      <c r="BQ38" s="323">
        <v>9.4512</v>
      </c>
      <c r="BR38" s="323">
        <v>9.6431660000000008</v>
      </c>
      <c r="BS38" s="323">
        <v>9.1557709999999997</v>
      </c>
      <c r="BT38" s="323">
        <v>9.2077989999999996</v>
      </c>
      <c r="BU38" s="323">
        <v>9.0742589999999996</v>
      </c>
      <c r="BV38" s="323">
        <v>9.0241880000000005</v>
      </c>
    </row>
    <row r="39" spans="1:74" ht="11.1" customHeight="1" x14ac:dyDescent="0.2">
      <c r="A39" s="61" t="s">
        <v>928</v>
      </c>
      <c r="B39" s="622" t="s">
        <v>929</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0.92276519954000003</v>
      </c>
      <c r="AZ39" s="215">
        <v>0.90301194025999998</v>
      </c>
      <c r="BA39" s="323">
        <v>0.93044919999999998</v>
      </c>
      <c r="BB39" s="323">
        <v>0.93641430000000003</v>
      </c>
      <c r="BC39" s="323">
        <v>0.96185960000000004</v>
      </c>
      <c r="BD39" s="323">
        <v>0.99482839999999995</v>
      </c>
      <c r="BE39" s="323">
        <v>0.95868240000000005</v>
      </c>
      <c r="BF39" s="323">
        <v>1.0068589999999999</v>
      </c>
      <c r="BG39" s="323">
        <v>0.92923020000000001</v>
      </c>
      <c r="BH39" s="323">
        <v>0.9570362</v>
      </c>
      <c r="BI39" s="323">
        <v>0.94244139999999998</v>
      </c>
      <c r="BJ39" s="323">
        <v>0.93643909999999997</v>
      </c>
      <c r="BK39" s="323">
        <v>0.87531840000000005</v>
      </c>
      <c r="BL39" s="323">
        <v>0.91204229999999997</v>
      </c>
      <c r="BM39" s="323">
        <v>0.92749749999999997</v>
      </c>
      <c r="BN39" s="323">
        <v>0.93962239999999997</v>
      </c>
      <c r="BO39" s="323">
        <v>0.96125740000000004</v>
      </c>
      <c r="BP39" s="323">
        <v>0.98752039999999996</v>
      </c>
      <c r="BQ39" s="323">
        <v>0.96323400000000003</v>
      </c>
      <c r="BR39" s="323">
        <v>0.99355260000000001</v>
      </c>
      <c r="BS39" s="323">
        <v>0.92470200000000002</v>
      </c>
      <c r="BT39" s="323">
        <v>0.94695700000000005</v>
      </c>
      <c r="BU39" s="323">
        <v>0.93150200000000005</v>
      </c>
      <c r="BV39" s="323">
        <v>0.93358890000000005</v>
      </c>
    </row>
    <row r="40" spans="1:74" ht="11.1" customHeight="1" x14ac:dyDescent="0.2">
      <c r="A40" s="61" t="s">
        <v>525</v>
      </c>
      <c r="B40" s="622" t="s">
        <v>399</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1.6490645160999999</v>
      </c>
      <c r="AZ40" s="215">
        <v>1.5919742759</v>
      </c>
      <c r="BA40" s="323">
        <v>1.7127110000000001</v>
      </c>
      <c r="BB40" s="323">
        <v>1.6689339999999999</v>
      </c>
      <c r="BC40" s="323">
        <v>1.7308060000000001</v>
      </c>
      <c r="BD40" s="323">
        <v>1.886744</v>
      </c>
      <c r="BE40" s="323">
        <v>1.871632</v>
      </c>
      <c r="BF40" s="323">
        <v>1.887499</v>
      </c>
      <c r="BG40" s="323">
        <v>1.7976540000000001</v>
      </c>
      <c r="BH40" s="323">
        <v>1.7992170000000001</v>
      </c>
      <c r="BI40" s="323">
        <v>1.797968</v>
      </c>
      <c r="BJ40" s="323">
        <v>1.8016620000000001</v>
      </c>
      <c r="BK40" s="323">
        <v>1.7143729999999999</v>
      </c>
      <c r="BL40" s="323">
        <v>1.7379439999999999</v>
      </c>
      <c r="BM40" s="323">
        <v>1.7798929999999999</v>
      </c>
      <c r="BN40" s="323">
        <v>1.7774909999999999</v>
      </c>
      <c r="BO40" s="323">
        <v>1.779083</v>
      </c>
      <c r="BP40" s="323">
        <v>1.8871899999999999</v>
      </c>
      <c r="BQ40" s="323">
        <v>1.8703179999999999</v>
      </c>
      <c r="BR40" s="323">
        <v>1.8836489999999999</v>
      </c>
      <c r="BS40" s="323">
        <v>1.7931859999999999</v>
      </c>
      <c r="BT40" s="323">
        <v>1.7952030000000001</v>
      </c>
      <c r="BU40" s="323">
        <v>1.794389</v>
      </c>
      <c r="BV40" s="323">
        <v>1.7968679999999999</v>
      </c>
    </row>
    <row r="41" spans="1:74" ht="11.1" customHeight="1" x14ac:dyDescent="0.2">
      <c r="A41" s="61" t="s">
        <v>526</v>
      </c>
      <c r="B41" s="622" t="s">
        <v>411</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3.8758387097</v>
      </c>
      <c r="AZ41" s="215">
        <v>3.9119251724000002</v>
      </c>
      <c r="BA41" s="323">
        <v>3.9686210000000002</v>
      </c>
      <c r="BB41" s="323">
        <v>3.924032</v>
      </c>
      <c r="BC41" s="323">
        <v>4.0279340000000001</v>
      </c>
      <c r="BD41" s="323">
        <v>3.9688639999999999</v>
      </c>
      <c r="BE41" s="323">
        <v>3.9479419999999998</v>
      </c>
      <c r="BF41" s="323">
        <v>4.1239920000000003</v>
      </c>
      <c r="BG41" s="323">
        <v>4.0695170000000003</v>
      </c>
      <c r="BH41" s="323">
        <v>4.3148840000000002</v>
      </c>
      <c r="BI41" s="323">
        <v>4.1171990000000003</v>
      </c>
      <c r="BJ41" s="323">
        <v>3.956734</v>
      </c>
      <c r="BK41" s="323">
        <v>4.1955770000000001</v>
      </c>
      <c r="BL41" s="323">
        <v>4.2704800000000001</v>
      </c>
      <c r="BM41" s="323">
        <v>4.2133330000000004</v>
      </c>
      <c r="BN41" s="323">
        <v>4.0752040000000003</v>
      </c>
      <c r="BO41" s="323">
        <v>4.114217</v>
      </c>
      <c r="BP41" s="323">
        <v>3.9742329999999999</v>
      </c>
      <c r="BQ41" s="323">
        <v>3.94712</v>
      </c>
      <c r="BR41" s="323">
        <v>4.120247</v>
      </c>
      <c r="BS41" s="323">
        <v>4.0615329999999998</v>
      </c>
      <c r="BT41" s="323">
        <v>4.2766190000000002</v>
      </c>
      <c r="BU41" s="323">
        <v>4.1740409999999999</v>
      </c>
      <c r="BV41" s="323">
        <v>3.9637579999999999</v>
      </c>
    </row>
    <row r="42" spans="1:74" ht="11.1" customHeight="1" x14ac:dyDescent="0.2">
      <c r="A42" s="61" t="s">
        <v>527</v>
      </c>
      <c r="B42" s="622" t="s">
        <v>412</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0.34072799999999998</v>
      </c>
      <c r="AU42" s="215">
        <v>0.27013999999999999</v>
      </c>
      <c r="AV42" s="215">
        <v>0.320297</v>
      </c>
      <c r="AW42" s="215">
        <v>0.219555</v>
      </c>
      <c r="AX42" s="215">
        <v>0.268957</v>
      </c>
      <c r="AY42" s="215">
        <v>0.28493548387000001</v>
      </c>
      <c r="AZ42" s="215">
        <v>0.19941791723999999</v>
      </c>
      <c r="BA42" s="323">
        <v>0.24968799999999999</v>
      </c>
      <c r="BB42" s="323">
        <v>0.23880190000000001</v>
      </c>
      <c r="BC42" s="323">
        <v>0.1730613</v>
      </c>
      <c r="BD42" s="323">
        <v>0.28541</v>
      </c>
      <c r="BE42" s="323">
        <v>0.35099530000000001</v>
      </c>
      <c r="BF42" s="323">
        <v>0.2911416</v>
      </c>
      <c r="BG42" s="323">
        <v>0.28323389999999998</v>
      </c>
      <c r="BH42" s="323">
        <v>0.25764300000000001</v>
      </c>
      <c r="BI42" s="323">
        <v>0.28719050000000002</v>
      </c>
      <c r="BJ42" s="323">
        <v>0.27296199999999998</v>
      </c>
      <c r="BK42" s="323">
        <v>0.29307539999999999</v>
      </c>
      <c r="BL42" s="323">
        <v>0.2737079</v>
      </c>
      <c r="BM42" s="323">
        <v>0.24183370000000001</v>
      </c>
      <c r="BN42" s="323">
        <v>0.23116030000000001</v>
      </c>
      <c r="BO42" s="323">
        <v>0.1659979</v>
      </c>
      <c r="BP42" s="323">
        <v>0.27906950000000003</v>
      </c>
      <c r="BQ42" s="323">
        <v>0.34657949999999998</v>
      </c>
      <c r="BR42" s="323">
        <v>0.28672880000000001</v>
      </c>
      <c r="BS42" s="323">
        <v>0.2799605</v>
      </c>
      <c r="BT42" s="323">
        <v>0.25541350000000002</v>
      </c>
      <c r="BU42" s="323">
        <v>0.2856728</v>
      </c>
      <c r="BV42" s="323">
        <v>0.27163379999999998</v>
      </c>
    </row>
    <row r="43" spans="1:74" ht="11.1" customHeight="1" x14ac:dyDescent="0.2">
      <c r="A43" s="61" t="s">
        <v>764</v>
      </c>
      <c r="B43" s="622" t="s">
        <v>1006</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1.7638199999999999</v>
      </c>
      <c r="AN43" s="215">
        <v>1.5467040000000001</v>
      </c>
      <c r="AO43" s="215">
        <v>1.7129639999999999</v>
      </c>
      <c r="AP43" s="215">
        <v>1.841072</v>
      </c>
      <c r="AQ43" s="215">
        <v>1.935629</v>
      </c>
      <c r="AR43" s="215">
        <v>2.0676899999999998</v>
      </c>
      <c r="AS43" s="215">
        <v>2.238807</v>
      </c>
      <c r="AT43" s="215">
        <v>2.1708050000000001</v>
      </c>
      <c r="AU43" s="215">
        <v>2.0181</v>
      </c>
      <c r="AV43" s="215">
        <v>1.850538</v>
      </c>
      <c r="AW43" s="215">
        <v>1.908342</v>
      </c>
      <c r="AX43" s="215">
        <v>1.88646</v>
      </c>
      <c r="AY43" s="215">
        <v>1.8482863</v>
      </c>
      <c r="AZ43" s="215">
        <v>1.6520087000000001</v>
      </c>
      <c r="BA43" s="323">
        <v>1.741744</v>
      </c>
      <c r="BB43" s="323">
        <v>1.845086</v>
      </c>
      <c r="BC43" s="323">
        <v>1.9212610000000001</v>
      </c>
      <c r="BD43" s="323">
        <v>2.0978469999999998</v>
      </c>
      <c r="BE43" s="323">
        <v>2.1071580000000001</v>
      </c>
      <c r="BF43" s="323">
        <v>2.2094969999999998</v>
      </c>
      <c r="BG43" s="323">
        <v>2.0002800000000001</v>
      </c>
      <c r="BH43" s="323">
        <v>1.9262159999999999</v>
      </c>
      <c r="BI43" s="323">
        <v>1.9014549999999999</v>
      </c>
      <c r="BJ43" s="323">
        <v>1.797102</v>
      </c>
      <c r="BK43" s="323">
        <v>1.794163</v>
      </c>
      <c r="BL43" s="323">
        <v>1.660817</v>
      </c>
      <c r="BM43" s="323">
        <v>1.744122</v>
      </c>
      <c r="BN43" s="323">
        <v>1.824722</v>
      </c>
      <c r="BO43" s="323">
        <v>1.9104760000000001</v>
      </c>
      <c r="BP43" s="323">
        <v>2.0819019999999999</v>
      </c>
      <c r="BQ43" s="323">
        <v>2.1019869999999998</v>
      </c>
      <c r="BR43" s="323">
        <v>2.1903779999999999</v>
      </c>
      <c r="BS43" s="323">
        <v>1.9920150000000001</v>
      </c>
      <c r="BT43" s="323">
        <v>1.9238</v>
      </c>
      <c r="BU43" s="323">
        <v>1.8893409999999999</v>
      </c>
      <c r="BV43" s="323">
        <v>1.777854</v>
      </c>
    </row>
    <row r="44" spans="1:74" ht="11.1" customHeight="1" x14ac:dyDescent="0.2">
      <c r="A44" s="61" t="s">
        <v>528</v>
      </c>
      <c r="B44" s="622" t="s">
        <v>193</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20.545141000000001</v>
      </c>
      <c r="AB44" s="215">
        <v>19.678706999999999</v>
      </c>
      <c r="AC44" s="215">
        <v>20.756360000000001</v>
      </c>
      <c r="AD44" s="215">
        <v>20.036521</v>
      </c>
      <c r="AE44" s="215">
        <v>20.247367000000001</v>
      </c>
      <c r="AF44" s="215">
        <v>20.790271000000001</v>
      </c>
      <c r="AG44" s="215">
        <v>20.682276999999999</v>
      </c>
      <c r="AH44" s="215">
        <v>21.358391999999998</v>
      </c>
      <c r="AI44" s="215">
        <v>20.082809000000001</v>
      </c>
      <c r="AJ44" s="215">
        <v>20.734406</v>
      </c>
      <c r="AK44" s="215">
        <v>20.746514000000001</v>
      </c>
      <c r="AL44" s="215">
        <v>20.303449000000001</v>
      </c>
      <c r="AM44" s="215">
        <v>20.452114999999999</v>
      </c>
      <c r="AN44" s="215">
        <v>20.193715999999998</v>
      </c>
      <c r="AO44" s="215">
        <v>20.204429999999999</v>
      </c>
      <c r="AP44" s="215">
        <v>20.112278</v>
      </c>
      <c r="AQ44" s="215">
        <v>20.259079</v>
      </c>
      <c r="AR44" s="215">
        <v>20.603662</v>
      </c>
      <c r="AS44" s="215">
        <v>20.741786000000001</v>
      </c>
      <c r="AT44" s="215">
        <v>21.062179</v>
      </c>
      <c r="AU44" s="215">
        <v>20.221131</v>
      </c>
      <c r="AV44" s="215">
        <v>20.771643999999998</v>
      </c>
      <c r="AW44" s="215">
        <v>20.589673999999999</v>
      </c>
      <c r="AX44" s="215">
        <v>20.290372000000001</v>
      </c>
      <c r="AY44" s="215">
        <v>19.737483516000001</v>
      </c>
      <c r="AZ44" s="215">
        <v>19.935765074999999</v>
      </c>
      <c r="BA44" s="323">
        <v>20.142099999999999</v>
      </c>
      <c r="BB44" s="323">
        <v>20.002680000000002</v>
      </c>
      <c r="BC44" s="323">
        <v>20.210529999999999</v>
      </c>
      <c r="BD44" s="323">
        <v>20.868110000000001</v>
      </c>
      <c r="BE44" s="323">
        <v>20.938970000000001</v>
      </c>
      <c r="BF44" s="323">
        <v>21.397829999999999</v>
      </c>
      <c r="BG44" s="323">
        <v>20.61891</v>
      </c>
      <c r="BH44" s="323">
        <v>21.007809999999999</v>
      </c>
      <c r="BI44" s="323">
        <v>20.793980000000001</v>
      </c>
      <c r="BJ44" s="323">
        <v>20.59789</v>
      </c>
      <c r="BK44" s="323">
        <v>20.57207</v>
      </c>
      <c r="BL44" s="323">
        <v>20.448589999999999</v>
      </c>
      <c r="BM44" s="323">
        <v>20.544589999999999</v>
      </c>
      <c r="BN44" s="323">
        <v>20.385069999999999</v>
      </c>
      <c r="BO44" s="323">
        <v>20.4117</v>
      </c>
      <c r="BP44" s="323">
        <v>20.863800000000001</v>
      </c>
      <c r="BQ44" s="323">
        <v>21.045480000000001</v>
      </c>
      <c r="BR44" s="323">
        <v>21.309090000000001</v>
      </c>
      <c r="BS44" s="323">
        <v>20.657779999999999</v>
      </c>
      <c r="BT44" s="323">
        <v>20.97758</v>
      </c>
      <c r="BU44" s="323">
        <v>20.82517</v>
      </c>
      <c r="BV44" s="323">
        <v>20.584810000000001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765</v>
      </c>
      <c r="B46" s="177" t="s">
        <v>1015</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1.5889139999999999</v>
      </c>
      <c r="AN46" s="215">
        <v>0.17552999999999999</v>
      </c>
      <c r="AO46" s="215">
        <v>0.841638</v>
      </c>
      <c r="AP46" s="215">
        <v>1.0173479999999999</v>
      </c>
      <c r="AQ46" s="215">
        <v>1.5827089999999999</v>
      </c>
      <c r="AR46" s="215">
        <v>0.50621700000000003</v>
      </c>
      <c r="AS46" s="215">
        <v>1.4658720000000001</v>
      </c>
      <c r="AT46" s="215">
        <v>0.84853500000000004</v>
      </c>
      <c r="AU46" s="215">
        <v>-8.9110999999999996E-2</v>
      </c>
      <c r="AV46" s="215">
        <v>-0.38927699999999998</v>
      </c>
      <c r="AW46" s="215">
        <v>-0.77134000000000003</v>
      </c>
      <c r="AX46" s="215">
        <v>-0.48740899999999998</v>
      </c>
      <c r="AY46" s="215">
        <v>-1.2469134534999999</v>
      </c>
      <c r="AZ46" s="215">
        <v>-1.7889218066000001</v>
      </c>
      <c r="BA46" s="323">
        <v>-0.62908359999999997</v>
      </c>
      <c r="BB46" s="323">
        <v>-0.51869169999999998</v>
      </c>
      <c r="BC46" s="323">
        <v>-0.30673260000000002</v>
      </c>
      <c r="BD46" s="323">
        <v>6.6341999999999998E-2</v>
      </c>
      <c r="BE46" s="323">
        <v>-0.16585510000000001</v>
      </c>
      <c r="BF46" s="323">
        <v>0.20451829999999999</v>
      </c>
      <c r="BG46" s="323">
        <v>-0.56975260000000005</v>
      </c>
      <c r="BH46" s="323">
        <v>-0.3586413</v>
      </c>
      <c r="BI46" s="323">
        <v>-0.51414079999999995</v>
      </c>
      <c r="BJ46" s="323">
        <v>-1.4434549999999999</v>
      </c>
      <c r="BK46" s="323">
        <v>-0.58855630000000003</v>
      </c>
      <c r="BL46" s="323">
        <v>-0.22271340000000001</v>
      </c>
      <c r="BM46" s="323">
        <v>-0.1740564</v>
      </c>
      <c r="BN46" s="323">
        <v>-5.7046399999999997E-2</v>
      </c>
      <c r="BO46" s="323">
        <v>0.13324730000000001</v>
      </c>
      <c r="BP46" s="323">
        <v>-9.0330900000000006E-2</v>
      </c>
      <c r="BQ46" s="323">
        <v>2.9478899999999999E-2</v>
      </c>
      <c r="BR46" s="323">
        <v>0.37259500000000001</v>
      </c>
      <c r="BS46" s="323">
        <v>-0.31477919999999998</v>
      </c>
      <c r="BT46" s="323">
        <v>-0.2143447</v>
      </c>
      <c r="BU46" s="323">
        <v>-0.72575140000000005</v>
      </c>
      <c r="BV46" s="323">
        <v>-1.859483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401"/>
      <c r="BB48" s="401"/>
      <c r="BC48" s="401"/>
      <c r="BD48" s="401"/>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436.07457142999999</v>
      </c>
      <c r="AZ50" s="68">
        <v>446.81311234999998</v>
      </c>
      <c r="BA50" s="325">
        <v>470.20190000000002</v>
      </c>
      <c r="BB50" s="325">
        <v>488.8073</v>
      </c>
      <c r="BC50" s="325">
        <v>500.55259999999998</v>
      </c>
      <c r="BD50" s="325">
        <v>500.65230000000003</v>
      </c>
      <c r="BE50" s="325">
        <v>493.57990000000001</v>
      </c>
      <c r="BF50" s="325">
        <v>486.62490000000003</v>
      </c>
      <c r="BG50" s="325">
        <v>483.78269999999998</v>
      </c>
      <c r="BH50" s="325">
        <v>494.4667</v>
      </c>
      <c r="BI50" s="325">
        <v>493.71010000000001</v>
      </c>
      <c r="BJ50" s="325">
        <v>476.12470000000002</v>
      </c>
      <c r="BK50" s="325">
        <v>474.43389999999999</v>
      </c>
      <c r="BL50" s="325">
        <v>485.62580000000003</v>
      </c>
      <c r="BM50" s="325">
        <v>496.54070000000002</v>
      </c>
      <c r="BN50" s="325">
        <v>500.1875</v>
      </c>
      <c r="BO50" s="325">
        <v>498.57780000000002</v>
      </c>
      <c r="BP50" s="325">
        <v>481.83210000000003</v>
      </c>
      <c r="BQ50" s="325">
        <v>467.15600000000001</v>
      </c>
      <c r="BR50" s="325">
        <v>458.90069999999997</v>
      </c>
      <c r="BS50" s="325">
        <v>460.1318</v>
      </c>
      <c r="BT50" s="325">
        <v>472.94850000000002</v>
      </c>
      <c r="BU50" s="325">
        <v>473.47070000000002</v>
      </c>
      <c r="BV50" s="325">
        <v>459.73480000000001</v>
      </c>
    </row>
    <row r="51" spans="1:74" ht="11.1" customHeight="1" x14ac:dyDescent="0.2">
      <c r="A51" s="616" t="s">
        <v>1004</v>
      </c>
      <c r="B51" s="66" t="s">
        <v>1005</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165.73699999999999</v>
      </c>
      <c r="AN51" s="68">
        <v>155.17500000000001</v>
      </c>
      <c r="AO51" s="68">
        <v>162.99299999999999</v>
      </c>
      <c r="AP51" s="68">
        <v>179.321</v>
      </c>
      <c r="AQ51" s="68">
        <v>206.405</v>
      </c>
      <c r="AR51" s="68">
        <v>228.93</v>
      </c>
      <c r="AS51" s="68">
        <v>241.17699999999999</v>
      </c>
      <c r="AT51" s="68">
        <v>259.96600000000001</v>
      </c>
      <c r="AU51" s="68">
        <v>267.09800000000001</v>
      </c>
      <c r="AV51" s="68">
        <v>257.13900000000001</v>
      </c>
      <c r="AW51" s="68">
        <v>237.20400000000001</v>
      </c>
      <c r="AX51" s="68">
        <v>217.72200000000001</v>
      </c>
      <c r="AY51" s="68">
        <v>197.209</v>
      </c>
      <c r="AZ51" s="68">
        <v>179.18663716</v>
      </c>
      <c r="BA51" s="325">
        <v>179.08330000000001</v>
      </c>
      <c r="BB51" s="325">
        <v>190.09649999999999</v>
      </c>
      <c r="BC51" s="325">
        <v>208.19</v>
      </c>
      <c r="BD51" s="325">
        <v>224.74969999999999</v>
      </c>
      <c r="BE51" s="325">
        <v>238.31870000000001</v>
      </c>
      <c r="BF51" s="325">
        <v>256.06959999999998</v>
      </c>
      <c r="BG51" s="325">
        <v>260.1694</v>
      </c>
      <c r="BH51" s="325">
        <v>253.3793</v>
      </c>
      <c r="BI51" s="325">
        <v>239.0384</v>
      </c>
      <c r="BJ51" s="325">
        <v>213.315</v>
      </c>
      <c r="BK51" s="325">
        <v>185.58240000000001</v>
      </c>
      <c r="BL51" s="325">
        <v>172.08709999999999</v>
      </c>
      <c r="BM51" s="325">
        <v>173.86699999999999</v>
      </c>
      <c r="BN51" s="325">
        <v>185.8057</v>
      </c>
      <c r="BO51" s="325">
        <v>205.3262</v>
      </c>
      <c r="BP51" s="325">
        <v>223.10679999999999</v>
      </c>
      <c r="BQ51" s="325">
        <v>237.22389999999999</v>
      </c>
      <c r="BR51" s="325">
        <v>256.02730000000003</v>
      </c>
      <c r="BS51" s="325">
        <v>259.863</v>
      </c>
      <c r="BT51" s="325">
        <v>254.2303</v>
      </c>
      <c r="BU51" s="325">
        <v>240.66390000000001</v>
      </c>
      <c r="BV51" s="325">
        <v>216.17179999999999</v>
      </c>
    </row>
    <row r="52" spans="1:74" ht="11.1" customHeight="1" x14ac:dyDescent="0.2">
      <c r="A52" s="61" t="s">
        <v>768</v>
      </c>
      <c r="B52" s="175" t="s">
        <v>409</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92.762285714000001</v>
      </c>
      <c r="AZ52" s="68">
        <v>97.973622859000002</v>
      </c>
      <c r="BA52" s="325">
        <v>97.320580000000007</v>
      </c>
      <c r="BB52" s="325">
        <v>97.023210000000006</v>
      </c>
      <c r="BC52" s="325">
        <v>94.147989999999993</v>
      </c>
      <c r="BD52" s="325">
        <v>93.4649</v>
      </c>
      <c r="BE52" s="325">
        <v>91.291910000000001</v>
      </c>
      <c r="BF52" s="325">
        <v>89.554349999999999</v>
      </c>
      <c r="BG52" s="325">
        <v>90.230860000000007</v>
      </c>
      <c r="BH52" s="325">
        <v>92.267799999999994</v>
      </c>
      <c r="BI52" s="325">
        <v>89.659630000000007</v>
      </c>
      <c r="BJ52" s="325">
        <v>83.692220000000006</v>
      </c>
      <c r="BK52" s="325">
        <v>89.224779999999996</v>
      </c>
      <c r="BL52" s="325">
        <v>91.844769999999997</v>
      </c>
      <c r="BM52" s="325">
        <v>93.56738</v>
      </c>
      <c r="BN52" s="325">
        <v>95.206400000000002</v>
      </c>
      <c r="BO52" s="325">
        <v>93.128950000000003</v>
      </c>
      <c r="BP52" s="325">
        <v>91.891649999999998</v>
      </c>
      <c r="BQ52" s="325">
        <v>90.4315</v>
      </c>
      <c r="BR52" s="325">
        <v>89.594710000000006</v>
      </c>
      <c r="BS52" s="325">
        <v>91.245400000000004</v>
      </c>
      <c r="BT52" s="325">
        <v>93.530410000000003</v>
      </c>
      <c r="BU52" s="325">
        <v>91.073130000000006</v>
      </c>
      <c r="BV52" s="325">
        <v>85.213970000000003</v>
      </c>
    </row>
    <row r="53" spans="1:74" ht="11.1" customHeight="1" x14ac:dyDescent="0.2">
      <c r="A53" s="61" t="s">
        <v>770</v>
      </c>
      <c r="B53" s="175" t="s">
        <v>414</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34.295748000000003</v>
      </c>
      <c r="AN53" s="68">
        <v>34.545479</v>
      </c>
      <c r="AO53" s="68">
        <v>32.814017</v>
      </c>
      <c r="AP53" s="68">
        <v>32.750481000000001</v>
      </c>
      <c r="AQ53" s="68">
        <v>31.461739999999999</v>
      </c>
      <c r="AR53" s="68">
        <v>30.704498999999998</v>
      </c>
      <c r="AS53" s="68">
        <v>31.479994000000001</v>
      </c>
      <c r="AT53" s="68">
        <v>29.827624</v>
      </c>
      <c r="AU53" s="68">
        <v>29.679777999999999</v>
      </c>
      <c r="AV53" s="68">
        <v>28.869743</v>
      </c>
      <c r="AW53" s="68">
        <v>28.527203</v>
      </c>
      <c r="AX53" s="68">
        <v>29.230585999999999</v>
      </c>
      <c r="AY53" s="68">
        <v>30.379698913999999</v>
      </c>
      <c r="AZ53" s="68">
        <v>31.579829347</v>
      </c>
      <c r="BA53" s="325">
        <v>31.669930000000001</v>
      </c>
      <c r="BB53" s="325">
        <v>31.307580000000002</v>
      </c>
      <c r="BC53" s="325">
        <v>31.078859999999999</v>
      </c>
      <c r="BD53" s="325">
        <v>30.796189999999999</v>
      </c>
      <c r="BE53" s="325">
        <v>30.54759</v>
      </c>
      <c r="BF53" s="325">
        <v>30.02863</v>
      </c>
      <c r="BG53" s="325">
        <v>30.07357</v>
      </c>
      <c r="BH53" s="325">
        <v>29.492899999999999</v>
      </c>
      <c r="BI53" s="325">
        <v>30.01681</v>
      </c>
      <c r="BJ53" s="325">
        <v>30.712029999999999</v>
      </c>
      <c r="BK53" s="325">
        <v>32.400309999999998</v>
      </c>
      <c r="BL53" s="325">
        <v>32.513199999999998</v>
      </c>
      <c r="BM53" s="325">
        <v>32.396819999999998</v>
      </c>
      <c r="BN53" s="325">
        <v>31.970279999999999</v>
      </c>
      <c r="BO53" s="325">
        <v>31.724070000000001</v>
      </c>
      <c r="BP53" s="325">
        <v>31.444210000000002</v>
      </c>
      <c r="BQ53" s="325">
        <v>31.202010000000001</v>
      </c>
      <c r="BR53" s="325">
        <v>30.685849999999999</v>
      </c>
      <c r="BS53" s="325">
        <v>30.72927</v>
      </c>
      <c r="BT53" s="325">
        <v>30.149909999999998</v>
      </c>
      <c r="BU53" s="325">
        <v>30.669969999999999</v>
      </c>
      <c r="BV53" s="325">
        <v>31.362220000000001</v>
      </c>
    </row>
    <row r="54" spans="1:74" ht="11.1" customHeight="1" x14ac:dyDescent="0.2">
      <c r="A54" s="61" t="s">
        <v>503</v>
      </c>
      <c r="B54" s="175" t="s">
        <v>415</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261.13028571000001</v>
      </c>
      <c r="AZ54" s="68">
        <v>249.82124134</v>
      </c>
      <c r="BA54" s="325">
        <v>239.4402</v>
      </c>
      <c r="BB54" s="325">
        <v>231.75200000000001</v>
      </c>
      <c r="BC54" s="325">
        <v>229.69069999999999</v>
      </c>
      <c r="BD54" s="325">
        <v>231.62559999999999</v>
      </c>
      <c r="BE54" s="325">
        <v>229.9444</v>
      </c>
      <c r="BF54" s="325">
        <v>225.84889999999999</v>
      </c>
      <c r="BG54" s="325">
        <v>227.0307</v>
      </c>
      <c r="BH54" s="325">
        <v>221.66970000000001</v>
      </c>
      <c r="BI54" s="325">
        <v>229.7801</v>
      </c>
      <c r="BJ54" s="325">
        <v>240.27850000000001</v>
      </c>
      <c r="BK54" s="325">
        <v>250.34739999999999</v>
      </c>
      <c r="BL54" s="325">
        <v>253.82169999999999</v>
      </c>
      <c r="BM54" s="325">
        <v>246.49289999999999</v>
      </c>
      <c r="BN54" s="325">
        <v>241.017</v>
      </c>
      <c r="BO54" s="325">
        <v>240.54239999999999</v>
      </c>
      <c r="BP54" s="325">
        <v>243.3997</v>
      </c>
      <c r="BQ54" s="325">
        <v>241.76150000000001</v>
      </c>
      <c r="BR54" s="325">
        <v>237.88929999999999</v>
      </c>
      <c r="BS54" s="325">
        <v>238.48929999999999</v>
      </c>
      <c r="BT54" s="325">
        <v>234.65479999999999</v>
      </c>
      <c r="BU54" s="325">
        <v>239.0746</v>
      </c>
      <c r="BV54" s="325">
        <v>245.161</v>
      </c>
    </row>
    <row r="55" spans="1:74" ht="11.1" customHeight="1" x14ac:dyDescent="0.2">
      <c r="A55" s="61" t="s">
        <v>504</v>
      </c>
      <c r="B55" s="175" t="s">
        <v>416</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27.696428570999998</v>
      </c>
      <c r="AZ55" s="68">
        <v>25.970614817000001</v>
      </c>
      <c r="BA55" s="325">
        <v>24.398409999999998</v>
      </c>
      <c r="BB55" s="325">
        <v>21.69173</v>
      </c>
      <c r="BC55" s="325">
        <v>22.80274</v>
      </c>
      <c r="BD55" s="325">
        <v>22.893180000000001</v>
      </c>
      <c r="BE55" s="325">
        <v>22.790659999999999</v>
      </c>
      <c r="BF55" s="325">
        <v>23.278829999999999</v>
      </c>
      <c r="BG55" s="325">
        <v>23.985040000000001</v>
      </c>
      <c r="BH55" s="325">
        <v>23.458449999999999</v>
      </c>
      <c r="BI55" s="325">
        <v>24.016400000000001</v>
      </c>
      <c r="BJ55" s="325">
        <v>24.32385</v>
      </c>
      <c r="BK55" s="325">
        <v>27.091470000000001</v>
      </c>
      <c r="BL55" s="325">
        <v>26.844580000000001</v>
      </c>
      <c r="BM55" s="325">
        <v>23.668389999999999</v>
      </c>
      <c r="BN55" s="325">
        <v>20.95027</v>
      </c>
      <c r="BO55" s="325">
        <v>22.1767</v>
      </c>
      <c r="BP55" s="325">
        <v>22.157900000000001</v>
      </c>
      <c r="BQ55" s="325">
        <v>21.937709999999999</v>
      </c>
      <c r="BR55" s="325">
        <v>22.6434</v>
      </c>
      <c r="BS55" s="325">
        <v>23.18967</v>
      </c>
      <c r="BT55" s="325">
        <v>22.73687</v>
      </c>
      <c r="BU55" s="325">
        <v>23.071539999999999</v>
      </c>
      <c r="BV55" s="325">
        <v>23.244489999999999</v>
      </c>
    </row>
    <row r="56" spans="1:74" ht="11.1" customHeight="1" x14ac:dyDescent="0.2">
      <c r="A56" s="61" t="s">
        <v>505</v>
      </c>
      <c r="B56" s="175" t="s">
        <v>698</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233.434</v>
      </c>
      <c r="AZ56" s="68">
        <v>223.84961869</v>
      </c>
      <c r="BA56" s="325">
        <v>215.04179999999999</v>
      </c>
      <c r="BB56" s="325">
        <v>210.06020000000001</v>
      </c>
      <c r="BC56" s="325">
        <v>206.8879</v>
      </c>
      <c r="BD56" s="325">
        <v>208.73240000000001</v>
      </c>
      <c r="BE56" s="325">
        <v>207.15369999999999</v>
      </c>
      <c r="BF56" s="325">
        <v>202.5701</v>
      </c>
      <c r="BG56" s="325">
        <v>203.04570000000001</v>
      </c>
      <c r="BH56" s="325">
        <v>198.21119999999999</v>
      </c>
      <c r="BI56" s="325">
        <v>205.7637</v>
      </c>
      <c r="BJ56" s="325">
        <v>215.9546</v>
      </c>
      <c r="BK56" s="325">
        <v>223.2559</v>
      </c>
      <c r="BL56" s="325">
        <v>226.97710000000001</v>
      </c>
      <c r="BM56" s="325">
        <v>222.8245</v>
      </c>
      <c r="BN56" s="325">
        <v>220.0667</v>
      </c>
      <c r="BO56" s="325">
        <v>218.3657</v>
      </c>
      <c r="BP56" s="325">
        <v>221.24180000000001</v>
      </c>
      <c r="BQ56" s="325">
        <v>219.82380000000001</v>
      </c>
      <c r="BR56" s="325">
        <v>215.24590000000001</v>
      </c>
      <c r="BS56" s="325">
        <v>215.2997</v>
      </c>
      <c r="BT56" s="325">
        <v>211.9179</v>
      </c>
      <c r="BU56" s="325">
        <v>216.00309999999999</v>
      </c>
      <c r="BV56" s="325">
        <v>221.91650000000001</v>
      </c>
    </row>
    <row r="57" spans="1:74" ht="11.1" customHeight="1" x14ac:dyDescent="0.2">
      <c r="A57" s="61" t="s">
        <v>530</v>
      </c>
      <c r="B57" s="175" t="s">
        <v>399</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42.657857143000001</v>
      </c>
      <c r="AZ57" s="68">
        <v>41.927657240999999</v>
      </c>
      <c r="BA57" s="325">
        <v>41.379339999999999</v>
      </c>
      <c r="BB57" s="325">
        <v>42.317549999999997</v>
      </c>
      <c r="BC57" s="325">
        <v>43.292580000000001</v>
      </c>
      <c r="BD57" s="325">
        <v>42.857430000000001</v>
      </c>
      <c r="BE57" s="325">
        <v>42.991599999999998</v>
      </c>
      <c r="BF57" s="325">
        <v>43.131779999999999</v>
      </c>
      <c r="BG57" s="325">
        <v>44.339709999999997</v>
      </c>
      <c r="BH57" s="325">
        <v>43.010939999999998</v>
      </c>
      <c r="BI57" s="325">
        <v>42.250689999999999</v>
      </c>
      <c r="BJ57" s="325">
        <v>42.382469999999998</v>
      </c>
      <c r="BK57" s="325">
        <v>42.808410000000002</v>
      </c>
      <c r="BL57" s="325">
        <v>42.11506</v>
      </c>
      <c r="BM57" s="325">
        <v>41.537350000000004</v>
      </c>
      <c r="BN57" s="325">
        <v>42.202840000000002</v>
      </c>
      <c r="BO57" s="325">
        <v>42.855350000000001</v>
      </c>
      <c r="BP57" s="325">
        <v>42.227789999999999</v>
      </c>
      <c r="BQ57" s="325">
        <v>43.355930000000001</v>
      </c>
      <c r="BR57" s="325">
        <v>42.884569999999997</v>
      </c>
      <c r="BS57" s="325">
        <v>44.219430000000003</v>
      </c>
      <c r="BT57" s="325">
        <v>43.389270000000003</v>
      </c>
      <c r="BU57" s="325">
        <v>41.262009999999997</v>
      </c>
      <c r="BV57" s="325">
        <v>41.118429999999996</v>
      </c>
    </row>
    <row r="58" spans="1:74" ht="11.1" customHeight="1" x14ac:dyDescent="0.2">
      <c r="A58" s="61" t="s">
        <v>484</v>
      </c>
      <c r="B58" s="175" t="s">
        <v>411</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142.94828570999999</v>
      </c>
      <c r="AZ58" s="68">
        <v>133.59943416999999</v>
      </c>
      <c r="BA58" s="325">
        <v>129.87430000000001</v>
      </c>
      <c r="BB58" s="325">
        <v>128.983</v>
      </c>
      <c r="BC58" s="325">
        <v>130.584</v>
      </c>
      <c r="BD58" s="325">
        <v>132.62049999999999</v>
      </c>
      <c r="BE58" s="325">
        <v>137.63820000000001</v>
      </c>
      <c r="BF58" s="325">
        <v>139.58420000000001</v>
      </c>
      <c r="BG58" s="325">
        <v>137.7808</v>
      </c>
      <c r="BH58" s="325">
        <v>130.60329999999999</v>
      </c>
      <c r="BI58" s="325">
        <v>135.83750000000001</v>
      </c>
      <c r="BJ58" s="325">
        <v>142.33019999999999</v>
      </c>
      <c r="BK58" s="325">
        <v>140.6122</v>
      </c>
      <c r="BL58" s="325">
        <v>136.8202</v>
      </c>
      <c r="BM58" s="325">
        <v>131.08420000000001</v>
      </c>
      <c r="BN58" s="325">
        <v>130.3117</v>
      </c>
      <c r="BO58" s="325">
        <v>133.68969999999999</v>
      </c>
      <c r="BP58" s="325">
        <v>135.5104</v>
      </c>
      <c r="BQ58" s="325">
        <v>140.44409999999999</v>
      </c>
      <c r="BR58" s="325">
        <v>143.13159999999999</v>
      </c>
      <c r="BS58" s="325">
        <v>141.5513</v>
      </c>
      <c r="BT58" s="325">
        <v>134.82660000000001</v>
      </c>
      <c r="BU58" s="325">
        <v>137.5033</v>
      </c>
      <c r="BV58" s="325">
        <v>143.31280000000001</v>
      </c>
    </row>
    <row r="59" spans="1:74" ht="11.1" customHeight="1" x14ac:dyDescent="0.2">
      <c r="A59" s="61" t="s">
        <v>531</v>
      </c>
      <c r="B59" s="175" t="s">
        <v>412</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30.821999999999999</v>
      </c>
      <c r="AZ59" s="68">
        <v>30.741836684999999</v>
      </c>
      <c r="BA59" s="325">
        <v>31.202529999999999</v>
      </c>
      <c r="BB59" s="325">
        <v>31.85277</v>
      </c>
      <c r="BC59" s="325">
        <v>31.58408</v>
      </c>
      <c r="BD59" s="325">
        <v>31.30425</v>
      </c>
      <c r="BE59" s="325">
        <v>30.113330000000001</v>
      </c>
      <c r="BF59" s="325">
        <v>29.508710000000001</v>
      </c>
      <c r="BG59" s="325">
        <v>29.477450000000001</v>
      </c>
      <c r="BH59" s="325">
        <v>30.387640000000001</v>
      </c>
      <c r="BI59" s="325">
        <v>30.250920000000001</v>
      </c>
      <c r="BJ59" s="325">
        <v>29.005690000000001</v>
      </c>
      <c r="BK59" s="325">
        <v>30.090319999999998</v>
      </c>
      <c r="BL59" s="325">
        <v>30.665620000000001</v>
      </c>
      <c r="BM59" s="325">
        <v>31.379010000000001</v>
      </c>
      <c r="BN59" s="325">
        <v>31.027149999999999</v>
      </c>
      <c r="BO59" s="325">
        <v>32.412700000000001</v>
      </c>
      <c r="BP59" s="325">
        <v>32.392429999999997</v>
      </c>
      <c r="BQ59" s="325">
        <v>31.002140000000001</v>
      </c>
      <c r="BR59" s="325">
        <v>29.811810000000001</v>
      </c>
      <c r="BS59" s="325">
        <v>30.205010000000001</v>
      </c>
      <c r="BT59" s="325">
        <v>31.057130000000001</v>
      </c>
      <c r="BU59" s="325">
        <v>33.005870000000002</v>
      </c>
      <c r="BV59" s="325">
        <v>31.981459999999998</v>
      </c>
    </row>
    <row r="60" spans="1:74" ht="11.1" customHeight="1" x14ac:dyDescent="0.2">
      <c r="A60" s="61" t="s">
        <v>771</v>
      </c>
      <c r="B60" s="622" t="s">
        <v>1006</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55.130920000000003</v>
      </c>
      <c r="AZ60" s="68">
        <v>59.119619999999998</v>
      </c>
      <c r="BA60" s="325">
        <v>60.238259999999997</v>
      </c>
      <c r="BB60" s="325">
        <v>60.694450000000003</v>
      </c>
      <c r="BC60" s="325">
        <v>60.658830000000002</v>
      </c>
      <c r="BD60" s="325">
        <v>58.819839999999999</v>
      </c>
      <c r="BE60" s="325">
        <v>57.168010000000002</v>
      </c>
      <c r="BF60" s="325">
        <v>54.775829999999999</v>
      </c>
      <c r="BG60" s="325">
        <v>52.95</v>
      </c>
      <c r="BH60" s="325">
        <v>50.33352</v>
      </c>
      <c r="BI60" s="325">
        <v>52.179839999999999</v>
      </c>
      <c r="BJ60" s="325">
        <v>55.061860000000003</v>
      </c>
      <c r="BK60" s="325">
        <v>57.566670000000002</v>
      </c>
      <c r="BL60" s="325">
        <v>59.413110000000003</v>
      </c>
      <c r="BM60" s="325">
        <v>60.537939999999999</v>
      </c>
      <c r="BN60" s="325">
        <v>60.997909999999997</v>
      </c>
      <c r="BO60" s="325">
        <v>60.965359999999997</v>
      </c>
      <c r="BP60" s="325">
        <v>59.139220000000002</v>
      </c>
      <c r="BQ60" s="325">
        <v>57.503630000000001</v>
      </c>
      <c r="BR60" s="325">
        <v>55.120130000000003</v>
      </c>
      <c r="BS60" s="325">
        <v>53.30341</v>
      </c>
      <c r="BT60" s="325">
        <v>50.696420000000003</v>
      </c>
      <c r="BU60" s="325">
        <v>52.558999999999997</v>
      </c>
      <c r="BV60" s="325">
        <v>55.469270000000002</v>
      </c>
    </row>
    <row r="61" spans="1:74" ht="11.1" customHeight="1" x14ac:dyDescent="0.2">
      <c r="A61" s="61" t="s">
        <v>532</v>
      </c>
      <c r="B61" s="175" t="s">
        <v>115</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1270.477748</v>
      </c>
      <c r="AN61" s="238">
        <v>1253.2364789999999</v>
      </c>
      <c r="AO61" s="238">
        <v>1249.0250169999999</v>
      </c>
      <c r="AP61" s="238">
        <v>1267.298481</v>
      </c>
      <c r="AQ61" s="238">
        <v>1312.2437399999999</v>
      </c>
      <c r="AR61" s="238">
        <v>1310.115499</v>
      </c>
      <c r="AS61" s="238">
        <v>1314.672994</v>
      </c>
      <c r="AT61" s="238">
        <v>1307.147624</v>
      </c>
      <c r="AU61" s="238">
        <v>1304.5487780000001</v>
      </c>
      <c r="AV61" s="238">
        <v>1292.5437429999999</v>
      </c>
      <c r="AW61" s="238">
        <v>1290.6542030000001</v>
      </c>
      <c r="AX61" s="238">
        <v>1289.035586</v>
      </c>
      <c r="AY61" s="238">
        <v>1289.1150474999999</v>
      </c>
      <c r="AZ61" s="238">
        <v>1270.7619833000001</v>
      </c>
      <c r="BA61" s="329">
        <v>1280.4100000000001</v>
      </c>
      <c r="BB61" s="329">
        <v>1302.8340000000001</v>
      </c>
      <c r="BC61" s="329">
        <v>1329.78</v>
      </c>
      <c r="BD61" s="329">
        <v>1346.8910000000001</v>
      </c>
      <c r="BE61" s="329">
        <v>1351.5940000000001</v>
      </c>
      <c r="BF61" s="329">
        <v>1355.127</v>
      </c>
      <c r="BG61" s="329">
        <v>1355.835</v>
      </c>
      <c r="BH61" s="329">
        <v>1345.6120000000001</v>
      </c>
      <c r="BI61" s="329">
        <v>1342.7239999999999</v>
      </c>
      <c r="BJ61" s="329">
        <v>1312.903</v>
      </c>
      <c r="BK61" s="329">
        <v>1303.066</v>
      </c>
      <c r="BL61" s="329">
        <v>1304.9069999999999</v>
      </c>
      <c r="BM61" s="329">
        <v>1307.403</v>
      </c>
      <c r="BN61" s="329">
        <v>1318.7260000000001</v>
      </c>
      <c r="BO61" s="329">
        <v>1339.222</v>
      </c>
      <c r="BP61" s="329">
        <v>1340.944</v>
      </c>
      <c r="BQ61" s="329">
        <v>1340.0809999999999</v>
      </c>
      <c r="BR61" s="329">
        <v>1344.046</v>
      </c>
      <c r="BS61" s="329">
        <v>1349.7380000000001</v>
      </c>
      <c r="BT61" s="329">
        <v>1345.4829999999999</v>
      </c>
      <c r="BU61" s="329">
        <v>1339.2829999999999</v>
      </c>
      <c r="BV61" s="329">
        <v>1309.5260000000001</v>
      </c>
    </row>
    <row r="62" spans="1:74" ht="11.1" customHeight="1" x14ac:dyDescent="0.2">
      <c r="A62" s="61" t="s">
        <v>533</v>
      </c>
      <c r="B62" s="178" t="s">
        <v>417</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634.91068620999999</v>
      </c>
      <c r="BA62" s="331">
        <v>634.91070000000002</v>
      </c>
      <c r="BB62" s="331">
        <v>632.41070000000002</v>
      </c>
      <c r="BC62" s="331">
        <v>629.8107</v>
      </c>
      <c r="BD62" s="331">
        <v>629.8107</v>
      </c>
      <c r="BE62" s="331">
        <v>629.8107</v>
      </c>
      <c r="BF62" s="331">
        <v>629.8107</v>
      </c>
      <c r="BG62" s="331">
        <v>629.8107</v>
      </c>
      <c r="BH62" s="331">
        <v>628.8107</v>
      </c>
      <c r="BI62" s="331">
        <v>627.8107</v>
      </c>
      <c r="BJ62" s="331">
        <v>626.8107</v>
      </c>
      <c r="BK62" s="331">
        <v>625.8107</v>
      </c>
      <c r="BL62" s="331">
        <v>624.8107</v>
      </c>
      <c r="BM62" s="331">
        <v>623.8107</v>
      </c>
      <c r="BN62" s="331">
        <v>622.8107</v>
      </c>
      <c r="BO62" s="331">
        <v>621.8107</v>
      </c>
      <c r="BP62" s="331">
        <v>620.8107</v>
      </c>
      <c r="BQ62" s="331">
        <v>619.8107</v>
      </c>
      <c r="BR62" s="331">
        <v>619.8107</v>
      </c>
      <c r="BS62" s="331">
        <v>619.8107</v>
      </c>
      <c r="BT62" s="331">
        <v>619.01070000000004</v>
      </c>
      <c r="BU62" s="331">
        <v>618.21069999999997</v>
      </c>
      <c r="BV62" s="331">
        <v>617.41070000000002</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803" t="s">
        <v>834</v>
      </c>
      <c r="C64" s="800"/>
      <c r="D64" s="800"/>
      <c r="E64" s="800"/>
      <c r="F64" s="800"/>
      <c r="G64" s="800"/>
      <c r="H64" s="800"/>
      <c r="I64" s="800"/>
      <c r="J64" s="800"/>
      <c r="K64" s="800"/>
      <c r="L64" s="800"/>
      <c r="M64" s="800"/>
      <c r="N64" s="800"/>
      <c r="O64" s="800"/>
      <c r="P64" s="800"/>
      <c r="Q64" s="800"/>
      <c r="AY64" s="400"/>
      <c r="AZ64" s="400"/>
      <c r="BA64" s="400"/>
      <c r="BB64" s="400"/>
      <c r="BC64" s="400"/>
      <c r="BD64" s="637"/>
      <c r="BE64" s="637"/>
      <c r="BF64" s="637"/>
      <c r="BG64" s="400"/>
      <c r="BH64" s="400"/>
      <c r="BI64" s="400"/>
      <c r="BJ64" s="400"/>
    </row>
    <row r="65" spans="1:74" s="436" customFormat="1" ht="12" customHeight="1" x14ac:dyDescent="0.25">
      <c r="A65" s="435"/>
      <c r="B65" s="828" t="s">
        <v>835</v>
      </c>
      <c r="C65" s="790"/>
      <c r="D65" s="790"/>
      <c r="E65" s="790"/>
      <c r="F65" s="790"/>
      <c r="G65" s="790"/>
      <c r="H65" s="790"/>
      <c r="I65" s="790"/>
      <c r="J65" s="790"/>
      <c r="K65" s="790"/>
      <c r="L65" s="790"/>
      <c r="M65" s="790"/>
      <c r="N65" s="790"/>
      <c r="O65" s="790"/>
      <c r="P65" s="790"/>
      <c r="Q65" s="786"/>
      <c r="AY65" s="527"/>
      <c r="AZ65" s="527"/>
      <c r="BA65" s="527"/>
      <c r="BB65" s="527"/>
      <c r="BC65" s="527"/>
      <c r="BD65" s="638"/>
      <c r="BE65" s="638"/>
      <c r="BF65" s="638"/>
      <c r="BG65" s="527"/>
      <c r="BH65" s="527"/>
      <c r="BI65" s="527"/>
      <c r="BJ65" s="527"/>
    </row>
    <row r="66" spans="1:74" s="436" customFormat="1" ht="12" customHeight="1" x14ac:dyDescent="0.25">
      <c r="A66" s="435"/>
      <c r="B66" s="828" t="s">
        <v>871</v>
      </c>
      <c r="C66" s="790"/>
      <c r="D66" s="790"/>
      <c r="E66" s="790"/>
      <c r="F66" s="790"/>
      <c r="G66" s="790"/>
      <c r="H66" s="790"/>
      <c r="I66" s="790"/>
      <c r="J66" s="790"/>
      <c r="K66" s="790"/>
      <c r="L66" s="790"/>
      <c r="M66" s="790"/>
      <c r="N66" s="790"/>
      <c r="O66" s="790"/>
      <c r="P66" s="790"/>
      <c r="Q66" s="786"/>
      <c r="AY66" s="527"/>
      <c r="AZ66" s="527"/>
      <c r="BA66" s="527"/>
      <c r="BB66" s="527"/>
      <c r="BC66" s="527"/>
      <c r="BD66" s="638"/>
      <c r="BE66" s="638"/>
      <c r="BF66" s="638"/>
      <c r="BG66" s="527"/>
      <c r="BH66" s="527"/>
      <c r="BI66" s="527"/>
      <c r="BJ66" s="527"/>
    </row>
    <row r="67" spans="1:74" s="436" customFormat="1" ht="12" customHeight="1" x14ac:dyDescent="0.25">
      <c r="A67" s="435"/>
      <c r="B67" s="828" t="s">
        <v>872</v>
      </c>
      <c r="C67" s="790"/>
      <c r="D67" s="790"/>
      <c r="E67" s="790"/>
      <c r="F67" s="790"/>
      <c r="G67" s="790"/>
      <c r="H67" s="790"/>
      <c r="I67" s="790"/>
      <c r="J67" s="790"/>
      <c r="K67" s="790"/>
      <c r="L67" s="790"/>
      <c r="M67" s="790"/>
      <c r="N67" s="790"/>
      <c r="O67" s="790"/>
      <c r="P67" s="790"/>
      <c r="Q67" s="786"/>
      <c r="AY67" s="527"/>
      <c r="AZ67" s="527"/>
      <c r="BA67" s="527"/>
      <c r="BB67" s="527"/>
      <c r="BC67" s="527"/>
      <c r="BD67" s="638"/>
      <c r="BE67" s="638"/>
      <c r="BF67" s="638"/>
      <c r="BG67" s="527"/>
      <c r="BH67" s="527"/>
      <c r="BI67" s="527"/>
      <c r="BJ67" s="527"/>
    </row>
    <row r="68" spans="1:74" s="436" customFormat="1" ht="12" customHeight="1" x14ac:dyDescent="0.25">
      <c r="A68" s="435"/>
      <c r="B68" s="828" t="s">
        <v>873</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527"/>
      <c r="BH68" s="527"/>
      <c r="BI68" s="527"/>
      <c r="BJ68" s="527"/>
    </row>
    <row r="69" spans="1:74" s="436" customFormat="1" ht="12" customHeight="1" x14ac:dyDescent="0.25">
      <c r="A69" s="435"/>
      <c r="B69" s="828" t="s">
        <v>911</v>
      </c>
      <c r="C69" s="786"/>
      <c r="D69" s="786"/>
      <c r="E69" s="786"/>
      <c r="F69" s="786"/>
      <c r="G69" s="786"/>
      <c r="H69" s="786"/>
      <c r="I69" s="786"/>
      <c r="J69" s="786"/>
      <c r="K69" s="786"/>
      <c r="L69" s="786"/>
      <c r="M69" s="786"/>
      <c r="N69" s="786"/>
      <c r="O69" s="786"/>
      <c r="P69" s="786"/>
      <c r="Q69" s="786"/>
      <c r="AY69" s="527"/>
      <c r="AZ69" s="527"/>
      <c r="BA69" s="527"/>
      <c r="BB69" s="527"/>
      <c r="BC69" s="527"/>
      <c r="BD69" s="638"/>
      <c r="BE69" s="638"/>
      <c r="BF69" s="638"/>
      <c r="BG69" s="527"/>
      <c r="BH69" s="527"/>
      <c r="BI69" s="527"/>
      <c r="BJ69" s="527"/>
    </row>
    <row r="70" spans="1:74" s="436" customFormat="1" ht="12" customHeight="1" x14ac:dyDescent="0.25">
      <c r="A70" s="435"/>
      <c r="B70" s="828" t="s">
        <v>912</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527"/>
      <c r="BH70" s="527"/>
      <c r="BI70" s="527"/>
      <c r="BJ70" s="527"/>
    </row>
    <row r="71" spans="1:74" s="436" customFormat="1" ht="22.35" customHeight="1" x14ac:dyDescent="0.25">
      <c r="A71" s="435"/>
      <c r="B71" s="827" t="s">
        <v>1013</v>
      </c>
      <c r="C71" s="790"/>
      <c r="D71" s="790"/>
      <c r="E71" s="790"/>
      <c r="F71" s="790"/>
      <c r="G71" s="790"/>
      <c r="H71" s="790"/>
      <c r="I71" s="790"/>
      <c r="J71" s="790"/>
      <c r="K71" s="790"/>
      <c r="L71" s="790"/>
      <c r="M71" s="790"/>
      <c r="N71" s="790"/>
      <c r="O71" s="790"/>
      <c r="P71" s="790"/>
      <c r="Q71" s="786"/>
      <c r="AY71" s="527"/>
      <c r="AZ71" s="527"/>
      <c r="BA71" s="527"/>
      <c r="BB71" s="527"/>
      <c r="BC71" s="527"/>
      <c r="BD71" s="638"/>
      <c r="BE71" s="638"/>
      <c r="BF71" s="638"/>
      <c r="BG71" s="527"/>
      <c r="BH71" s="527"/>
      <c r="BI71" s="527"/>
      <c r="BJ71" s="527"/>
    </row>
    <row r="72" spans="1:74" s="436" customFormat="1" ht="12" customHeight="1" x14ac:dyDescent="0.25">
      <c r="A72" s="435"/>
      <c r="B72" s="789" t="s">
        <v>859</v>
      </c>
      <c r="C72" s="790"/>
      <c r="D72" s="790"/>
      <c r="E72" s="790"/>
      <c r="F72" s="790"/>
      <c r="G72" s="790"/>
      <c r="H72" s="790"/>
      <c r="I72" s="790"/>
      <c r="J72" s="790"/>
      <c r="K72" s="790"/>
      <c r="L72" s="790"/>
      <c r="M72" s="790"/>
      <c r="N72" s="790"/>
      <c r="O72" s="790"/>
      <c r="P72" s="790"/>
      <c r="Q72" s="786"/>
      <c r="AY72" s="527"/>
      <c r="AZ72" s="527"/>
      <c r="BA72" s="527"/>
      <c r="BB72" s="527"/>
      <c r="BC72" s="527"/>
      <c r="BD72" s="638"/>
      <c r="BE72" s="638"/>
      <c r="BF72" s="638"/>
      <c r="BG72" s="527"/>
      <c r="BH72" s="527"/>
      <c r="BI72" s="527"/>
      <c r="BJ72" s="527"/>
    </row>
    <row r="73" spans="1:74" s="436" customFormat="1" ht="12" customHeight="1" x14ac:dyDescent="0.25">
      <c r="A73" s="435"/>
      <c r="B73" s="826" t="s">
        <v>874</v>
      </c>
      <c r="C73" s="790"/>
      <c r="D73" s="790"/>
      <c r="E73" s="790"/>
      <c r="F73" s="790"/>
      <c r="G73" s="790"/>
      <c r="H73" s="790"/>
      <c r="I73" s="790"/>
      <c r="J73" s="790"/>
      <c r="K73" s="790"/>
      <c r="L73" s="790"/>
      <c r="M73" s="790"/>
      <c r="N73" s="790"/>
      <c r="O73" s="790"/>
      <c r="P73" s="790"/>
      <c r="Q73" s="786"/>
      <c r="AY73" s="527"/>
      <c r="AZ73" s="527"/>
      <c r="BA73" s="527"/>
      <c r="BB73" s="527"/>
      <c r="BC73" s="527"/>
      <c r="BD73" s="638"/>
      <c r="BE73" s="638"/>
      <c r="BF73" s="638"/>
      <c r="BG73" s="527"/>
      <c r="BH73" s="527"/>
      <c r="BI73" s="527"/>
      <c r="BJ73" s="527"/>
    </row>
    <row r="74" spans="1:74" s="436" customFormat="1" ht="12" customHeight="1" x14ac:dyDescent="0.25">
      <c r="A74" s="435"/>
      <c r="B74" s="826" t="s">
        <v>875</v>
      </c>
      <c r="C74" s="786"/>
      <c r="D74" s="786"/>
      <c r="E74" s="786"/>
      <c r="F74" s="786"/>
      <c r="G74" s="786"/>
      <c r="H74" s="786"/>
      <c r="I74" s="786"/>
      <c r="J74" s="786"/>
      <c r="K74" s="786"/>
      <c r="L74" s="786"/>
      <c r="M74" s="786"/>
      <c r="N74" s="786"/>
      <c r="O74" s="786"/>
      <c r="P74" s="786"/>
      <c r="Q74" s="786"/>
      <c r="AY74" s="527"/>
      <c r="AZ74" s="527"/>
      <c r="BA74" s="527"/>
      <c r="BB74" s="527"/>
      <c r="BC74" s="527"/>
      <c r="BD74" s="638"/>
      <c r="BE74" s="638"/>
      <c r="BF74" s="638"/>
      <c r="BG74" s="527"/>
      <c r="BH74" s="527"/>
      <c r="BI74" s="527"/>
      <c r="BJ74" s="527"/>
    </row>
    <row r="75" spans="1:74" s="436" customFormat="1" ht="12" customHeight="1" x14ac:dyDescent="0.25">
      <c r="A75" s="435"/>
      <c r="B75" s="789" t="s">
        <v>876</v>
      </c>
      <c r="C75" s="790"/>
      <c r="D75" s="790"/>
      <c r="E75" s="790"/>
      <c r="F75" s="790"/>
      <c r="G75" s="790"/>
      <c r="H75" s="790"/>
      <c r="I75" s="790"/>
      <c r="J75" s="790"/>
      <c r="K75" s="790"/>
      <c r="L75" s="790"/>
      <c r="M75" s="790"/>
      <c r="N75" s="790"/>
      <c r="O75" s="790"/>
      <c r="P75" s="790"/>
      <c r="Q75" s="786"/>
      <c r="AY75" s="527"/>
      <c r="AZ75" s="527"/>
      <c r="BA75" s="527"/>
      <c r="BB75" s="527"/>
      <c r="BC75" s="527"/>
      <c r="BD75" s="638"/>
      <c r="BE75" s="638"/>
      <c r="BF75" s="638"/>
      <c r="BG75" s="527"/>
      <c r="BH75" s="527"/>
      <c r="BI75" s="527"/>
      <c r="BJ75" s="527"/>
    </row>
    <row r="76" spans="1:74" s="436" customFormat="1" ht="12" customHeight="1" x14ac:dyDescent="0.25">
      <c r="A76" s="435"/>
      <c r="B76" s="791" t="s">
        <v>877</v>
      </c>
      <c r="C76" s="785"/>
      <c r="D76" s="785"/>
      <c r="E76" s="785"/>
      <c r="F76" s="785"/>
      <c r="G76" s="785"/>
      <c r="H76" s="785"/>
      <c r="I76" s="785"/>
      <c r="J76" s="785"/>
      <c r="K76" s="785"/>
      <c r="L76" s="785"/>
      <c r="M76" s="785"/>
      <c r="N76" s="785"/>
      <c r="O76" s="785"/>
      <c r="P76" s="785"/>
      <c r="Q76" s="786"/>
      <c r="AY76" s="527"/>
      <c r="AZ76" s="527"/>
      <c r="BA76" s="527"/>
      <c r="BB76" s="527"/>
      <c r="BC76" s="527"/>
      <c r="BD76" s="638"/>
      <c r="BE76" s="638"/>
      <c r="BF76" s="638"/>
      <c r="BG76" s="527"/>
      <c r="BH76" s="527"/>
      <c r="BI76" s="527"/>
      <c r="BJ76" s="527"/>
    </row>
    <row r="77" spans="1:74" s="436" customFormat="1" ht="12" customHeight="1" x14ac:dyDescent="0.25">
      <c r="A77" s="435"/>
      <c r="B77" s="784" t="s">
        <v>863</v>
      </c>
      <c r="C77" s="785"/>
      <c r="D77" s="785"/>
      <c r="E77" s="785"/>
      <c r="F77" s="785"/>
      <c r="G77" s="785"/>
      <c r="H77" s="785"/>
      <c r="I77" s="785"/>
      <c r="J77" s="785"/>
      <c r="K77" s="785"/>
      <c r="L77" s="785"/>
      <c r="M77" s="785"/>
      <c r="N77" s="785"/>
      <c r="O77" s="785"/>
      <c r="P77" s="785"/>
      <c r="Q77" s="786"/>
      <c r="AY77" s="527"/>
      <c r="AZ77" s="527"/>
      <c r="BA77" s="527"/>
      <c r="BB77" s="527"/>
      <c r="BC77" s="527"/>
      <c r="BD77" s="638"/>
      <c r="BE77" s="638"/>
      <c r="BF77" s="638"/>
      <c r="BG77" s="527"/>
      <c r="BH77" s="527"/>
      <c r="BI77" s="527"/>
      <c r="BJ77" s="527"/>
    </row>
    <row r="78" spans="1:74" s="437" customFormat="1" ht="12" customHeight="1" x14ac:dyDescent="0.25">
      <c r="A78" s="429"/>
      <c r="B78" s="806" t="s">
        <v>959</v>
      </c>
      <c r="C78" s="786"/>
      <c r="D78" s="786"/>
      <c r="E78" s="786"/>
      <c r="F78" s="786"/>
      <c r="G78" s="786"/>
      <c r="H78" s="786"/>
      <c r="I78" s="786"/>
      <c r="J78" s="786"/>
      <c r="K78" s="786"/>
      <c r="L78" s="786"/>
      <c r="M78" s="786"/>
      <c r="N78" s="786"/>
      <c r="O78" s="786"/>
      <c r="P78" s="786"/>
      <c r="Q78" s="786"/>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2020-03-18T13:01:28Z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