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n20\"/>
    </mc:Choice>
  </mc:AlternateContent>
  <bookViews>
    <workbookView xWindow="828" yWindow="948" windowWidth="10488"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<sst xmlns="http://schemas.openxmlformats.org/spreadsheetml/2006/main" count="3969" uniqueCount="1427">
  <si>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</si>
  <si>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</si>
  <si>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</si>
  <si>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</si>
  <si>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</si>
  <si>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</si>
  <si>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</si>
  <si>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</si>
  <si>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</si>
  <si>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</si>
  <si>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</si>
  <si>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</si>
  <si>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</si>
  <si>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</si>
  <si>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</si>
  <si>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</si>
  <si>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</si>
  <si>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</si>
  <si>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</si>
  <si>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</si>
  <si>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</si>
  <si>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</si>
  <si>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</si>
  <si>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</si>
  <si>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</si>
  <si>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</si>
  <si>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</si>
  <si>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</si>
  <si>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</si>
  <si>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</si>
  <si>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</si>
  <si>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</si>
  <si>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</si>
  <si>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</si>
  <si>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</si>
  <si>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</si>
  <si>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</si>
  <si>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</si>
  <si>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</si>
  <si>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</si>
  <si>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</si>
  <si>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</si>
  <si>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</si>
  <si>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</si>
  <si>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</si>
  <si>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</si>
  <si>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</si>
  <si>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</si>
  <si>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</si>
  <si>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</si>
  <si>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</si>
  <si>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</si>
  <si>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</si>
  <si>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</si>
  <si>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</si>
  <si>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</si>
  <si>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</si>
  <si>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</si>
  <si>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</si>
  <si>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</si>
  <si>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</si>
  <si>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</si>
  <si>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</si>
  <si>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</si>
  <si>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</si>
  <si>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</si>
  <si>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</si>
  <si>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</si>
  <si>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</si>
  <si>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</si>
  <si>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</si>
  <si>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</si>
  <si>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</si>
  <si>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</si>
  <si>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</si>
  <si>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</si>
  <si>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</si>
  <si>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</si>
  <si>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</si>
  <si>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</si>
  <si>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</si>
  <si>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</si>
  <si>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</si>
  <si>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</si>
  <si>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</si>
  <si>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</si>
  <si>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</si>
  <si>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</si>
  <si>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</si>
  <si>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</si>
  <si>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</si>
  <si>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</si>
  <si>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</si>
  <si>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</si>
  <si>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</si>
  <si>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</si>
  <si>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</si>
  <si>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</si>
  <si>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</si>
  <si>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</si>
  <si>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</si>
  <si>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</si>
  <si>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</si>
  <si>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</si>
  <si>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</si>
  <si>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</si>
  <si>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</si>
  <si>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</si>
  <si>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</si>
  <si>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</si>
  <si>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</si>
  <si>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</si>
  <si>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</si>
  <si>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</si>
  <si>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</si>
  <si>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</si>
  <si>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</si>
  <si>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</si>
  <si>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</si>
  <si>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</si>
  <si>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</si>
  <si>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</si>
  <si>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</si>
  <si>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</si>
  <si>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</si>
  <si>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</si>
  <si>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</si>
  <si>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</si>
  <si>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</si>
  <si>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</si>
  <si>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</si>
  <si>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</si>
  <si>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</si>
  <si>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</si>
  <si>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</si>
  <si>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</si>
  <si>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</si>
  <si>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</si>
  <si>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</si>
  <si>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</si>
  <si>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</si>
  <si>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</si>
  <si>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</si>
  <si>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</si>
  <si>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</si>
  <si>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</si>
  <si>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</si>
  <si>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</si>
  <si>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</si>
  <si>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</si>
  <si>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</si>
  <si>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</si>
  <si>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</si>
  <si>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</si>
  <si>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</si>
  <si>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</si>
  <si>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</si>
  <si>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</si>
  <si>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</si>
  <si>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</si>
  <si>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</si>
  <si>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</si>
  <si>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</si>
  <si>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</si>
  <si>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</si>
  <si>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</si>
  <si>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</si>
  <si>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</si>
  <si>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</si>
  <si>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</si>
  <si>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</si>
  <si>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</si>
  <si>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</si>
  <si>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</si>
  <si>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</si>
  <si>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</si>
  <si>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</si>
  <si>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</si>
  <si>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</si>
  <si>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</si>
  <si>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</si>
  <si>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</si>
  <si>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</si>
  <si>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</si>
  <si>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</si>
  <si>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</si>
  <si>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</si>
  <si>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</si>
  <si>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</si>
  <si>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</si>
  <si>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</si>
  <si>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</si>
  <si>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</si>
  <si>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</si>
  <si>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</si>
  <si>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</si>
  <si>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</si>
  <si>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</si>
  <si>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</si>
  <si>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</si>
  <si>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</si>
  <si>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</si>
  <si>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</si>
  <si>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</si>
  <si>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</si>
  <si>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</si>
  <si>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</si>
  <si>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</si>
  <si>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</si>
  <si>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</si>
  <si>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</si>
  <si>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</si>
  <si>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</si>
  <si>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</si>
  <si>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</si>
  <si>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</si>
  <si>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</si>
  <si>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</si>
  <si>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</si>
  <si>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</si>
  <si>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</si>
  <si>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</si>
  <si>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</si>
  <si>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</si>
  <si>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</si>
  <si>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</si>
  <si>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</si>
  <si>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</si>
  <si>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</si>
  <si>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</si>
  <si>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</si>
  <si>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</si>
  <si>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</si>
  <si>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</si>
  <si>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</si>
  <si>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</si>
  <si>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</si>
  <si>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</si>
  <si>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</si>
  <si>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</si>
  <si>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</si>
  <si>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</si>
  <si>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</si>
  <si>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</si>
  <si>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</si>
  <si>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</si>
  <si>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</si>
  <si>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</si>
  <si>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</si>
  <si>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</si>
  <si>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</si>
  <si>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</si>
  <si>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</si>
  <si>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</si>
  <si>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</si>
  <si>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</si>
  <si>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</si>
  <si>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</si>
  <si>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</si>
  <si>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</si>
  <si>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</si>
  <si>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</si>
  <si>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</si>
  <si>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</si>
  <si>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</si>
  <si>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</si>
  <si>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</si>
  <si>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</si>
  <si>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</si>
  <si>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</si>
  <si>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</si>
  <si>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</si>
  <si>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</si>
  <si>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</si>
  <si>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</si>
  <si>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</si>
  <si>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</si>
  <si>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</si>
  <si>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</si>
  <si>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</si>
  <si>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</si>
  <si>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</si>
  <si>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</si>
  <si>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</si>
  <si>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</si>
  <si>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</si>
  <si>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</si>
  <si>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</si>
  <si>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</si>
  <si>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</si>
  <si>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</si>
  <si>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</si>
  <si>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</si>
  <si>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</si>
  <si>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</si>
  <si>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</si>
  <si>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</si>
  <si>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</si>
  <si>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</si>
  <si>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</si>
  <si>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</si>
  <si>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</si>
  <si>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</si>
  <si>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</si>
  <si>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</si>
  <si>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</si>
  <si>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</si>
  <si>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</si>
  <si>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</si>
  <si>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</si>
  <si>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</si>
  <si>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</si>
  <si>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</si>
  <si>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</si>
  <si>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</si>
  <si>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</si>
  <si>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</si>
  <si>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</si>
  <si>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</si>
  <si>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</si>
  <si>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</si>
  <si>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</si>
  <si>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</si>
  <si>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</si>
  <si>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</si>
  <si>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</si>
  <si>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</si>
  <si>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</si>
  <si>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</si>
  <si>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</si>
  <si>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</si>
  <si>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</si>
  <si>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</si>
  <si>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</si>
  <si>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</si>
  <si>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</si>
  <si>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</si>
  <si>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</si>
  <si>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</si>
  <si>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</si>
  <si>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</si>
  <si>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</si>
  <si>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</si>
  <si>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</si>
  <si>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</si>
  <si>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</si>
  <si>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</si>
  <si>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</si>
  <si>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</si>
  <si>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</si>
  <si>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</si>
  <si>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</si>
  <si>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</si>
  <si>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</si>
  <si>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</si>
  <si>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</si>
  <si>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</si>
  <si>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</si>
  <si>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</si>
  <si>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</si>
  <si>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</si>
  <si>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</si>
  <si>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</si>
  <si>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</si>
  <si>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</si>
  <si>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</si>
  <si>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</si>
  <si>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</si>
  <si>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</si>
  <si>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</si>
  <si>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</si>
  <si>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</si>
  <si>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</si>
  <si>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</si>
  <si>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</si>
  <si>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</si>
  <si>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</si>
  <si>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</si>
  <si>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</si>
  <si>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</si>
  <si>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</si>
  <si>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</si>
  <si>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</si>
  <si>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</si>
  <si>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</si>
  <si>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</si>
  <si>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</si>
  <si>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</si>
  <si>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</si>
  <si>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</si>
  <si>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</si>
  <si>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</si>
  <si>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</si>
  <si>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</si>
  <si>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</si>
  <si>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</si>
  <si>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</si>
  <si>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</si>
  <si>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</si>
  <si>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</si>
  <si>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</si>
  <si>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</si>
  <si>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</si>
  <si>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</si>
  <si>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</si>
  <si>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</si>
  <si>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</si>
  <si>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</si>
  <si>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</si>
  <si>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</si>
  <si>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</si>
  <si>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</si>
  <si>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</si>
  <si>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</si>
  <si>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</si>
  <si>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</si>
  <si>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</si>
  <si>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</si>
  <si>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</si>
  <si>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</si>
  <si>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</si>
  <si>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</si>
  <si>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</si>
  <si>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</si>
  <si>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</si>
  <si>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</si>
  <si>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</si>
  <si>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</si>
  <si>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</si>
  <si>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</si>
  <si>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</si>
  <si>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</si>
  <si>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</si>
  <si>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</si>
  <si>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</si>
  <si>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</si>
  <si>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</si>
  <si>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</si>
  <si>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</si>
  <si>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</si>
  <si>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</si>
  <si>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</si>
  <si>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</si>
  <si>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</si>
  <si>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</si>
  <si>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</si>
  <si>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</si>
  <si>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</si>
  <si>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</si>
  <si>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</si>
  <si>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</si>
  <si>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</si>
  <si>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</si>
  <si>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</si>
  <si>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</si>
  <si>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</si>
  <si>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</si>
  <si>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</si>
  <si>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</si>
  <si>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</si>
  <si>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</si>
  <si>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</si>
  <si>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</si>
  <si>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</si>
  <si>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</si>
  <si>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</si>
  <si>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</si>
  <si>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</si>
  <si>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</si>
  <si>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</si>
  <si>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</si>
  <si>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</si>
  <si>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</si>
  <si>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</si>
  <si>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</si>
  <si>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</si>
  <si>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</si>
  <si>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</si>
  <si>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</si>
  <si>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</si>
  <si>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</si>
  <si>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</si>
  <si>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</si>
  <si>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</si>
  <si>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</si>
  <si>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</si>
  <si>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</si>
  <si>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</si>
  <si>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</si>
  <si>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</si>
  <si>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</si>
  <si>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</si>
  <si>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</si>
  <si>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</si>
  <si>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</si>
  <si>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</si>
  <si>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</si>
  <si>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</si>
  <si>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</si>
  <si>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</si>
  <si>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</si>
  <si>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</si>
  <si>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</si>
  <si>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</si>
  <si>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</si>
  <si>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</si>
  <si>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</si>
  <si>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</si>
  <si>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</si>
  <si>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</si>
  <si>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</si>
  <si>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</si>
  <si>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</si>
  <si>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</si>
  <si>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</si>
  <si>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</si>
  <si>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</si>
  <si>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</si>
  <si>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</si>
  <si>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</si>
  <si>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</si>
  <si>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</si>
  <si>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</si>
  <si>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</si>
  <si>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</si>
  <si>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</si>
  <si>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</si>
  <si>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</si>
  <si>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</si>
  <si>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</si>
  <si>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</si>
  <si>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</si>
  <si>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</si>
  <si>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</si>
  <si>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</si>
  <si>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</si>
  <si>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</si>
  <si>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</si>
  <si>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</si>
  <si>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</si>
  <si>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</si>
  <si>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</si>
  <si>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</si>
  <si>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</si>
  <si>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</si>
  <si>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</si>
  <si>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</si>
  <si>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</si>
  <si>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</si>
  <si>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</si>
  <si>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</si>
  <si>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</si>
  <si>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</si>
  <si>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</si>
  <si>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</si>
  <si>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</si>
  <si>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</si>
  <si>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</si>
  <si>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</si>
  <si>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</si>
  <si>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</si>
  <si>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</si>
  <si>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</si>
  <si>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</si>
  <si>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</si>
  <si>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</si>
  <si>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</si>
  <si>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</si>
  <si>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</si>
  <si>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</si>
  <si>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</si>
  <si>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</si>
  <si>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</si>
  <si>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</si>
  <si>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</si>
  <si>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</si>
  <si>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</si>
  <si>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</si>
  <si>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</si>
  <si>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</si>
  <si>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</si>
  <si>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</si>
  <si>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</si>
  <si>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</si>
  <si>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</si>
  <si>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</si>
  <si>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</si>
  <si>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</si>
  <si>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</si>
  <si>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</si>
  <si>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</si>
  <si>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</si>
  <si>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</si>
  <si>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</si>
  <si>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</si>
  <si>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</si>
  <si>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</si>
  <si>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</si>
  <si>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</si>
  <si>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</si>
  <si>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</si>
  <si>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</si>
  <si>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</si>
  <si>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</si>
  <si>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</si>
  <si>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</si>
  <si>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</si>
  <si>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</si>
  <si>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</si>
  <si>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</si>
  <si>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</si>
  <si>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</si>
  <si>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</si>
  <si>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</si>
  <si>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</si>
  <si>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</si>
  <si>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</si>
  <si>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</si>
  <si>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</si>
  <si>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</si>
  <si>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</si>
  <si>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</si>
  <si>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</si>
  <si>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</si>
  <si>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</si>
  <si>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</si>
  <si>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</si>
  <si>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</si>
  <si>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</si>
  <si>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</si>
  <si>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</si>
  <si>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</si>
  <si>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</si>
  <si>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</si>
  <si>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</si>
  <si>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</si>
  <si>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</si>
  <si>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</si>
  <si>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</si>
  <si>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</si>
  <si>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</si>
  <si>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</si>
  <si>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</si>
  <si>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</si>
  <si>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</si>
  <si>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</si>
  <si>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</si>
  <si>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</si>
  <si>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</si>
  <si>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</si>
  <si>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</si>
  <si>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</si>
  <si>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</si>
  <si>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</si>
  <si>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</si>
  <si>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</si>
  <si>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</si>
  <si>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</si>
  <si>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</si>
  <si>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</si>
  <si>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</si>
  <si>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</si>
  <si>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</si>
  <si>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</si>
  <si>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</si>
  <si>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</si>
  <si>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</si>
  <si>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</si>
  <si>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</si>
  <si>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</si>
  <si>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</si>
  <si>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</si>
  <si>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</si>
  <si>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</si>
  <si>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</si>
  <si>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</si>
  <si>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</si>
  <si>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</si>
  <si>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</si>
  <si>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</si>
  <si>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</si>
  <si>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</si>
  <si>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</si>
  <si>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</si>
  <si>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</si>
  <si>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</si>
  <si>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</si>
  <si>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</si>
  <si>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</si>
  <si>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</si>
  <si>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</si>
  <si>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</si>
  <si>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</si>
  <si>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</si>
  <si>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</si>
  <si>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</si>
  <si>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</si>
  <si>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</si>
  <si>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</si>
  <si>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</si>
  <si>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</si>
  <si>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</si>
  <si>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</si>
  <si>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</si>
  <si>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</si>
  <si>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</si>
  <si>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</si>
  <si>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</si>
  <si>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</si>
  <si>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</si>
  <si>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</si>
  <si>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</si>
  <si>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</si>
  <si>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</si>
  <si>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</si>
  <si>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</si>
  <si>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</si>
  <si>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</si>
  <si>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</si>
  <si>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</si>
  <si>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</si>
  <si>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</si>
  <si>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</si>
  <si>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</si>
  <si>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</si>
  <si>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</si>
  <si>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</si>
  <si>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</si>
  <si>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</si>
  <si>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</si>
  <si>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</si>
  <si>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</si>
  <si>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</si>
  <si>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</si>
  <si>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</si>
  <si>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</si>
  <si>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</si>
  <si>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</si>
  <si>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</si>
  <si>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</si>
  <si>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</si>
  <si>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</si>
  <si>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</si>
  <si>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</si>
  <si>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</si>
  <si>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</si>
  <si>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</si>
  <si>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</si>
  <si>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</si>
  <si>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</si>
  <si>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</si>
  <si>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</si>
  <si>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</si>
  <si>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</si>
  <si>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</si>
  <si>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</si>
  <si>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</si>
  <si>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</si>
  <si>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</si>
  <si>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</si>
  <si>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</si>
  <si>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</si>
  <si>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</si>
  <si>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</si>
  <si>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</si>
  <si>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</si>
  <si>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</si>
  <si>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</si>
  <si>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</si>
  <si>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</si>
  <si>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</si>
  <si>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</si>
  <si>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</si>
  <si>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</si>
  <si>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</si>
  <si>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</si>
  <si>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</si>
  <si>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</si>
  <si>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</si>
  <si>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</si>
  <si>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</si>
  <si>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</si>
  <si>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</si>
  <si>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</si>
  <si>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</si>
  <si>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</si>
  <si>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</si>
  <si>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</si>
  <si>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</si>
  <si>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</si>
  <si>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</si>
  <si>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</si>
  <si>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</si>
  <si>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</si>
  <si>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</si>
  <si>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</si>
  <si>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</si>
  <si>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</si>
  <si>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</si>
  <si>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</si>
  <si>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</si>
  <si>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</si>
  <si>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</si>
  <si>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</si>
  <si>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</si>
  <si>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</si>
  <si>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</si>
  <si>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</si>
  <si>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</si>
  <si>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</si>
  <si>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</si>
  <si>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</si>
  <si>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</si>
  <si>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</si>
  <si>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</si>
  <si>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</si>
  <si>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</si>
  <si>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</si>
  <si>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</si>
  <si>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</si>
  <si>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</si>
  <si>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</si>
  <si>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</si>
  <si>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</si>
  <si>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</si>
  <si>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</si>
  <si>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</si>
  <si>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</si>
  <si>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</si>
  <si>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</si>
  <si>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</si>
  <si>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</si>
  <si>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</si>
  <si>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</si>
  <si>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</si>
  <si>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</si>
  <si>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</si>
  <si>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</si>
  <si>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</si>
  <si>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</si>
  <si>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</si>
  <si>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</si>
  <si>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</si>
  <si>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</si>
  <si>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</si>
  <si>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</si>
  <si>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</si>
  <si>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</si>
  <si>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</si>
  <si>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</si>
  <si>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</si>
  <si>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</si>
  <si>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</si>
  <si>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</si>
  <si>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</si>
  <si>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</si>
  <si>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</si>
  <si>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</si>
  <si>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</si>
  <si>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</si>
  <si>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</si>
  <si>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</si>
  <si>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</si>
  <si>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</si>
  <si>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</si>
  <si>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</si>
  <si>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</si>
  <si>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</si>
  <si>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</si>
  <si>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</si>
  <si>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</si>
  <si>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</si>
  <si>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</si>
  <si>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</si>
  <si>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</si>
  <si>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</si>
  <si>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</si>
  <si>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</si>
  <si>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</si>
  <si>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</si>
  <si>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</si>
  <si>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</si>
  <si>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</si>
  <si>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</si>
  <si>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</si>
  <si>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</si>
  <si>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</si>
  <si>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</si>
  <si>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</si>
  <si>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</si>
  <si>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</si>
  <si>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</si>
  <si>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</si>
  <si>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</si>
  <si>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</si>
  <si>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</si>
  <si>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</si>
  <si>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</si>
  <si>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</si>
  <si>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</si>
  <si>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</si>
  <si>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</si>
  <si>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</si>
  <si>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</si>
  <si>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</si>
  <si>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</si>
  <si>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</si>
  <si>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</si>
  <si>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</si>
  <si>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</si>
  <si>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</si>
  <si>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</si>
  <si>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</si>
  <si>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</si>
  <si>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</si>
  <si>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</si>
  <si>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</si>
  <si>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</si>
  <si>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</si>
  <si>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</si>
  <si>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</si>
  <si>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</si>
  <si>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</si>
  <si>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</si>
  <si>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</si>
  <si>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</si>
  <si>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</si>
  <si>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</si>
  <si>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</si>
  <si>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</si>
  <si>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</si>
  <si>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</si>
  <si>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</si>
  <si>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</si>
  <si>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</si>
  <si>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</si>
  <si>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</si>
  <si>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</si>
  <si>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</si>
  <si>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</si>
  <si>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</si>
  <si>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</si>
  <si>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</si>
  <si>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</si>
  <si>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</si>
  <si>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</si>
  <si>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</si>
  <si>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</si>
  <si>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</si>
  <si>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</si>
  <si>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</si>
  <si>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</si>
  <si>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</si>
  <si>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</si>
  <si>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</si>
  <si>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</si>
  <si>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</si>
  <si>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</si>
  <si>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</si>
  <si>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</si>
  <si>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</si>
  <si>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</si>
  <si>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</si>
  <si>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</si>
  <si>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</si>
  <si>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</si>
  <si>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</si>
  <si>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</si>
  <si>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</si>
  <si>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</si>
  <si>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</si>
  <si>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</si>
  <si>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</si>
  <si>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</si>
  <si>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</si>
  <si>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</si>
  <si>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</si>
  <si>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</si>
  <si>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</si>
  <si>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</si>
  <si>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</si>
  <si>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</si>
  <si>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</si>
  <si>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</si>
  <si>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</si>
  <si>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</si>
  <si>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</si>
  <si>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</si>
  <si>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</si>
  <si>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</si>
  <si>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</si>
  <si>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</si>
  <si>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</si>
  <si>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</si>
  <si>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</si>
  <si>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</si>
  <si>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</si>
  <si>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</si>
  <si>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</si>
  <si>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</si>
  <si>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</si>
  <si>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</si>
  <si>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</si>
  <si>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</si>
  <si>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</si>
  <si>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</si>
  <si>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</si>
  <si>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</si>
  <si>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</si>
  <si>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</si>
  <si>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</si>
  <si>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</si>
  <si>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</si>
  <si>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</si>
  <si>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</si>
  <si>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</si>
  <si>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</si>
  <si>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</si>
  <si>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</si>
  <si>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</si>
  <si>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</si>
  <si>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</si>
  <si>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</si>
  <si>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</si>
  <si>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</si>
  <si>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</si>
  <si>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</si>
  <si>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</si>
  <si>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</si>
  <si>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</si>
  <si>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</si>
  <si>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</si>
  <si>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</si>
  <si>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</si>
  <si>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</si>
  <si>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</si>
  <si>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</si>
  <si>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</si>
  <si>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</si>
  <si>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</si>
  <si>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</si>
  <si>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</si>
  <si>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</si>
  <si>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</si>
  <si>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</si>
  <si>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</si>
  <si>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</si>
  <si>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</si>
  <si>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</si>
  <si>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</si>
  <si>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</si>
  <si>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</si>
  <si>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</si>
  <si>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</si>
  <si>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</si>
  <si>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</si>
  <si>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</si>
  <si>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</si>
  <si>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</si>
  <si>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</si>
  <si>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</si>
  <si>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</si>
  <si>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</si>
  <si>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</si>
  <si>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</si>
  <si>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</si>
  <si>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</si>
  <si>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</si>
  <si>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</si>
  <si>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</si>
  <si>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</si>
  <si>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</si>
  <si>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</si>
  <si>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</si>
  <si>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</si>
  <si>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</si>
  <si>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</si>
  <si>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</si>
  <si>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</si>
  <si>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</si>
  <si>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</si>
  <si>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</si>
  <si>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</si>
  <si>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</si>
  <si>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</si>
  <si>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</si>
  <si>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</si>
  <si>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</si>
  <si>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</si>
  <si>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</si>
  <si>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</si>
  <si>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</si>
  <si>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</si>
  <si>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</si>
  <si>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</si>
  <si>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</si>
  <si>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</si>
  <si>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</si>
  <si>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</si>
  <si>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</si>
  <si>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</si>
  <si>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</si>
  <si>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</si>
  <si>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</si>
  <si>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</si>
  <si>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</si>
  <si>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</si>
  <si>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</si>
  <si>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</si>
  <si>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</si>
  <si>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</si>
  <si>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</si>
  <si>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</si>
  <si>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</si>
  <si>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</si>
  <si>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</si>
  <si>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</si>
  <si>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</si>
  <si>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</si>
  <si>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</si>
  <si>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</si>
  <si>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</si>
  <si>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</si>
  <si>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</si>
  <si>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</si>
  <si>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</si>
  <si>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</si>
  <si>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</si>
  <si>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</si>
  <si>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</si>
  <si>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</si>
  <si>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</si>
  <si>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</si>
  <si>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</si>
  <si>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</si>
  <si>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</si>
  <si>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</si>
  <si>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</si>
  <si>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</si>
  <si>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</si>
  <si>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</si>
  <si>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</si>
  <si>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</si>
  <si>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</si>
  <si>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</si>
  <si>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</si>
  <si>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</si>
  <si>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</si>
  <si>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</si>
  <si>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</si>
  <si>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</si>
  <si>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</si>
  <si>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</si>
  <si>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</si>
  <si>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</si>
  <si>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</si>
  <si>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</si>
  <si>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</si>
  <si>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</si>
  <si>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</si>
  <si>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</si>
  <si>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</si>
  <si>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</si>
  <si>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</si>
  <si>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</si>
  <si>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</si>
  <si>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</si>
  <si>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</si>
  <si>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</si>
  <si>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</si>
  <si>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</si>
  <si>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</si>
  <si>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</si>
  <si>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</si>
  <si>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</si>
  <si>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</si>
  <si>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</si>
  <si>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</si>
  <si>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</si>
  <si>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</si>
  <si>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</si>
  <si>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</si>
  <si>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</si>
  <si>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</si>
  <si>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</si>
  <si>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</si>
  <si>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</si>
  <si>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</si>
  <si>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</si>
  <si>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</si>
  <si>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</si>
  <si>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</si>
  <si>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</si>
  <si>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</si>
  <si>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</si>
  <si>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</si>
  <si>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</si>
  <si>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</si>
  <si>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</si>
  <si>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</si>
  <si>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</si>
  <si>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</si>
  <si>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</si>
  <si>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</si>
  <si>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</si>
  <si>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</si>
  <si>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</si>
  <si>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</si>
  <si>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</si>
  <si>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</si>
  <si>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</si>
  <si>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</si>
  <si>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</si>
  <si>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</si>
  <si>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</si>
  <si>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</si>
  <si>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</si>
  <si>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</si>
  <si>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</si>
  <si>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</si>
  <si>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</si>
  <si>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</si>
  <si>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</si>
  <si>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</si>
  <si>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</si>
  <si>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</si>
  <si>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</si>
  <si>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</si>
  <si>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</si>
  <si>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</si>
  <si>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</si>
  <si>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</si>
  <si>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</si>
  <si>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</si>
  <si>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</si>
  <si>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</si>
  <si>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</si>
  <si>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</si>
  <si>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</si>
  <si>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</si>
  <si>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</si>
  <si>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</si>
  <si>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</si>
  <si>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</si>
  <si>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</si>
  <si>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</si>
  <si>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</si>
  <si>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</si>
  <si>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</si>
  <si>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</si>
  <si>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</si>
  <si>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</si>
  <si>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</si>
  <si>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</si>
  <si>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</si>
  <si>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</si>
  <si>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</si>
  <si>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</si>
  <si>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</si>
  <si>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</si>
  <si>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</si>
  <si>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</si>
  <si>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</si>
  <si>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</si>
  <si>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</si>
  <si>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</si>
  <si>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</si>
  <si>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</si>
  <si>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</si>
  <si>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</si>
  <si>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</si>
  <si>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</si>
  <si>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</si>
  <si>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</si>
  <si>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</si>
  <si>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</si>
  <si>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</si>
  <si>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</si>
  <si>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</si>
  <si>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</si>
  <si>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</si>
  <si>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</si>
  <si>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</si>
  <si>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</si>
  <si>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</si>
  <si>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</si>
  <si>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</si>
  <si>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</si>
  <si>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</si>
  <si>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</si>
  <si>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</si>
  <si>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</si>
  <si>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</si>
  <si>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</si>
  <si>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</si>
  <si>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</si>
  <si>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</si>
  <si>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</si>
  <si>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</si>
  <si>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</si>
  <si>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</si>
  <si>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</si>
  <si>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</si>
  <si>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</si>
  <si>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</si>
  <si>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</si>
  <si>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</si>
  <si>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</si>
  <si>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</si>
  <si>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</si>
  <si>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</si>
  <si>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</si>
  <si>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</si>
  <si>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</si>
  <si>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</si>
  <si>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</si>
  <si>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</si>
  <si>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</si>
  <si>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</si>
  <si>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</si>
  <si>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</si>
  <si>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</si>
  <si>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</si>
  <si>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</si>
  <si>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</si>
  <si>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</si>
  <si>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</si>
  <si>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</si>
  <si>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</si>
  <si>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</si>
  <si>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</si>
  <si>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</si>
  <si>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</si>
  <si>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</si>
  <si>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</si>
  <si>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</si>
  <si>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</si>
  <si>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</si>
  <si>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</si>
  <si>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</si>
  <si>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</si>
  <si>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</si>
  <si>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</si>
  <si>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</si>
  <si>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</si>
  <si>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</si>
  <si>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</si>
  <si>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</si>
  <si>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</si>
  <si>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</si>
  <si>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</si>
  <si>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</si>
  <si>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</si>
  <si>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</si>
  <si>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</si>
  <si>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</si>
  <si>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</si>
  <si>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</si>
  <si>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</si>
  <si>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</si>
  <si>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</si>
  <si>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</si>
  <si>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</si>
  <si>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</si>
  <si>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</si>
  <si>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</si>
  <si>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</si>
  <si>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</si>
  <si>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</si>
  <si>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</si>
  <si>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</si>
  <si>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</si>
  <si>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</si>
  <si>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</si>
  <si>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</si>
  <si>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</si>
  <si>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</si>
  <si>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</si>
  <si>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</si>
  <si>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</si>
  <si>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</si>
  <si>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</si>
  <si>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</si>
  <si>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</si>
  <si>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</si>
  <si>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</si>
  <si>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</si>
  <si>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</si>
  <si>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</si>
  <si>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</si>
  <si>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</si>
  <si>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</si>
  <si>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</si>
  <si>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</si>
  <si>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</si>
  <si>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</si>
  <si>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</si>
  <si>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</si>
  <si>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</si>
  <si>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</si>
  <si>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</si>
  <si>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</si>
  <si>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</si>
  <si>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</si>
  <si>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</si>
  <si>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</si>
  <si>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</si>
  <si>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</si>
  <si>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</si>
  <si>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</si>
  <si>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</si>
  <si>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</si>
  <si>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</si>
  <si>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</si>
  <si>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</si>
  <si>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</si>
  <si>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</si>
  <si>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</si>
  <si>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</si>
  <si>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</si>
  <si>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</si>
  <si>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</si>
  <si>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</si>
  <si>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</si>
  <si>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June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</si>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</sst>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7">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2" fontId="22" fillId="0" borderId="0" xfId="13" applyNumberFormat="1" applyFont="1" applyFill="1" applyBorder="1" applyAlignment="1">
      <alignment horizontal="right"/>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8" sqref="F8"/>
    </sheetView>
  </sheetViews>
  <sheetFormatPr defaultRowHeight="13.2" x14ac:dyDescent="0.25"/>
  <cols>
    <col min="1" max="1" width="6.44140625" customWidth="1"/>
    <col min="2" max="2" width="14" customWidth="1"/>
  </cols>
  <sheetData>
    <row r="1" spans="1:74" x14ac:dyDescent="0.25">
      <c r="A1" s="266" t="s">
        <v>231</v>
      </c>
      <c r="B1" s="267"/>
      <c r="C1" s="267"/>
      <c r="D1" s="605" t="s">
        <v>1424</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1065</v>
      </c>
      <c r="D5" s="264">
        <f>+D3*100+1</f>
        <v>201601</v>
      </c>
    </row>
    <row r="7" spans="1:74" x14ac:dyDescent="0.25">
      <c r="A7" t="s">
        <v>1067</v>
      </c>
      <c r="D7" s="714">
        <f>IF(MONTH(D1)&gt;1,100*YEAR(D1)+MONTH(D1)-1,100*(YEAR(D1)-1)+12)</f>
        <v>202005</v>
      </c>
    </row>
    <row r="10" spans="1:74" s="294" customFormat="1" x14ac:dyDescent="0.25">
      <c r="A10" s="294" t="s">
        <v>232</v>
      </c>
    </row>
    <row r="11" spans="1:74" s="12" customFormat="1" ht="10.199999999999999" x14ac:dyDescent="0.2">
      <c r="A11" s="43"/>
      <c r="B11" s="44" t="s">
        <v>767</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238</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1066</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S5" activePane="bottomRight" state="frozen"/>
      <selection activeCell="BF63" sqref="BF63"/>
      <selection pane="topRight" activeCell="BF63" sqref="BF63"/>
      <selection pane="bottomLeft" activeCell="BF63" sqref="BF63"/>
      <selection pane="bottomRight" activeCell="BC7" sqref="BC7:BC65"/>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796" t="s">
        <v>812</v>
      </c>
      <c r="B1" s="835" t="s">
        <v>1012</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304"/>
    </row>
    <row r="2" spans="1:74"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x14ac:dyDescent="0.2">
      <c r="A5" s="615"/>
      <c r="B5" s="155" t="s">
        <v>959</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961</v>
      </c>
      <c r="B7" s="617" t="s">
        <v>962</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1.7255659999999999</v>
      </c>
      <c r="AE7" s="213">
        <v>1.713225</v>
      </c>
      <c r="AF7" s="213">
        <v>1.6763999999999999</v>
      </c>
      <c r="AG7" s="213">
        <v>1.7236769999999999</v>
      </c>
      <c r="AH7" s="213">
        <v>1.7847409999999999</v>
      </c>
      <c r="AI7" s="213">
        <v>1.8164659999999999</v>
      </c>
      <c r="AJ7" s="213">
        <v>1.8008379999999999</v>
      </c>
      <c r="AK7" s="213">
        <v>1.7944329999999999</v>
      </c>
      <c r="AL7" s="213">
        <v>1.729967</v>
      </c>
      <c r="AM7" s="213">
        <v>1.7996129999999999</v>
      </c>
      <c r="AN7" s="213">
        <v>1.927071</v>
      </c>
      <c r="AO7" s="213">
        <v>1.8999360000000001</v>
      </c>
      <c r="AP7" s="213">
        <v>1.876933</v>
      </c>
      <c r="AQ7" s="213">
        <v>1.887032</v>
      </c>
      <c r="AR7" s="213">
        <v>1.8316669999999999</v>
      </c>
      <c r="AS7" s="213">
        <v>1.665484</v>
      </c>
      <c r="AT7" s="213">
        <v>1.660355</v>
      </c>
      <c r="AU7" s="213">
        <v>1.814767</v>
      </c>
      <c r="AV7" s="213">
        <v>1.8739680000000001</v>
      </c>
      <c r="AW7" s="213">
        <v>1.8353330000000001</v>
      </c>
      <c r="AX7" s="213">
        <v>1.843774</v>
      </c>
      <c r="AY7" s="213">
        <v>1.9330970000000001</v>
      </c>
      <c r="AZ7" s="213">
        <v>1.8614139999999999</v>
      </c>
      <c r="BA7" s="213">
        <v>1.978129</v>
      </c>
      <c r="BB7" s="213">
        <v>1.8498497933</v>
      </c>
      <c r="BC7" s="213">
        <v>1.7745345287000001</v>
      </c>
      <c r="BD7" s="351">
        <v>1.6356189999999999</v>
      </c>
      <c r="BE7" s="351">
        <v>1.666696</v>
      </c>
      <c r="BF7" s="351">
        <v>1.773941</v>
      </c>
      <c r="BG7" s="351">
        <v>1.8125230000000001</v>
      </c>
      <c r="BH7" s="351">
        <v>1.85057</v>
      </c>
      <c r="BI7" s="351">
        <v>1.8753949999999999</v>
      </c>
      <c r="BJ7" s="351">
        <v>1.815661</v>
      </c>
      <c r="BK7" s="351">
        <v>1.789469</v>
      </c>
      <c r="BL7" s="351">
        <v>1.8655969999999999</v>
      </c>
      <c r="BM7" s="351">
        <v>1.914493</v>
      </c>
      <c r="BN7" s="351">
        <v>1.9894069999999999</v>
      </c>
      <c r="BO7" s="351">
        <v>2.026573</v>
      </c>
      <c r="BP7" s="351">
        <v>1.934766</v>
      </c>
      <c r="BQ7" s="351">
        <v>1.9507399999999999</v>
      </c>
      <c r="BR7" s="351">
        <v>2.0076849999999999</v>
      </c>
      <c r="BS7" s="351">
        <v>2.02712</v>
      </c>
      <c r="BT7" s="351">
        <v>2.071834</v>
      </c>
      <c r="BU7" s="351">
        <v>2.1037279999999998</v>
      </c>
      <c r="BV7" s="351">
        <v>2.0471870000000001</v>
      </c>
    </row>
    <row r="8" spans="1:74" x14ac:dyDescent="0.2">
      <c r="A8" s="616" t="s">
        <v>963</v>
      </c>
      <c r="B8" s="617" t="s">
        <v>964</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1.4145799999999999</v>
      </c>
      <c r="AH8" s="213">
        <v>1.460871</v>
      </c>
      <c r="AI8" s="213">
        <v>1.4720660000000001</v>
      </c>
      <c r="AJ8" s="213">
        <v>1.468709</v>
      </c>
      <c r="AK8" s="213">
        <v>1.4744330000000001</v>
      </c>
      <c r="AL8" s="213">
        <v>1.4763869999999999</v>
      </c>
      <c r="AM8" s="213">
        <v>1.482129</v>
      </c>
      <c r="AN8" s="213">
        <v>1.5001789999999999</v>
      </c>
      <c r="AO8" s="213">
        <v>1.5230319999999999</v>
      </c>
      <c r="AP8" s="213">
        <v>1.552033</v>
      </c>
      <c r="AQ8" s="213">
        <v>1.5615159999999999</v>
      </c>
      <c r="AR8" s="213">
        <v>1.5553330000000001</v>
      </c>
      <c r="AS8" s="213">
        <v>1.5700320000000001</v>
      </c>
      <c r="AT8" s="213">
        <v>1.593839</v>
      </c>
      <c r="AU8" s="213">
        <v>1.661133</v>
      </c>
      <c r="AV8" s="213">
        <v>1.6660649999999999</v>
      </c>
      <c r="AW8" s="213">
        <v>1.6731</v>
      </c>
      <c r="AX8" s="213">
        <v>1.676968</v>
      </c>
      <c r="AY8" s="213">
        <v>1.732807</v>
      </c>
      <c r="AZ8" s="213">
        <v>1.6748970000000001</v>
      </c>
      <c r="BA8" s="213">
        <v>1.760032</v>
      </c>
      <c r="BB8" s="213">
        <v>1.6376313333000001</v>
      </c>
      <c r="BC8" s="213">
        <v>1.5869684187999999</v>
      </c>
      <c r="BD8" s="351">
        <v>1.5562290000000001</v>
      </c>
      <c r="BE8" s="351">
        <v>1.544986</v>
      </c>
      <c r="BF8" s="351">
        <v>1.5431319999999999</v>
      </c>
      <c r="BG8" s="351">
        <v>1.5233000000000001</v>
      </c>
      <c r="BH8" s="351">
        <v>1.5176689999999999</v>
      </c>
      <c r="BI8" s="351">
        <v>1.4869829999999999</v>
      </c>
      <c r="BJ8" s="351">
        <v>1.4558660000000001</v>
      </c>
      <c r="BK8" s="351">
        <v>1.4445250000000001</v>
      </c>
      <c r="BL8" s="351">
        <v>1.396139</v>
      </c>
      <c r="BM8" s="351">
        <v>1.4260729999999999</v>
      </c>
      <c r="BN8" s="351">
        <v>1.4437789999999999</v>
      </c>
      <c r="BO8" s="351">
        <v>1.465994</v>
      </c>
      <c r="BP8" s="351">
        <v>1.463624</v>
      </c>
      <c r="BQ8" s="351">
        <v>1.4868859999999999</v>
      </c>
      <c r="BR8" s="351">
        <v>1.512581</v>
      </c>
      <c r="BS8" s="351">
        <v>1.5201439999999999</v>
      </c>
      <c r="BT8" s="351">
        <v>1.5400180000000001</v>
      </c>
      <c r="BU8" s="351">
        <v>1.532983</v>
      </c>
      <c r="BV8" s="351">
        <v>1.524027</v>
      </c>
    </row>
    <row r="9" spans="1:74" x14ac:dyDescent="0.2">
      <c r="A9" s="616" t="s">
        <v>965</v>
      </c>
      <c r="B9" s="617" t="s">
        <v>992</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0.67200000000000004</v>
      </c>
      <c r="AB9" s="213">
        <v>0.69182200000000005</v>
      </c>
      <c r="AC9" s="213">
        <v>0.71658100000000002</v>
      </c>
      <c r="AD9" s="213">
        <v>0.72396700000000003</v>
      </c>
      <c r="AE9" s="213">
        <v>0.744614</v>
      </c>
      <c r="AF9" s="213">
        <v>0.75059900000000002</v>
      </c>
      <c r="AG9" s="213">
        <v>0.76635500000000001</v>
      </c>
      <c r="AH9" s="213">
        <v>0.79119300000000004</v>
      </c>
      <c r="AI9" s="213">
        <v>0.79500099999999996</v>
      </c>
      <c r="AJ9" s="213">
        <v>0.78816200000000003</v>
      </c>
      <c r="AK9" s="213">
        <v>0.786134</v>
      </c>
      <c r="AL9" s="213">
        <v>0.78471000000000002</v>
      </c>
      <c r="AM9" s="213">
        <v>0.77848300000000004</v>
      </c>
      <c r="AN9" s="213">
        <v>0.78928500000000001</v>
      </c>
      <c r="AO9" s="213">
        <v>0.80548299999999995</v>
      </c>
      <c r="AP9" s="213">
        <v>0.82960100000000003</v>
      </c>
      <c r="AQ9" s="213">
        <v>0.83909699999999998</v>
      </c>
      <c r="AR9" s="213">
        <v>0.83756699999999995</v>
      </c>
      <c r="AS9" s="213">
        <v>0.85203200000000001</v>
      </c>
      <c r="AT9" s="213">
        <v>0.865483</v>
      </c>
      <c r="AU9" s="213">
        <v>0.8972</v>
      </c>
      <c r="AV9" s="213">
        <v>0.89122599999999996</v>
      </c>
      <c r="AW9" s="213">
        <v>0.88983400000000001</v>
      </c>
      <c r="AX9" s="213">
        <v>0.89296799999999998</v>
      </c>
      <c r="AY9" s="213">
        <v>0.91399900000000001</v>
      </c>
      <c r="AZ9" s="213">
        <v>0.88492999999999999</v>
      </c>
      <c r="BA9" s="213">
        <v>0.93471000000000004</v>
      </c>
      <c r="BB9" s="213">
        <v>0.87291148333000002</v>
      </c>
      <c r="BC9" s="213">
        <v>0.84788001915</v>
      </c>
      <c r="BD9" s="351">
        <v>0.83515260000000002</v>
      </c>
      <c r="BE9" s="351">
        <v>0.82863909999999996</v>
      </c>
      <c r="BF9" s="351">
        <v>0.82954969999999995</v>
      </c>
      <c r="BG9" s="351">
        <v>0.82230590000000003</v>
      </c>
      <c r="BH9" s="351">
        <v>0.81614439999999999</v>
      </c>
      <c r="BI9" s="351">
        <v>0.79869060000000003</v>
      </c>
      <c r="BJ9" s="351">
        <v>0.77895519999999996</v>
      </c>
      <c r="BK9" s="351">
        <v>0.74180199999999996</v>
      </c>
      <c r="BL9" s="351">
        <v>0.74515699999999996</v>
      </c>
      <c r="BM9" s="351">
        <v>0.76407219999999998</v>
      </c>
      <c r="BN9" s="351">
        <v>0.77669770000000005</v>
      </c>
      <c r="BO9" s="351">
        <v>0.78660870000000005</v>
      </c>
      <c r="BP9" s="351">
        <v>0.78848169999999995</v>
      </c>
      <c r="BQ9" s="351">
        <v>0.79935860000000003</v>
      </c>
      <c r="BR9" s="351">
        <v>0.81415280000000001</v>
      </c>
      <c r="BS9" s="351">
        <v>0.82071530000000004</v>
      </c>
      <c r="BT9" s="351">
        <v>0.82740780000000003</v>
      </c>
      <c r="BU9" s="351">
        <v>0.82187319999999997</v>
      </c>
      <c r="BV9" s="351">
        <v>0.81330690000000005</v>
      </c>
    </row>
    <row r="10" spans="1:74" x14ac:dyDescent="0.2">
      <c r="A10" s="616" t="s">
        <v>967</v>
      </c>
      <c r="B10" s="617" t="s">
        <v>968</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0.607097</v>
      </c>
      <c r="AU10" s="213">
        <v>0.61546699999999999</v>
      </c>
      <c r="AV10" s="213">
        <v>0.59054799999999996</v>
      </c>
      <c r="AW10" s="213">
        <v>0.57379999999999998</v>
      </c>
      <c r="AX10" s="213">
        <v>0.55703199999999997</v>
      </c>
      <c r="AY10" s="213">
        <v>0.56538699999999997</v>
      </c>
      <c r="AZ10" s="213">
        <v>0.54396599999999995</v>
      </c>
      <c r="BA10" s="213">
        <v>0.57999999999999996</v>
      </c>
      <c r="BB10" s="213">
        <v>0.53613221666999999</v>
      </c>
      <c r="BC10" s="213">
        <v>0.51658683871</v>
      </c>
      <c r="BD10" s="351">
        <v>0.56218129999999999</v>
      </c>
      <c r="BE10" s="351">
        <v>0.56860279999999996</v>
      </c>
      <c r="BF10" s="351">
        <v>0.56444680000000003</v>
      </c>
      <c r="BG10" s="351">
        <v>0.55902229999999997</v>
      </c>
      <c r="BH10" s="351">
        <v>0.5421262</v>
      </c>
      <c r="BI10" s="351">
        <v>0.51727080000000003</v>
      </c>
      <c r="BJ10" s="351">
        <v>0.49269230000000003</v>
      </c>
      <c r="BK10" s="351">
        <v>0.4821396</v>
      </c>
      <c r="BL10" s="351">
        <v>0.4689914</v>
      </c>
      <c r="BM10" s="351">
        <v>0.48910910000000002</v>
      </c>
      <c r="BN10" s="351">
        <v>0.50127770000000005</v>
      </c>
      <c r="BO10" s="351">
        <v>0.52096520000000002</v>
      </c>
      <c r="BP10" s="351">
        <v>0.53651749999999998</v>
      </c>
      <c r="BQ10" s="351">
        <v>0.5527917</v>
      </c>
      <c r="BR10" s="351">
        <v>0.5564791</v>
      </c>
      <c r="BS10" s="351">
        <v>0.55914280000000005</v>
      </c>
      <c r="BT10" s="351">
        <v>0.54983409999999999</v>
      </c>
      <c r="BU10" s="351">
        <v>0.53211430000000004</v>
      </c>
      <c r="BV10" s="351">
        <v>0.51407000000000003</v>
      </c>
    </row>
    <row r="11" spans="1:74" x14ac:dyDescent="0.2">
      <c r="A11" s="616"/>
      <c r="B11" s="155" t="s">
        <v>969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399"/>
      <c r="BE11" s="399"/>
      <c r="BF11" s="399"/>
      <c r="BG11" s="399"/>
      <c r="BH11" s="399"/>
      <c r="BI11" s="399"/>
      <c r="BJ11" s="399"/>
      <c r="BK11" s="399"/>
      <c r="BL11" s="399"/>
      <c r="BM11" s="399"/>
      <c r="BN11" s="399"/>
      <c r="BO11" s="399"/>
      <c r="BP11" s="399"/>
      <c r="BQ11" s="399"/>
      <c r="BR11" s="399"/>
      <c r="BS11" s="399"/>
      <c r="BT11" s="399"/>
      <c r="BU11" s="399"/>
      <c r="BV11" s="399"/>
    </row>
    <row r="12" spans="1:74" x14ac:dyDescent="0.2">
      <c r="A12" s="616" t="s">
        <v>970</v>
      </c>
      <c r="B12" s="617" t="s">
        <v>971</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5.1939999999999998E-3</v>
      </c>
      <c r="AY12" s="213">
        <v>5.6759999999999996E-3</v>
      </c>
      <c r="AZ12" s="213">
        <v>5.862E-3</v>
      </c>
      <c r="BA12" s="213">
        <v>8.0960000000000008E-3</v>
      </c>
      <c r="BB12" s="213">
        <v>5.8292400000000003E-3</v>
      </c>
      <c r="BC12" s="213">
        <v>4.0551099999999998E-3</v>
      </c>
      <c r="BD12" s="351">
        <v>2.59837E-3</v>
      </c>
      <c r="BE12" s="351">
        <v>3.9948199999999996E-3</v>
      </c>
      <c r="BF12" s="351">
        <v>5.5489099999999998E-3</v>
      </c>
      <c r="BG12" s="351">
        <v>4.6237199999999996E-3</v>
      </c>
      <c r="BH12" s="351">
        <v>5.2370699999999999E-3</v>
      </c>
      <c r="BI12" s="351">
        <v>5.17805E-3</v>
      </c>
      <c r="BJ12" s="351">
        <v>5.08371E-3</v>
      </c>
      <c r="BK12" s="351">
        <v>4.7671299999999996E-3</v>
      </c>
      <c r="BL12" s="351">
        <v>4.5968199999999997E-3</v>
      </c>
      <c r="BM12" s="351">
        <v>5.3070699999999997E-3</v>
      </c>
      <c r="BN12" s="351">
        <v>5.7993400000000001E-3</v>
      </c>
      <c r="BO12" s="351">
        <v>5.7772700000000001E-3</v>
      </c>
      <c r="BP12" s="351">
        <v>4.1043700000000004E-3</v>
      </c>
      <c r="BQ12" s="351">
        <v>5.1784999999999999E-3</v>
      </c>
      <c r="BR12" s="351">
        <v>6.2683599999999997E-3</v>
      </c>
      <c r="BS12" s="351">
        <v>5.1895999999999999E-3</v>
      </c>
      <c r="BT12" s="351">
        <v>5.6592600000000002E-3</v>
      </c>
      <c r="BU12" s="351">
        <v>5.6259099999999996E-3</v>
      </c>
      <c r="BV12" s="351">
        <v>5.3966800000000001E-3</v>
      </c>
    </row>
    <row r="13" spans="1:74" x14ac:dyDescent="0.2">
      <c r="A13" s="616" t="s">
        <v>1135</v>
      </c>
      <c r="B13" s="617" t="s">
        <v>964</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0.315807</v>
      </c>
      <c r="AY13" s="213">
        <v>0.29654799999999998</v>
      </c>
      <c r="AZ13" s="213">
        <v>0.28027600000000003</v>
      </c>
      <c r="BA13" s="213">
        <v>0.27916099999999999</v>
      </c>
      <c r="BB13" s="781">
        <v>0.22563430000000001</v>
      </c>
      <c r="BC13" s="781">
        <v>0.2198041</v>
      </c>
      <c r="BD13" s="351">
        <v>0.26386320000000002</v>
      </c>
      <c r="BE13" s="351">
        <v>0.27613579999999999</v>
      </c>
      <c r="BF13" s="351">
        <v>0.27927239999999998</v>
      </c>
      <c r="BG13" s="351">
        <v>0.26468550000000002</v>
      </c>
      <c r="BH13" s="351">
        <v>0.26398270000000001</v>
      </c>
      <c r="BI13" s="351">
        <v>0.2908617</v>
      </c>
      <c r="BJ13" s="351">
        <v>0.30432500000000001</v>
      </c>
      <c r="BK13" s="351">
        <v>0.27931420000000001</v>
      </c>
      <c r="BL13" s="351">
        <v>0.27173520000000001</v>
      </c>
      <c r="BM13" s="351">
        <v>0.27972370000000002</v>
      </c>
      <c r="BN13" s="351">
        <v>0.27452369999999998</v>
      </c>
      <c r="BO13" s="351">
        <v>0.31448930000000003</v>
      </c>
      <c r="BP13" s="351">
        <v>0.30385620000000002</v>
      </c>
      <c r="BQ13" s="351">
        <v>0.30888179999999998</v>
      </c>
      <c r="BR13" s="351">
        <v>0.30401440000000002</v>
      </c>
      <c r="BS13" s="351">
        <v>0.28510629999999998</v>
      </c>
      <c r="BT13" s="351">
        <v>0.27958830000000001</v>
      </c>
      <c r="BU13" s="351">
        <v>0.30312689999999998</v>
      </c>
      <c r="BV13" s="351">
        <v>0.31316870000000002</v>
      </c>
    </row>
    <row r="14" spans="1:74" x14ac:dyDescent="0.2">
      <c r="A14" s="616" t="s">
        <v>1136</v>
      </c>
      <c r="B14" s="617" t="s">
        <v>1137</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0.2319677</v>
      </c>
      <c r="BC14" s="213">
        <v>0.2464943</v>
      </c>
      <c r="BD14" s="351">
        <v>0.25060660000000001</v>
      </c>
      <c r="BE14" s="351">
        <v>0.2636732</v>
      </c>
      <c r="BF14" s="351">
        <v>0.2692869</v>
      </c>
      <c r="BG14" s="351">
        <v>0.26575029999999999</v>
      </c>
      <c r="BH14" s="351">
        <v>0.26944190000000001</v>
      </c>
      <c r="BI14" s="351">
        <v>0.27604319999999999</v>
      </c>
      <c r="BJ14" s="351">
        <v>0.298147</v>
      </c>
      <c r="BK14" s="351">
        <v>0.2842093</v>
      </c>
      <c r="BL14" s="351">
        <v>0.27828150000000001</v>
      </c>
      <c r="BM14" s="351">
        <v>0.28312490000000001</v>
      </c>
      <c r="BN14" s="351">
        <v>0.2896649</v>
      </c>
      <c r="BO14" s="351">
        <v>0.28981230000000002</v>
      </c>
      <c r="BP14" s="351">
        <v>0.2909062</v>
      </c>
      <c r="BQ14" s="351">
        <v>0.29049740000000002</v>
      </c>
      <c r="BR14" s="351">
        <v>0.28246470000000001</v>
      </c>
      <c r="BS14" s="351">
        <v>0.27708060000000001</v>
      </c>
      <c r="BT14" s="351">
        <v>0.27743600000000002</v>
      </c>
      <c r="BU14" s="351">
        <v>0.28445409999999999</v>
      </c>
      <c r="BV14" s="351">
        <v>0.30171310000000001</v>
      </c>
    </row>
    <row r="15" spans="1:74" x14ac:dyDescent="0.2">
      <c r="A15" s="616" t="s">
        <v>972</v>
      </c>
      <c r="B15" s="617" t="s">
        <v>966</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-0.25332399999999999</v>
      </c>
      <c r="AY15" s="213">
        <v>-0.183611</v>
      </c>
      <c r="AZ15" s="213">
        <v>-0.13896600000000001</v>
      </c>
      <c r="BA15" s="213">
        <v>8.8452000000000003E-2</v>
      </c>
      <c r="BB15" s="213">
        <v>0.19924359999999999</v>
      </c>
      <c r="BC15" s="213">
        <v>0.2405872</v>
      </c>
      <c r="BD15" s="351">
        <v>0.27228520000000001</v>
      </c>
      <c r="BE15" s="351">
        <v>0.26696999999999999</v>
      </c>
      <c r="BF15" s="351">
        <v>0.24637500000000001</v>
      </c>
      <c r="BG15" s="351">
        <v>3.6243699999999997E-2</v>
      </c>
      <c r="BH15" s="351">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973</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399"/>
      <c r="BE16" s="399"/>
      <c r="BF16" s="399"/>
      <c r="BG16" s="399"/>
      <c r="BH16" s="399"/>
      <c r="BI16" s="399"/>
      <c r="BJ16" s="399"/>
      <c r="BK16" s="399"/>
      <c r="BL16" s="399"/>
      <c r="BM16" s="399"/>
      <c r="BN16" s="399"/>
      <c r="BO16" s="399"/>
      <c r="BP16" s="399"/>
      <c r="BQ16" s="399"/>
      <c r="BR16" s="399"/>
      <c r="BS16" s="399"/>
      <c r="BT16" s="399"/>
      <c r="BU16" s="399"/>
      <c r="BV16" s="399"/>
    </row>
    <row r="17" spans="1:74" x14ac:dyDescent="0.2">
      <c r="A17" s="616" t="s">
        <v>974</v>
      </c>
      <c r="B17" s="617" t="s">
        <v>968</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-2.1323000000000002E-2</v>
      </c>
      <c r="AY17" s="213">
        <v>-2.0354000000000001E-2</v>
      </c>
      <c r="AZ17" s="213">
        <v>-1.9723999999999998E-2</v>
      </c>
      <c r="BA17" s="213">
        <v>-1.7999999999999999E-2</v>
      </c>
      <c r="BB17" s="213">
        <v>-1.1876899999999999E-2</v>
      </c>
      <c r="BC17" s="213">
        <v>-1.4131700000000001E-2</v>
      </c>
      <c r="BD17" s="351">
        <v>-1.48168E-2</v>
      </c>
      <c r="BE17" s="351">
        <v>-1.5874699999999999E-2</v>
      </c>
      <c r="BF17" s="351">
        <v>-1.6233600000000001E-2</v>
      </c>
      <c r="BG17" s="351">
        <v>-1.7496399999999999E-2</v>
      </c>
      <c r="BH17" s="351">
        <v>-1.7341599999999999E-2</v>
      </c>
      <c r="BI17" s="351">
        <v>-1.7861700000000001E-2</v>
      </c>
      <c r="BJ17" s="351">
        <v>-1.84999E-2</v>
      </c>
      <c r="BK17" s="351">
        <v>-1.78227E-2</v>
      </c>
      <c r="BL17" s="351">
        <v>-1.8593599999999998E-2</v>
      </c>
      <c r="BM17" s="351">
        <v>-1.8665000000000001E-2</v>
      </c>
      <c r="BN17" s="351">
        <v>-1.88229E-2</v>
      </c>
      <c r="BO17" s="351">
        <v>-1.9112299999999999E-2</v>
      </c>
      <c r="BP17" s="351">
        <v>-1.9821999999999999E-2</v>
      </c>
      <c r="BQ17" s="351">
        <v>-1.9315800000000001E-2</v>
      </c>
      <c r="BR17" s="351">
        <v>-1.9979899999999998E-2</v>
      </c>
      <c r="BS17" s="351">
        <v>-1.8626500000000001E-2</v>
      </c>
      <c r="BT17" s="351">
        <v>-1.9275400000000002E-2</v>
      </c>
      <c r="BU17" s="351">
        <v>-1.97828E-2</v>
      </c>
      <c r="BV17" s="351">
        <v>-1.9769399999999999E-2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399"/>
      <c r="BE18" s="399"/>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975</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399"/>
      <c r="BE19" s="399"/>
      <c r="BF19" s="399"/>
      <c r="BG19" s="399"/>
      <c r="BH19" s="399"/>
      <c r="BI19" s="399"/>
      <c r="BJ19" s="399"/>
      <c r="BK19" s="399"/>
      <c r="BL19" s="399"/>
      <c r="BM19" s="399"/>
      <c r="BN19" s="399"/>
      <c r="BO19" s="399"/>
      <c r="BP19" s="399"/>
      <c r="BQ19" s="399"/>
      <c r="BR19" s="399"/>
      <c r="BS19" s="399"/>
      <c r="BT19" s="399"/>
      <c r="BU19" s="399"/>
      <c r="BV19" s="399"/>
    </row>
    <row r="20" spans="1:74" x14ac:dyDescent="0.2">
      <c r="A20" s="616" t="s">
        <v>976</v>
      </c>
      <c r="B20" s="617" t="s">
        <v>977</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-0.27893299999999999</v>
      </c>
      <c r="AY20" s="213">
        <v>-0.31634800000000002</v>
      </c>
      <c r="AZ20" s="213">
        <v>-0.28421200000000002</v>
      </c>
      <c r="BA20" s="213">
        <v>-0.28920400000000002</v>
      </c>
      <c r="BB20" s="213">
        <v>-0.25215559999999998</v>
      </c>
      <c r="BC20" s="213">
        <v>-0.25999480000000003</v>
      </c>
      <c r="BD20" s="351">
        <v>-0.25002239999999998</v>
      </c>
      <c r="BE20" s="351">
        <v>-0.2386653</v>
      </c>
      <c r="BF20" s="351">
        <v>-0.26239770000000001</v>
      </c>
      <c r="BG20" s="351">
        <v>-0.26345220000000003</v>
      </c>
      <c r="BH20" s="351">
        <v>-0.26138339999999999</v>
      </c>
      <c r="BI20" s="351">
        <v>-0.27220060000000001</v>
      </c>
      <c r="BJ20" s="351">
        <v>-0.29722460000000001</v>
      </c>
      <c r="BK20" s="351">
        <v>-0.270034</v>
      </c>
      <c r="BL20" s="351">
        <v>-0.28027809999999997</v>
      </c>
      <c r="BM20" s="351">
        <v>-0.27081820000000001</v>
      </c>
      <c r="BN20" s="351">
        <v>-0.28817520000000002</v>
      </c>
      <c r="BO20" s="351">
        <v>-0.29846089999999997</v>
      </c>
      <c r="BP20" s="351">
        <v>-0.29133809999999999</v>
      </c>
      <c r="BQ20" s="351">
        <v>-0.30175049999999998</v>
      </c>
      <c r="BR20" s="351">
        <v>-0.3148823</v>
      </c>
      <c r="BS20" s="351">
        <v>-0.29876160000000002</v>
      </c>
      <c r="BT20" s="351">
        <v>-0.28943990000000003</v>
      </c>
      <c r="BU20" s="351">
        <v>-0.28972160000000002</v>
      </c>
      <c r="BV20" s="351">
        <v>-0.30639110000000003</v>
      </c>
    </row>
    <row r="21" spans="1:74" x14ac:dyDescent="0.2">
      <c r="A21" s="616" t="s">
        <v>978</v>
      </c>
      <c r="B21" s="617" t="s">
        <v>987</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-0.89581500000000003</v>
      </c>
      <c r="AU21" s="213">
        <v>-0.99429599999999996</v>
      </c>
      <c r="AV21" s="213">
        <v>-1.0492239999999999</v>
      </c>
      <c r="AW21" s="213">
        <v>-1.0588789999999999</v>
      </c>
      <c r="AX21" s="213">
        <v>-1.091275</v>
      </c>
      <c r="AY21" s="213">
        <v>-1.0956669999999999</v>
      </c>
      <c r="AZ21" s="213">
        <v>-1.0621769999999999</v>
      </c>
      <c r="BA21" s="213">
        <v>-1.2108350000000001</v>
      </c>
      <c r="BB21" s="213">
        <v>-1.1444333333000001</v>
      </c>
      <c r="BC21" s="213">
        <v>-0.97348838709999996</v>
      </c>
      <c r="BD21" s="351">
        <v>-1.0134639999999999</v>
      </c>
      <c r="BE21" s="351">
        <v>-1.0046729999999999</v>
      </c>
      <c r="BF21" s="351">
        <v>-0.94415499999999997</v>
      </c>
      <c r="BG21" s="351">
        <v>-0.91220469999999998</v>
      </c>
      <c r="BH21" s="351">
        <v>-0.98085730000000004</v>
      </c>
      <c r="BI21" s="351">
        <v>-0.9575861</v>
      </c>
      <c r="BJ21" s="351">
        <v>-1.001871</v>
      </c>
      <c r="BK21" s="351">
        <v>-0.91480850000000002</v>
      </c>
      <c r="BL21" s="351">
        <v>-0.86080060000000003</v>
      </c>
      <c r="BM21" s="351">
        <v>-0.80098270000000005</v>
      </c>
      <c r="BN21" s="351">
        <v>-0.89583860000000004</v>
      </c>
      <c r="BO21" s="351">
        <v>-0.9820776</v>
      </c>
      <c r="BP21" s="351">
        <v>-0.92090349999999999</v>
      </c>
      <c r="BQ21" s="351">
        <v>-0.93128840000000002</v>
      </c>
      <c r="BR21" s="351">
        <v>-0.88462249999999998</v>
      </c>
      <c r="BS21" s="351">
        <v>-0.86717149999999998</v>
      </c>
      <c r="BT21" s="351">
        <v>-0.94342000000000004</v>
      </c>
      <c r="BU21" s="351">
        <v>-0.94019640000000004</v>
      </c>
      <c r="BV21" s="351">
        <v>-1.003285</v>
      </c>
    </row>
    <row r="22" spans="1:74" x14ac:dyDescent="0.2">
      <c r="A22" s="616" t="s">
        <v>979</v>
      </c>
      <c r="B22" s="617" t="s">
        <v>980</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-0.274924</v>
      </c>
      <c r="AU22" s="213">
        <v>-0.28055999999999998</v>
      </c>
      <c r="AV22" s="213">
        <v>-0.28055000000000002</v>
      </c>
      <c r="AW22" s="213">
        <v>-0.25242300000000001</v>
      </c>
      <c r="AX22" s="213">
        <v>-0.21335499999999999</v>
      </c>
      <c r="AY22" s="213">
        <v>-0.26675599999999999</v>
      </c>
      <c r="AZ22" s="213">
        <v>-0.33626299999999998</v>
      </c>
      <c r="BA22" s="213">
        <v>-0.297879</v>
      </c>
      <c r="BB22" s="213">
        <v>-0.38248549999999998</v>
      </c>
      <c r="BC22" s="213">
        <v>-0.46846179999999998</v>
      </c>
      <c r="BD22" s="351">
        <v>-0.45497530000000003</v>
      </c>
      <c r="BE22" s="351">
        <v>-0.39399390000000001</v>
      </c>
      <c r="BF22" s="351">
        <v>-0.36195379999999999</v>
      </c>
      <c r="BG22" s="351">
        <v>-0.32206780000000002</v>
      </c>
      <c r="BH22" s="351">
        <v>-0.25607069999999998</v>
      </c>
      <c r="BI22" s="351">
        <v>-0.22398390000000001</v>
      </c>
      <c r="BJ22" s="351">
        <v>-0.179922</v>
      </c>
      <c r="BK22" s="351">
        <v>-0.1748458</v>
      </c>
      <c r="BL22" s="351">
        <v>-0.16233790000000001</v>
      </c>
      <c r="BM22" s="351">
        <v>-0.22532150000000001</v>
      </c>
      <c r="BN22" s="351">
        <v>-0.2427889</v>
      </c>
      <c r="BO22" s="351">
        <v>-0.2574767</v>
      </c>
      <c r="BP22" s="351">
        <v>-0.26405980000000001</v>
      </c>
      <c r="BQ22" s="351">
        <v>-0.26409559999999999</v>
      </c>
      <c r="BR22" s="351">
        <v>-0.28377570000000002</v>
      </c>
      <c r="BS22" s="351">
        <v>-0.27486090000000002</v>
      </c>
      <c r="BT22" s="351">
        <v>-0.23495250000000001</v>
      </c>
      <c r="BU22" s="351">
        <v>-0.22427549999999999</v>
      </c>
      <c r="BV22" s="351">
        <v>-0.2119163</v>
      </c>
    </row>
    <row r="23" spans="1:74" x14ac:dyDescent="0.2">
      <c r="A23" s="616" t="s">
        <v>183</v>
      </c>
      <c r="B23" s="617" t="s">
        <v>981</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v>
      </c>
      <c r="AU23" s="213">
        <v>-0.172211</v>
      </c>
      <c r="AV23" s="213">
        <v>-0.21870500000000001</v>
      </c>
      <c r="AW23" s="213">
        <v>-0.24849399999999999</v>
      </c>
      <c r="AX23" s="213">
        <v>-0.15956400000000001</v>
      </c>
      <c r="AY23" s="213">
        <v>-0.27481899999999998</v>
      </c>
      <c r="AZ23" s="213">
        <v>-0.36200100000000002</v>
      </c>
      <c r="BA23" s="213">
        <v>-0.18113799999999999</v>
      </c>
      <c r="BB23" s="213">
        <v>-0.24570429999999999</v>
      </c>
      <c r="BC23" s="213">
        <v>-0.24057870000000001</v>
      </c>
      <c r="BD23" s="351">
        <v>-0.27781349999999999</v>
      </c>
      <c r="BE23" s="351">
        <v>-0.27965400000000001</v>
      </c>
      <c r="BF23" s="351">
        <v>-0.2712406</v>
      </c>
      <c r="BG23" s="351">
        <v>-0.26557449999999999</v>
      </c>
      <c r="BH23" s="351">
        <v>-0.2272892</v>
      </c>
      <c r="BI23" s="351">
        <v>-0.19962260000000001</v>
      </c>
      <c r="BJ23" s="351">
        <v>-0.17837130000000001</v>
      </c>
      <c r="BK23" s="351">
        <v>-0.22239619999999999</v>
      </c>
      <c r="BL23" s="351">
        <v>-0.23730039999999999</v>
      </c>
      <c r="BM23" s="351">
        <v>-0.21446899999999999</v>
      </c>
      <c r="BN23" s="351">
        <v>-0.21795519999999999</v>
      </c>
      <c r="BO23" s="351">
        <v>-0.2238</v>
      </c>
      <c r="BP23" s="351">
        <v>-0.222027</v>
      </c>
      <c r="BQ23" s="351">
        <v>-0.24282980000000001</v>
      </c>
      <c r="BR23" s="351">
        <v>-0.2390119</v>
      </c>
      <c r="BS23" s="351">
        <v>-0.24244650000000001</v>
      </c>
      <c r="BT23" s="351">
        <v>-0.2352978</v>
      </c>
      <c r="BU23" s="351">
        <v>-0.23475979999999999</v>
      </c>
      <c r="BV23" s="351">
        <v>-0.22682649999999999</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399"/>
      <c r="BE24" s="399"/>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982</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399"/>
      <c r="BE25" s="399"/>
      <c r="BF25" s="399"/>
      <c r="BG25" s="399"/>
      <c r="BH25" s="399"/>
      <c r="BI25" s="399"/>
      <c r="BJ25" s="399"/>
      <c r="BK25" s="399"/>
      <c r="BL25" s="399"/>
      <c r="BM25" s="399"/>
      <c r="BN25" s="399"/>
      <c r="BO25" s="399"/>
      <c r="BP25" s="399"/>
      <c r="BQ25" s="399"/>
      <c r="BR25" s="399"/>
      <c r="BS25" s="399"/>
      <c r="BT25" s="399"/>
      <c r="BU25" s="399"/>
      <c r="BV25" s="399"/>
    </row>
    <row r="26" spans="1:74" x14ac:dyDescent="0.2">
      <c r="A26" s="616" t="s">
        <v>983</v>
      </c>
      <c r="B26" s="617" t="s">
        <v>980</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0.55016100000000001</v>
      </c>
      <c r="AY26" s="213">
        <v>0.53619300000000003</v>
      </c>
      <c r="AZ26" s="213">
        <v>0.473138</v>
      </c>
      <c r="BA26" s="213">
        <v>0.37070999999999998</v>
      </c>
      <c r="BB26" s="213">
        <v>0.2013829</v>
      </c>
      <c r="BC26" s="213">
        <v>0.1250038</v>
      </c>
      <c r="BD26" s="351">
        <v>0.1461278</v>
      </c>
      <c r="BE26" s="351">
        <v>0.1871534</v>
      </c>
      <c r="BF26" s="351">
        <v>0.23498939999999999</v>
      </c>
      <c r="BG26" s="351">
        <v>0.35711120000000002</v>
      </c>
      <c r="BH26" s="351">
        <v>0.42734450000000002</v>
      </c>
      <c r="BI26" s="351">
        <v>0.50655499999999998</v>
      </c>
      <c r="BJ26" s="351">
        <v>0.50766710000000004</v>
      </c>
      <c r="BK26" s="351">
        <v>0.4375908</v>
      </c>
      <c r="BL26" s="351">
        <v>0.40491110000000002</v>
      </c>
      <c r="BM26" s="351">
        <v>0.33302209999999999</v>
      </c>
      <c r="BN26" s="351">
        <v>0.30526140000000002</v>
      </c>
      <c r="BO26" s="351">
        <v>0.27920919999999999</v>
      </c>
      <c r="BP26" s="351">
        <v>0.27652139999999997</v>
      </c>
      <c r="BQ26" s="351">
        <v>0.276285</v>
      </c>
      <c r="BR26" s="351">
        <v>0.28816170000000002</v>
      </c>
      <c r="BS26" s="351">
        <v>0.39763599999999999</v>
      </c>
      <c r="BT26" s="351">
        <v>0.45974799999999999</v>
      </c>
      <c r="BU26" s="351">
        <v>0.53803500000000004</v>
      </c>
      <c r="BV26" s="351">
        <v>0.52348980000000001</v>
      </c>
    </row>
    <row r="27" spans="1:74" x14ac:dyDescent="0.2">
      <c r="A27" s="616" t="s">
        <v>770</v>
      </c>
      <c r="B27" s="617" t="s">
        <v>981</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0.14668900000000001</v>
      </c>
      <c r="BC27" s="213">
        <v>0.14785000000000001</v>
      </c>
      <c r="BD27" s="351">
        <v>0.18282080000000001</v>
      </c>
      <c r="BE27" s="351">
        <v>0.17758119999999999</v>
      </c>
      <c r="BF27" s="351">
        <v>0.18200620000000001</v>
      </c>
      <c r="BG27" s="351">
        <v>0.1866785</v>
      </c>
      <c r="BH27" s="351">
        <v>0.19698879999999999</v>
      </c>
      <c r="BI27" s="351">
        <v>0.1887105</v>
      </c>
      <c r="BJ27" s="351">
        <v>0.18741250000000001</v>
      </c>
      <c r="BK27" s="351">
        <v>0.16580010000000001</v>
      </c>
      <c r="BL27" s="351">
        <v>0.1710267</v>
      </c>
      <c r="BM27" s="351">
        <v>0.18481549999999999</v>
      </c>
      <c r="BN27" s="351">
        <v>0.1762928</v>
      </c>
      <c r="BO27" s="351">
        <v>0.18487039999999999</v>
      </c>
      <c r="BP27" s="351">
        <v>0.18535979999999999</v>
      </c>
      <c r="BQ27" s="351">
        <v>0.17638499999999999</v>
      </c>
      <c r="BR27" s="351">
        <v>0.18668299999999999</v>
      </c>
      <c r="BS27" s="351">
        <v>0.19965579999999999</v>
      </c>
      <c r="BT27" s="351">
        <v>0.19356190000000001</v>
      </c>
      <c r="BU27" s="351">
        <v>0.17870330000000001</v>
      </c>
      <c r="BV27" s="351">
        <v>0.17887600000000001</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399"/>
      <c r="BE28" s="399"/>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984</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399"/>
      <c r="BE29" s="399"/>
      <c r="BF29" s="399"/>
      <c r="BG29" s="399"/>
      <c r="BH29" s="399"/>
      <c r="BI29" s="399"/>
      <c r="BJ29" s="399"/>
      <c r="BK29" s="399"/>
      <c r="BL29" s="399"/>
      <c r="BM29" s="399"/>
      <c r="BN29" s="399"/>
      <c r="BO29" s="399"/>
      <c r="BP29" s="399"/>
      <c r="BQ29" s="399"/>
      <c r="BR29" s="399"/>
      <c r="BS29" s="399"/>
      <c r="BT29" s="399"/>
      <c r="BU29" s="399"/>
      <c r="BV29" s="399"/>
    </row>
    <row r="30" spans="1:74" x14ac:dyDescent="0.2">
      <c r="A30" s="616" t="s">
        <v>985</v>
      </c>
      <c r="B30" s="617" t="s">
        <v>986</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1.4728330000000001</v>
      </c>
      <c r="AB30" s="213">
        <v>1.3242620000000001</v>
      </c>
      <c r="AC30" s="213">
        <v>1.538678</v>
      </c>
      <c r="AD30" s="213">
        <v>1.5052909999999999</v>
      </c>
      <c r="AE30" s="213">
        <v>1.417726</v>
      </c>
      <c r="AF30" s="213">
        <v>1.468221</v>
      </c>
      <c r="AG30" s="213">
        <v>1.5292669999999999</v>
      </c>
      <c r="AH30" s="213">
        <v>1.537215</v>
      </c>
      <c r="AI30" s="213">
        <v>1.47997</v>
      </c>
      <c r="AJ30" s="213">
        <v>1.4342079999999999</v>
      </c>
      <c r="AK30" s="213">
        <v>1.5248809999999999</v>
      </c>
      <c r="AL30" s="213">
        <v>1.5084930000000001</v>
      </c>
      <c r="AM30" s="213">
        <v>1.5529059999999999</v>
      </c>
      <c r="AN30" s="213">
        <v>1.708223</v>
      </c>
      <c r="AO30" s="213">
        <v>1.5640270000000001</v>
      </c>
      <c r="AP30" s="213">
        <v>1.5600400000000001</v>
      </c>
      <c r="AQ30" s="213">
        <v>1.4784440000000001</v>
      </c>
      <c r="AR30" s="213">
        <v>1.4290240000000001</v>
      </c>
      <c r="AS30" s="213">
        <v>1.513144</v>
      </c>
      <c r="AT30" s="213">
        <v>1.4000870000000001</v>
      </c>
      <c r="AU30" s="213">
        <v>1.50305</v>
      </c>
      <c r="AV30" s="213">
        <v>1.492667</v>
      </c>
      <c r="AW30" s="213">
        <v>1.5188440000000001</v>
      </c>
      <c r="AX30" s="213">
        <v>1.639454</v>
      </c>
      <c r="AY30" s="213">
        <v>1.7317149999999999</v>
      </c>
      <c r="AZ30" s="213">
        <v>1.6490640000000001</v>
      </c>
      <c r="BA30" s="213">
        <v>1.7136990000000001</v>
      </c>
      <c r="BB30" s="213">
        <v>1.4986219999999999</v>
      </c>
      <c r="BC30" s="213">
        <v>1.4303399999999999</v>
      </c>
      <c r="BD30" s="351">
        <v>1.374684</v>
      </c>
      <c r="BE30" s="351">
        <v>1.528559</v>
      </c>
      <c r="BF30" s="351">
        <v>1.5063150000000001</v>
      </c>
      <c r="BG30" s="351">
        <v>1.557674</v>
      </c>
      <c r="BH30" s="351">
        <v>1.541669</v>
      </c>
      <c r="BI30" s="351">
        <v>1.563852</v>
      </c>
      <c r="BJ30" s="351">
        <v>1.582624</v>
      </c>
      <c r="BK30" s="351">
        <v>1.563342</v>
      </c>
      <c r="BL30" s="351">
        <v>1.585604</v>
      </c>
      <c r="BM30" s="351">
        <v>1.6143890000000001</v>
      </c>
      <c r="BN30" s="351">
        <v>1.659599</v>
      </c>
      <c r="BO30" s="351">
        <v>1.671082</v>
      </c>
      <c r="BP30" s="351">
        <v>1.648482</v>
      </c>
      <c r="BQ30" s="351">
        <v>1.7189840000000001</v>
      </c>
      <c r="BR30" s="351">
        <v>1.6868320000000001</v>
      </c>
      <c r="BS30" s="351">
        <v>1.7416510000000001</v>
      </c>
      <c r="BT30" s="351">
        <v>1.7466010000000001</v>
      </c>
      <c r="BU30" s="351">
        <v>1.7873540000000001</v>
      </c>
      <c r="BV30" s="351">
        <v>1.8107009999999999</v>
      </c>
    </row>
    <row r="31" spans="1:74" x14ac:dyDescent="0.2">
      <c r="A31" s="616" t="s">
        <v>1138</v>
      </c>
      <c r="B31" s="617" t="s">
        <v>1140</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1.4608760000000001</v>
      </c>
      <c r="AB31" s="213">
        <v>1.2071080000000001</v>
      </c>
      <c r="AC31" s="213">
        <v>1.0489930000000001</v>
      </c>
      <c r="AD31" s="213">
        <v>0.879081</v>
      </c>
      <c r="AE31" s="213">
        <v>0.52387399999999995</v>
      </c>
      <c r="AF31" s="213">
        <v>0.48810700000000001</v>
      </c>
      <c r="AG31" s="213">
        <v>0.64760799999999996</v>
      </c>
      <c r="AH31" s="213">
        <v>0.62484099999999998</v>
      </c>
      <c r="AI31" s="213">
        <v>0.77087700000000003</v>
      </c>
      <c r="AJ31" s="213">
        <v>0.83762700000000001</v>
      </c>
      <c r="AK31" s="213">
        <v>1.0473330000000001</v>
      </c>
      <c r="AL31" s="213">
        <v>1.1367350000000001</v>
      </c>
      <c r="AM31" s="213">
        <v>1.4053640000000001</v>
      </c>
      <c r="AN31" s="213">
        <v>1.2146140000000001</v>
      </c>
      <c r="AO31" s="213">
        <v>0.98532299999999995</v>
      </c>
      <c r="AP31" s="213">
        <v>0.689114</v>
      </c>
      <c r="AQ31" s="213">
        <v>0.55865100000000001</v>
      </c>
      <c r="AR31" s="213">
        <v>0.50444900000000004</v>
      </c>
      <c r="AS31" s="213">
        <v>0.62467899999999998</v>
      </c>
      <c r="AT31" s="213">
        <v>0.54847500000000005</v>
      </c>
      <c r="AU31" s="213">
        <v>0.77623799999999998</v>
      </c>
      <c r="AV31" s="213">
        <v>0.883131</v>
      </c>
      <c r="AW31" s="213">
        <v>1.1114550000000001</v>
      </c>
      <c r="AX31" s="213">
        <v>1.1630469999999999</v>
      </c>
      <c r="AY31" s="213">
        <v>1.0873980000000001</v>
      </c>
      <c r="AZ31" s="213">
        <v>1.242961</v>
      </c>
      <c r="BA31" s="213">
        <v>0.93645599999999996</v>
      </c>
      <c r="BB31" s="213">
        <v>0.73490540000000004</v>
      </c>
      <c r="BC31" s="213">
        <v>0.56391241612999998</v>
      </c>
      <c r="BD31" s="351">
        <v>0.5344238</v>
      </c>
      <c r="BE31" s="351">
        <v>0.63137480000000001</v>
      </c>
      <c r="BF31" s="351">
        <v>0.60767669999999996</v>
      </c>
      <c r="BG31" s="351">
        <v>0.73888580000000004</v>
      </c>
      <c r="BH31" s="351">
        <v>0.79866139999999997</v>
      </c>
      <c r="BI31" s="351">
        <v>0.93304799999999999</v>
      </c>
      <c r="BJ31" s="351">
        <v>1.0750869999999999</v>
      </c>
      <c r="BK31" s="351">
        <v>1.246022</v>
      </c>
      <c r="BL31" s="351">
        <v>1.104347</v>
      </c>
      <c r="BM31" s="351">
        <v>0.98180330000000005</v>
      </c>
      <c r="BN31" s="351">
        <v>0.71106970000000003</v>
      </c>
      <c r="BO31" s="351">
        <v>0.54429110000000003</v>
      </c>
      <c r="BP31" s="351">
        <v>0.54299030000000004</v>
      </c>
      <c r="BQ31" s="351">
        <v>0.65226770000000001</v>
      </c>
      <c r="BR31" s="351">
        <v>0.63910820000000002</v>
      </c>
      <c r="BS31" s="351">
        <v>0.78305219999999998</v>
      </c>
      <c r="BT31" s="351">
        <v>0.85098359999999995</v>
      </c>
      <c r="BU31" s="351">
        <v>0.98980089999999998</v>
      </c>
      <c r="BV31" s="351">
        <v>1.134439</v>
      </c>
    </row>
    <row r="32" spans="1:74" x14ac:dyDescent="0.2">
      <c r="A32" s="616" t="s">
        <v>1139</v>
      </c>
      <c r="B32" s="617" t="s">
        <v>1141</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0.29803499999999999</v>
      </c>
      <c r="AC32" s="213">
        <v>0.33138699999999999</v>
      </c>
      <c r="AD32" s="213">
        <v>0.285833</v>
      </c>
      <c r="AE32" s="213">
        <v>0.30680600000000002</v>
      </c>
      <c r="AF32" s="213">
        <v>0.32803300000000002</v>
      </c>
      <c r="AG32" s="213">
        <v>0.30525799999999997</v>
      </c>
      <c r="AH32" s="213">
        <v>0.31587100000000001</v>
      </c>
      <c r="AI32" s="213">
        <v>0.30096600000000001</v>
      </c>
      <c r="AJ32" s="213">
        <v>0.26316099999999998</v>
      </c>
      <c r="AK32" s="213">
        <v>0.30033300000000002</v>
      </c>
      <c r="AL32" s="213">
        <v>0.301064</v>
      </c>
      <c r="AM32" s="213">
        <v>0.31961299999999998</v>
      </c>
      <c r="AN32" s="213">
        <v>0.299286</v>
      </c>
      <c r="AO32" s="213">
        <v>0.26454800000000001</v>
      </c>
      <c r="AP32" s="213">
        <v>0.28853299999999998</v>
      </c>
      <c r="AQ32" s="213">
        <v>0.30212899999999998</v>
      </c>
      <c r="AR32" s="213">
        <v>0.304033</v>
      </c>
      <c r="AS32" s="213">
        <v>0.29680699999999999</v>
      </c>
      <c r="AT32" s="213">
        <v>0.29358099999999998</v>
      </c>
      <c r="AU32" s="213">
        <v>0.27756700000000001</v>
      </c>
      <c r="AV32" s="213">
        <v>0.316</v>
      </c>
      <c r="AW32" s="213">
        <v>0.30123299999999997</v>
      </c>
      <c r="AX32" s="213">
        <v>0.305871</v>
      </c>
      <c r="AY32" s="213">
        <v>0.28174199999999999</v>
      </c>
      <c r="AZ32" s="213">
        <v>0.25420700000000002</v>
      </c>
      <c r="BA32" s="213">
        <v>0.25680700000000001</v>
      </c>
      <c r="BB32" s="213">
        <v>0.23309460000000001</v>
      </c>
      <c r="BC32" s="213">
        <v>0.257581</v>
      </c>
      <c r="BD32" s="351">
        <v>0.26632119999999998</v>
      </c>
      <c r="BE32" s="351">
        <v>0.27508579999999999</v>
      </c>
      <c r="BF32" s="351">
        <v>0.27651330000000002</v>
      </c>
      <c r="BG32" s="351">
        <v>0.28021780000000002</v>
      </c>
      <c r="BH32" s="351">
        <v>0.27165149999999999</v>
      </c>
      <c r="BI32" s="351">
        <v>0.28475689999999998</v>
      </c>
      <c r="BJ32" s="351">
        <v>0.31111250000000001</v>
      </c>
      <c r="BK32" s="351">
        <v>0.31051299999999998</v>
      </c>
      <c r="BL32" s="351">
        <v>0.2948057</v>
      </c>
      <c r="BM32" s="351">
        <v>0.29870619999999998</v>
      </c>
      <c r="BN32" s="351">
        <v>0.2973904</v>
      </c>
      <c r="BO32" s="351">
        <v>0.30214180000000002</v>
      </c>
      <c r="BP32" s="351">
        <v>0.3069365</v>
      </c>
      <c r="BQ32" s="351">
        <v>0.30374060000000003</v>
      </c>
      <c r="BR32" s="351">
        <v>0.2907518</v>
      </c>
      <c r="BS32" s="351">
        <v>0.29170400000000002</v>
      </c>
      <c r="BT32" s="351">
        <v>0.28212609999999999</v>
      </c>
      <c r="BU32" s="351">
        <v>0.29422379999999998</v>
      </c>
      <c r="BV32" s="351">
        <v>0.31494670000000002</v>
      </c>
    </row>
    <row r="33" spans="1:77" x14ac:dyDescent="0.2">
      <c r="A33" s="616" t="s">
        <v>988</v>
      </c>
      <c r="B33" s="617" t="s">
        <v>980</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0.17447299999999999</v>
      </c>
      <c r="AB33" s="213">
        <v>0.20183799999999999</v>
      </c>
      <c r="AC33" s="213">
        <v>0.104724</v>
      </c>
      <c r="AD33" s="213">
        <v>0.110489</v>
      </c>
      <c r="AE33" s="213">
        <v>0.22557199999999999</v>
      </c>
      <c r="AF33" s="213">
        <v>0.24834300000000001</v>
      </c>
      <c r="AG33" s="213">
        <v>0.22997699999999999</v>
      </c>
      <c r="AH33" s="213">
        <v>0.25734800000000002</v>
      </c>
      <c r="AI33" s="213">
        <v>0.17169100000000001</v>
      </c>
      <c r="AJ33" s="213">
        <v>0.23813599999999999</v>
      </c>
      <c r="AK33" s="213">
        <v>0.24745300000000001</v>
      </c>
      <c r="AL33" s="213">
        <v>0.21782299999999999</v>
      </c>
      <c r="AM33" s="213">
        <v>0.19017700000000001</v>
      </c>
      <c r="AN33" s="213">
        <v>0.198351</v>
      </c>
      <c r="AO33" s="213">
        <v>0.20047100000000001</v>
      </c>
      <c r="AP33" s="213">
        <v>0.16420799999999999</v>
      </c>
      <c r="AQ33" s="213">
        <v>0.19509199999999999</v>
      </c>
      <c r="AR33" s="213">
        <v>0.27128200000000002</v>
      </c>
      <c r="AS33" s="213">
        <v>0.30851200000000001</v>
      </c>
      <c r="AT33" s="213">
        <v>0.30456</v>
      </c>
      <c r="AU33" s="213">
        <v>0.27903800000000001</v>
      </c>
      <c r="AV33" s="213">
        <v>0.31044899999999997</v>
      </c>
      <c r="AW33" s="213">
        <v>0.216309</v>
      </c>
      <c r="AX33" s="213">
        <v>0.178872</v>
      </c>
      <c r="AY33" s="213">
        <v>0.208729</v>
      </c>
      <c r="AZ33" s="213">
        <v>7.3668999999999998E-2</v>
      </c>
      <c r="BA33" s="213">
        <v>0.221668</v>
      </c>
      <c r="BB33" s="213">
        <v>0.23683660000000001</v>
      </c>
      <c r="BC33" s="213">
        <v>0.24762700000000001</v>
      </c>
      <c r="BD33" s="351">
        <v>0.2229294</v>
      </c>
      <c r="BE33" s="351">
        <v>0.2369851</v>
      </c>
      <c r="BF33" s="351">
        <v>0.20551369999999999</v>
      </c>
      <c r="BG33" s="351">
        <v>0.16659009999999999</v>
      </c>
      <c r="BH33" s="351">
        <v>0.221696</v>
      </c>
      <c r="BI33" s="351">
        <v>0.21526029999999999</v>
      </c>
      <c r="BJ33" s="351">
        <v>0.2101982</v>
      </c>
      <c r="BK33" s="351">
        <v>0.1776575</v>
      </c>
      <c r="BL33" s="351">
        <v>0.20462620000000001</v>
      </c>
      <c r="BM33" s="351">
        <v>0.21247930000000001</v>
      </c>
      <c r="BN33" s="351">
        <v>0.236044</v>
      </c>
      <c r="BO33" s="351">
        <v>0.23539270000000001</v>
      </c>
      <c r="BP33" s="351">
        <v>0.2367803</v>
      </c>
      <c r="BQ33" s="351">
        <v>0.24847130000000001</v>
      </c>
      <c r="BR33" s="351">
        <v>0.2151226</v>
      </c>
      <c r="BS33" s="351">
        <v>0.17168149999999999</v>
      </c>
      <c r="BT33" s="351">
        <v>0.22167410000000001</v>
      </c>
      <c r="BU33" s="351">
        <v>0.2066712</v>
      </c>
      <c r="BV33" s="351">
        <v>0.19673289999999999</v>
      </c>
    </row>
    <row r="34" spans="1:77" x14ac:dyDescent="0.2">
      <c r="A34" s="616" t="s">
        <v>757</v>
      </c>
      <c r="B34" s="617" t="s">
        <v>981</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0.24607699999999999</v>
      </c>
      <c r="AU34" s="213">
        <v>0.221056</v>
      </c>
      <c r="AV34" s="213">
        <v>0.16600500000000001</v>
      </c>
      <c r="AW34" s="213">
        <v>0.13700599999999999</v>
      </c>
      <c r="AX34" s="213">
        <v>0.201404</v>
      </c>
      <c r="AY34" s="213">
        <v>8.6696999999999996E-2</v>
      </c>
      <c r="AZ34" s="213">
        <v>-1.1483999999999999E-2</v>
      </c>
      <c r="BA34" s="213">
        <v>0.18199100000000001</v>
      </c>
      <c r="BB34" s="213">
        <v>0.1283802</v>
      </c>
      <c r="BC34" s="213">
        <v>9.8540600000000006E-2</v>
      </c>
      <c r="BD34" s="351">
        <v>6.8039500000000003E-2</v>
      </c>
      <c r="BE34" s="351">
        <v>6.7711199999999999E-2</v>
      </c>
      <c r="BF34" s="351">
        <v>8.9392700000000005E-2</v>
      </c>
      <c r="BG34" s="351">
        <v>9.8779400000000003E-2</v>
      </c>
      <c r="BH34" s="351">
        <v>0.11211740000000001</v>
      </c>
      <c r="BI34" s="351">
        <v>0.11675099999999999</v>
      </c>
      <c r="BJ34" s="351">
        <v>0.11968479999999999</v>
      </c>
      <c r="BK34" s="351">
        <v>0.1013604</v>
      </c>
      <c r="BL34" s="351">
        <v>8.7473599999999999E-2</v>
      </c>
      <c r="BM34" s="351">
        <v>9.2543700000000007E-2</v>
      </c>
      <c r="BN34" s="351">
        <v>8.7000499999999995E-2</v>
      </c>
      <c r="BO34" s="351">
        <v>7.9232700000000003E-2</v>
      </c>
      <c r="BP34" s="351">
        <v>8.9898800000000001E-2</v>
      </c>
      <c r="BQ34" s="351">
        <v>8.5838399999999995E-2</v>
      </c>
      <c r="BR34" s="351">
        <v>0.10455730000000001</v>
      </c>
      <c r="BS34" s="351">
        <v>0.1068146</v>
      </c>
      <c r="BT34" s="351">
        <v>0.112083</v>
      </c>
      <c r="BU34" s="351">
        <v>0.1031958</v>
      </c>
      <c r="BV34" s="351">
        <v>9.8434099999999997E-2</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989</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990</v>
      </c>
      <c r="B37" s="617" t="s">
        <v>977</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57.399000000000001</v>
      </c>
      <c r="AY37" s="213">
        <v>54.011000000000003</v>
      </c>
      <c r="AZ37" s="213">
        <v>52.097000000000001</v>
      </c>
      <c r="BA37" s="213">
        <v>51.58</v>
      </c>
      <c r="BB37" s="213">
        <v>54.727043000000002</v>
      </c>
      <c r="BC37" s="213">
        <v>57.462943000000003</v>
      </c>
      <c r="BD37" s="351">
        <v>57.868259999999999</v>
      </c>
      <c r="BE37" s="351">
        <v>54.87574</v>
      </c>
      <c r="BF37" s="351">
        <v>55.209859999999999</v>
      </c>
      <c r="BG37" s="351">
        <v>55.090470000000003</v>
      </c>
      <c r="BH37" s="351">
        <v>56.725859999999997</v>
      </c>
      <c r="BI37" s="351">
        <v>58.061489999999999</v>
      </c>
      <c r="BJ37" s="351">
        <v>56.22925</v>
      </c>
      <c r="BK37" s="351">
        <v>55.015929999999997</v>
      </c>
      <c r="BL37" s="351">
        <v>55.13664</v>
      </c>
      <c r="BM37" s="351">
        <v>56.209029999999998</v>
      </c>
      <c r="BN37" s="351">
        <v>57.631979999999999</v>
      </c>
      <c r="BO37" s="351">
        <v>59.578989999999997</v>
      </c>
      <c r="BP37" s="351">
        <v>59.550519999999999</v>
      </c>
      <c r="BQ37" s="351">
        <v>57.54121</v>
      </c>
      <c r="BR37" s="351">
        <v>57.92062</v>
      </c>
      <c r="BS37" s="351">
        <v>57.67754</v>
      </c>
      <c r="BT37" s="351">
        <v>58.962589999999999</v>
      </c>
      <c r="BU37" s="351">
        <v>59.930909999999997</v>
      </c>
      <c r="BV37" s="351">
        <v>57.931159999999998</v>
      </c>
    </row>
    <row r="38" spans="1:77" x14ac:dyDescent="0.2">
      <c r="A38" s="616" t="s">
        <v>1142</v>
      </c>
      <c r="B38" s="617" t="s">
        <v>1140</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88.194000000000003</v>
      </c>
      <c r="AX38" s="213">
        <v>79.626000000000005</v>
      </c>
      <c r="AY38" s="213">
        <v>74.518000000000001</v>
      </c>
      <c r="AZ38" s="213">
        <v>64.108000000000004</v>
      </c>
      <c r="BA38" s="213">
        <v>60.280999999999999</v>
      </c>
      <c r="BB38" s="213">
        <v>59.311062999999997</v>
      </c>
      <c r="BC38" s="213">
        <v>67.114312483999996</v>
      </c>
      <c r="BD38" s="351">
        <v>74.749129999999994</v>
      </c>
      <c r="BE38" s="351">
        <v>79.91395</v>
      </c>
      <c r="BF38" s="351">
        <v>87.754499999999993</v>
      </c>
      <c r="BG38" s="351">
        <v>91.440119999999993</v>
      </c>
      <c r="BH38" s="351">
        <v>91.183800000000005</v>
      </c>
      <c r="BI38" s="351">
        <v>87.362399999999994</v>
      </c>
      <c r="BJ38" s="351">
        <v>77.049549999999996</v>
      </c>
      <c r="BK38" s="351">
        <v>62.928139999999999</v>
      </c>
      <c r="BL38" s="351">
        <v>54.096629999999998</v>
      </c>
      <c r="BM38" s="351">
        <v>51.046790000000001</v>
      </c>
      <c r="BN38" s="351">
        <v>53.900869999999998</v>
      </c>
      <c r="BO38" s="351">
        <v>61.231160000000003</v>
      </c>
      <c r="BP38" s="351">
        <v>69.807429999999997</v>
      </c>
      <c r="BQ38" s="351">
        <v>75.813559999999995</v>
      </c>
      <c r="BR38" s="351">
        <v>84.345169999999996</v>
      </c>
      <c r="BS38" s="351">
        <v>88.574719999999999</v>
      </c>
      <c r="BT38" s="351">
        <v>89.033569999999997</v>
      </c>
      <c r="BU38" s="351">
        <v>85.779210000000006</v>
      </c>
      <c r="BV38" s="351">
        <v>75.969759999999994</v>
      </c>
    </row>
    <row r="39" spans="1:77" x14ac:dyDescent="0.2">
      <c r="A39" s="616" t="s">
        <v>1143</v>
      </c>
      <c r="B39" s="617" t="s">
        <v>1423</v>
      </c>
      <c r="C39" s="213">
        <v>1.6839999999999999</v>
      </c>
      <c r="D39" s="213">
        <v>1.5620000000000001</v>
      </c>
      <c r="E39" s="213">
        <v>1.59</v>
      </c>
      <c r="F39" s="213">
        <v>1.829</v>
      </c>
      <c r="G39" s="213">
        <v>2.0350000000000001</v>
      </c>
      <c r="H39" s="213">
        <v>2.2719999999999998</v>
      </c>
      <c r="I39" s="213">
        <v>2.4649999999999999</v>
      </c>
      <c r="J39" s="213">
        <v>2.6150000000000002</v>
      </c>
      <c r="K39" s="213">
        <v>2.597</v>
      </c>
      <c r="L39" s="213">
        <v>2.7879999999999998</v>
      </c>
      <c r="M39" s="213">
        <v>2.5830000000000002</v>
      </c>
      <c r="N39" s="213">
        <v>2.3450000000000002</v>
      </c>
      <c r="O39" s="213">
        <v>2.177</v>
      </c>
      <c r="P39" s="213">
        <v>1.0369999999999999</v>
      </c>
      <c r="Q39" s="213">
        <v>1.3520000000000001</v>
      </c>
      <c r="R39" s="213">
        <v>1.167</v>
      </c>
      <c r="S39" s="213">
        <v>1.373</v>
      </c>
      <c r="T39" s="213">
        <v>1.252</v>
      </c>
      <c r="U39" s="213">
        <v>1.7529999999999999</v>
      </c>
      <c r="V39" s="213">
        <v>1.8620000000000001</v>
      </c>
      <c r="W39" s="213">
        <v>1.7390000000000001</v>
      </c>
      <c r="X39" s="213">
        <v>2.0350000000000001</v>
      </c>
      <c r="Y39" s="213">
        <v>2.0750000000000002</v>
      </c>
      <c r="Z39" s="213">
        <v>2.0699999999999998</v>
      </c>
      <c r="AA39" s="213">
        <v>1.71</v>
      </c>
      <c r="AB39" s="213">
        <v>1.252</v>
      </c>
      <c r="AC39" s="213">
        <v>1.0209999999999999</v>
      </c>
      <c r="AD39" s="213">
        <v>1.266</v>
      </c>
      <c r="AE39" s="213">
        <v>1.3360000000000001</v>
      </c>
      <c r="AF39" s="213">
        <v>1.284</v>
      </c>
      <c r="AG39" s="213">
        <v>1.681</v>
      </c>
      <c r="AH39" s="213">
        <v>1.72</v>
      </c>
      <c r="AI39" s="213">
        <v>1.88</v>
      </c>
      <c r="AJ39" s="213">
        <v>1.7030000000000001</v>
      </c>
      <c r="AK39" s="213">
        <v>1.6890000000000001</v>
      </c>
      <c r="AL39" s="213">
        <v>1.79</v>
      </c>
      <c r="AM39" s="213">
        <v>1.389</v>
      </c>
      <c r="AN39" s="213">
        <v>1.4550000000000001</v>
      </c>
      <c r="AO39" s="213">
        <v>1.6830000000000001</v>
      </c>
      <c r="AP39" s="213">
        <v>1.74</v>
      </c>
      <c r="AQ39" s="213">
        <v>1.8049999999999999</v>
      </c>
      <c r="AR39" s="213">
        <v>1.758</v>
      </c>
      <c r="AS39" s="213">
        <v>1.9259999999999999</v>
      </c>
      <c r="AT39" s="213">
        <v>2.17</v>
      </c>
      <c r="AU39" s="213">
        <v>2.6459999999999999</v>
      </c>
      <c r="AV39" s="213">
        <v>2.0390000000000001</v>
      </c>
      <c r="AW39" s="213">
        <v>1.994</v>
      </c>
      <c r="AX39" s="213">
        <v>1.659</v>
      </c>
      <c r="AY39" s="213">
        <v>1.61</v>
      </c>
      <c r="AZ39" s="213">
        <v>1.2869999999999999</v>
      </c>
      <c r="BA39" s="213">
        <v>1.411</v>
      </c>
      <c r="BB39" s="213">
        <v>1.8649370000000001</v>
      </c>
      <c r="BC39" s="213">
        <v>2.0685229999999999</v>
      </c>
      <c r="BD39" s="351">
        <v>2.1283989999999999</v>
      </c>
      <c r="BE39" s="351">
        <v>2.3470490000000002</v>
      </c>
      <c r="BF39" s="351">
        <v>2.670229</v>
      </c>
      <c r="BG39" s="351">
        <v>2.657429</v>
      </c>
      <c r="BH39" s="351">
        <v>2.9113600000000002</v>
      </c>
      <c r="BI39" s="351">
        <v>3.0876700000000001</v>
      </c>
      <c r="BJ39" s="351">
        <v>3.178814</v>
      </c>
      <c r="BK39" s="351">
        <v>2.9380959999999998</v>
      </c>
      <c r="BL39" s="351">
        <v>2.9832670000000001</v>
      </c>
      <c r="BM39" s="351">
        <v>3.1634159999999998</v>
      </c>
      <c r="BN39" s="351">
        <v>3.419397</v>
      </c>
      <c r="BO39" s="351">
        <v>3.584457</v>
      </c>
      <c r="BP39" s="351">
        <v>3.6348630000000002</v>
      </c>
      <c r="BQ39" s="351">
        <v>3.7967659999999999</v>
      </c>
      <c r="BR39" s="351">
        <v>4.0870629999999997</v>
      </c>
      <c r="BS39" s="351">
        <v>4.0695889999999997</v>
      </c>
      <c r="BT39" s="351">
        <v>4.246626</v>
      </c>
      <c r="BU39" s="351">
        <v>4.3912560000000003</v>
      </c>
      <c r="BV39" s="351">
        <v>4.4740909999999996</v>
      </c>
    </row>
    <row r="40" spans="1:77" x14ac:dyDescent="0.2">
      <c r="A40" s="616" t="s">
        <v>991</v>
      </c>
      <c r="B40" s="617" t="s">
        <v>980</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61.537999999999997</v>
      </c>
      <c r="AX40" s="213">
        <v>52.152999999999999</v>
      </c>
      <c r="AY40" s="213">
        <v>43.433</v>
      </c>
      <c r="AZ40" s="213">
        <v>39.457000000000001</v>
      </c>
      <c r="BA40" s="213">
        <v>43.576999999999998</v>
      </c>
      <c r="BB40" s="213">
        <v>51.120502500000001</v>
      </c>
      <c r="BC40" s="213">
        <v>58.789115694000003</v>
      </c>
      <c r="BD40" s="351">
        <v>67.29128</v>
      </c>
      <c r="BE40" s="351">
        <v>75.893050000000002</v>
      </c>
      <c r="BF40" s="351">
        <v>84.370559999999998</v>
      </c>
      <c r="BG40" s="351">
        <v>84.753969999999995</v>
      </c>
      <c r="BH40" s="351">
        <v>78.709370000000007</v>
      </c>
      <c r="BI40" s="351">
        <v>66.892930000000007</v>
      </c>
      <c r="BJ40" s="351">
        <v>55.127369999999999</v>
      </c>
      <c r="BK40" s="351">
        <v>47.27205</v>
      </c>
      <c r="BL40" s="351">
        <v>42.964599999999997</v>
      </c>
      <c r="BM40" s="351">
        <v>44.94567</v>
      </c>
      <c r="BN40" s="351">
        <v>51.570189999999997</v>
      </c>
      <c r="BO40" s="351">
        <v>60.56382</v>
      </c>
      <c r="BP40" s="351">
        <v>69.065979999999996</v>
      </c>
      <c r="BQ40" s="351">
        <v>77.667760000000001</v>
      </c>
      <c r="BR40" s="351">
        <v>86.145259999999993</v>
      </c>
      <c r="BS40" s="351">
        <v>86.528679999999994</v>
      </c>
      <c r="BT40" s="351">
        <v>80.484080000000006</v>
      </c>
      <c r="BU40" s="351">
        <v>68.667640000000006</v>
      </c>
      <c r="BV40" s="351">
        <v>56.902070000000002</v>
      </c>
    </row>
    <row r="41" spans="1:77" x14ac:dyDescent="0.2">
      <c r="A41" s="616" t="s">
        <v>764</v>
      </c>
      <c r="B41" s="617" t="s">
        <v>981</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20.898</v>
      </c>
      <c r="AY41" s="213">
        <v>21.538</v>
      </c>
      <c r="AZ41" s="213">
        <v>21.785</v>
      </c>
      <c r="BA41" s="213">
        <v>23.989000000000001</v>
      </c>
      <c r="BB41" s="213">
        <v>24.0934545</v>
      </c>
      <c r="BC41" s="213">
        <v>24.573515499999999</v>
      </c>
      <c r="BD41" s="351">
        <v>25.134239999999998</v>
      </c>
      <c r="BE41" s="351">
        <v>25.995470000000001</v>
      </c>
      <c r="BF41" s="351">
        <v>26.16826</v>
      </c>
      <c r="BG41" s="351">
        <v>25.88306</v>
      </c>
      <c r="BH41" s="351">
        <v>25.523129999999998</v>
      </c>
      <c r="BI41" s="351">
        <v>25.352879999999999</v>
      </c>
      <c r="BJ41" s="351">
        <v>25.003319999999999</v>
      </c>
      <c r="BK41" s="351">
        <v>24.220890000000001</v>
      </c>
      <c r="BL41" s="351">
        <v>22.94961</v>
      </c>
      <c r="BM41" s="351">
        <v>22.2867</v>
      </c>
      <c r="BN41" s="351">
        <v>22.322890000000001</v>
      </c>
      <c r="BO41" s="351">
        <v>22.75534</v>
      </c>
      <c r="BP41" s="351">
        <v>23.337630000000001</v>
      </c>
      <c r="BQ41" s="351">
        <v>24.218730000000001</v>
      </c>
      <c r="BR41" s="351">
        <v>24.412389999999998</v>
      </c>
      <c r="BS41" s="351">
        <v>24.16038</v>
      </c>
      <c r="BT41" s="351">
        <v>23.838470000000001</v>
      </c>
      <c r="BU41" s="351">
        <v>23.708649999999999</v>
      </c>
      <c r="BV41" s="351">
        <v>23.403729999999999</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621"/>
      <c r="BE42" s="621"/>
      <c r="BF42" s="621"/>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584</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9"/>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518</v>
      </c>
      <c r="B44" s="179" t="s">
        <v>416</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17.300322999999999</v>
      </c>
      <c r="AU44" s="213">
        <v>16.403500000000001</v>
      </c>
      <c r="AV44" s="213">
        <v>15.680871</v>
      </c>
      <c r="AW44" s="213">
        <v>16.482167</v>
      </c>
      <c r="AX44" s="213">
        <v>16.792645</v>
      </c>
      <c r="AY44" s="213">
        <v>16.230871</v>
      </c>
      <c r="AZ44" s="213">
        <v>15.866655</v>
      </c>
      <c r="BA44" s="213">
        <v>15.226290000000001</v>
      </c>
      <c r="BB44" s="213">
        <v>12.7758</v>
      </c>
      <c r="BC44" s="213">
        <v>12.913952581</v>
      </c>
      <c r="BD44" s="351">
        <v>13.64625</v>
      </c>
      <c r="BE44" s="351">
        <v>14.717090000000001</v>
      </c>
      <c r="BF44" s="351">
        <v>15.330880000000001</v>
      </c>
      <c r="BG44" s="351">
        <v>15.32131</v>
      </c>
      <c r="BH44" s="351">
        <v>14.95744</v>
      </c>
      <c r="BI44" s="351">
        <v>15.55786</v>
      </c>
      <c r="BJ44" s="351">
        <v>16.339880000000001</v>
      </c>
      <c r="BK44" s="351">
        <v>15.65263</v>
      </c>
      <c r="BL44" s="351">
        <v>14.963150000000001</v>
      </c>
      <c r="BM44" s="351">
        <v>15.497780000000001</v>
      </c>
      <c r="BN44" s="351">
        <v>15.93449</v>
      </c>
      <c r="BO44" s="351">
        <v>16.303940000000001</v>
      </c>
      <c r="BP44" s="351">
        <v>16.464210000000001</v>
      </c>
      <c r="BQ44" s="351">
        <v>16.931930000000001</v>
      </c>
      <c r="BR44" s="351">
        <v>16.677070000000001</v>
      </c>
      <c r="BS44" s="351">
        <v>16.38015</v>
      </c>
      <c r="BT44" s="351">
        <v>15.747439999999999</v>
      </c>
      <c r="BU44" s="351">
        <v>16.395869999999999</v>
      </c>
      <c r="BV44" s="351">
        <v>16.9255</v>
      </c>
      <c r="BX44" s="775"/>
      <c r="BY44" s="775"/>
    </row>
    <row r="45" spans="1:77" ht="11.1" customHeight="1" x14ac:dyDescent="0.2">
      <c r="A45" s="616" t="s">
        <v>1005</v>
      </c>
      <c r="B45" s="617" t="s">
        <v>998</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0.480742</v>
      </c>
      <c r="AU45" s="213">
        <v>0.60056699999999996</v>
      </c>
      <c r="AV45" s="213">
        <v>0.71135499999999996</v>
      </c>
      <c r="AW45" s="213">
        <v>0.74303300000000005</v>
      </c>
      <c r="AX45" s="213">
        <v>0.71528999999999998</v>
      </c>
      <c r="AY45" s="213">
        <v>0.69906400000000002</v>
      </c>
      <c r="AZ45" s="213">
        <v>0.63834500000000005</v>
      </c>
      <c r="BA45" s="213">
        <v>0.49848399999999998</v>
      </c>
      <c r="BB45" s="213">
        <v>0.34807189999999999</v>
      </c>
      <c r="BC45" s="213">
        <v>0.27285379999999998</v>
      </c>
      <c r="BD45" s="351">
        <v>0.32894859999999998</v>
      </c>
      <c r="BE45" s="351">
        <v>0.36473460000000002</v>
      </c>
      <c r="BF45" s="351">
        <v>0.41699550000000002</v>
      </c>
      <c r="BG45" s="351">
        <v>0.54378979999999999</v>
      </c>
      <c r="BH45" s="351">
        <v>0.62433329999999998</v>
      </c>
      <c r="BI45" s="351">
        <v>0.69526549999999998</v>
      </c>
      <c r="BJ45" s="351">
        <v>0.69507960000000002</v>
      </c>
      <c r="BK45" s="351">
        <v>0.60339089999999995</v>
      </c>
      <c r="BL45" s="351">
        <v>0.57593780000000006</v>
      </c>
      <c r="BM45" s="351">
        <v>0.51783760000000001</v>
      </c>
      <c r="BN45" s="351">
        <v>0.48155419999999999</v>
      </c>
      <c r="BO45" s="351">
        <v>0.46407959999999998</v>
      </c>
      <c r="BP45" s="351">
        <v>0.46188119999999999</v>
      </c>
      <c r="BQ45" s="351">
        <v>0.45267000000000002</v>
      </c>
      <c r="BR45" s="351">
        <v>0.47484470000000001</v>
      </c>
      <c r="BS45" s="351">
        <v>0.59729180000000004</v>
      </c>
      <c r="BT45" s="351">
        <v>0.6533099</v>
      </c>
      <c r="BU45" s="351">
        <v>0.71673830000000005</v>
      </c>
      <c r="BV45" s="351">
        <v>0.70236580000000004</v>
      </c>
      <c r="BX45" s="775"/>
      <c r="BY45" s="775"/>
    </row>
    <row r="46" spans="1:77" ht="11.1" customHeight="1" x14ac:dyDescent="0.2">
      <c r="A46" s="61" t="s">
        <v>908</v>
      </c>
      <c r="B46" s="179" t="s">
        <v>417</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1.213581</v>
      </c>
      <c r="AR46" s="213">
        <v>1.220267</v>
      </c>
      <c r="AS46" s="213">
        <v>1.2298389999999999</v>
      </c>
      <c r="AT46" s="213">
        <v>1.2450969999999999</v>
      </c>
      <c r="AU46" s="213">
        <v>1.1779329999999999</v>
      </c>
      <c r="AV46" s="213">
        <v>1.1888069999999999</v>
      </c>
      <c r="AW46" s="213">
        <v>1.2012670000000001</v>
      </c>
      <c r="AX46" s="213">
        <v>1.1796450000000001</v>
      </c>
      <c r="AY46" s="213">
        <v>1.1506769999999999</v>
      </c>
      <c r="AZ46" s="213">
        <v>1.1690689999999999</v>
      </c>
      <c r="BA46" s="213">
        <v>1.0488710000000001</v>
      </c>
      <c r="BB46" s="213">
        <v>0.81038373333000002</v>
      </c>
      <c r="BC46" s="213">
        <v>0.94348490645000005</v>
      </c>
      <c r="BD46" s="351">
        <v>0.97143639999999998</v>
      </c>
      <c r="BE46" s="351">
        <v>1.0198990000000001</v>
      </c>
      <c r="BF46" s="351">
        <v>1.0301210000000001</v>
      </c>
      <c r="BG46" s="351">
        <v>1.068206</v>
      </c>
      <c r="BH46" s="351">
        <v>1.0506310000000001</v>
      </c>
      <c r="BI46" s="351">
        <v>1.0757129999999999</v>
      </c>
      <c r="BJ46" s="351">
        <v>1.0945780000000001</v>
      </c>
      <c r="BK46" s="351">
        <v>1.058171</v>
      </c>
      <c r="BL46" s="351">
        <v>1.0862000000000001</v>
      </c>
      <c r="BM46" s="351">
        <v>1.0979939999999999</v>
      </c>
      <c r="BN46" s="351">
        <v>1.142031</v>
      </c>
      <c r="BO46" s="351">
        <v>1.15255</v>
      </c>
      <c r="BP46" s="351">
        <v>1.1869320000000001</v>
      </c>
      <c r="BQ46" s="351">
        <v>1.1586719999999999</v>
      </c>
      <c r="BR46" s="351">
        <v>1.192725</v>
      </c>
      <c r="BS46" s="351">
        <v>1.0997809999999999</v>
      </c>
      <c r="BT46" s="351">
        <v>1.1451769999999999</v>
      </c>
      <c r="BU46" s="351">
        <v>1.141337</v>
      </c>
      <c r="BV46" s="351">
        <v>1.1449279999999999</v>
      </c>
      <c r="BX46" s="775"/>
      <c r="BY46" s="775"/>
    </row>
    <row r="47" spans="1:77" ht="11.1" customHeight="1" x14ac:dyDescent="0.2">
      <c r="A47" s="61" t="s">
        <v>771</v>
      </c>
      <c r="B47" s="617" t="s">
        <v>418</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0.42048400000000002</v>
      </c>
      <c r="AU47" s="213">
        <v>0.37740000000000001</v>
      </c>
      <c r="AV47" s="213">
        <v>0.19709699999999999</v>
      </c>
      <c r="AW47" s="213">
        <v>0.49263299999999999</v>
      </c>
      <c r="AX47" s="213">
        <v>0.61370999999999998</v>
      </c>
      <c r="AY47" s="213">
        <v>0.29406399999999999</v>
      </c>
      <c r="AZ47" s="213">
        <v>-0.13827600000000001</v>
      </c>
      <c r="BA47" s="213">
        <v>-1.1161000000000001E-2</v>
      </c>
      <c r="BB47" s="213">
        <v>0.30218614884</v>
      </c>
      <c r="BC47" s="213">
        <v>0.28901048168999999</v>
      </c>
      <c r="BD47" s="351">
        <v>0.33442660000000002</v>
      </c>
      <c r="BE47" s="351">
        <v>0.44444620000000001</v>
      </c>
      <c r="BF47" s="351">
        <v>0.49019479999999999</v>
      </c>
      <c r="BG47" s="351">
        <v>0.44824219999999998</v>
      </c>
      <c r="BH47" s="351">
        <v>0.40021499999999999</v>
      </c>
      <c r="BI47" s="351">
        <v>0.41831620000000003</v>
      </c>
      <c r="BJ47" s="351">
        <v>0.47456880000000001</v>
      </c>
      <c r="BK47" s="351">
        <v>0.1664667</v>
      </c>
      <c r="BL47" s="351">
        <v>0.23555719999999999</v>
      </c>
      <c r="BM47" s="351">
        <v>0.30395640000000002</v>
      </c>
      <c r="BN47" s="351">
        <v>0.38617869999999999</v>
      </c>
      <c r="BO47" s="351">
        <v>0.47051510000000002</v>
      </c>
      <c r="BP47" s="351">
        <v>0.5533032</v>
      </c>
      <c r="BQ47" s="351">
        <v>0.50224290000000005</v>
      </c>
      <c r="BR47" s="351">
        <v>0.44935750000000002</v>
      </c>
      <c r="BS47" s="351">
        <v>0.39104119999999998</v>
      </c>
      <c r="BT47" s="351">
        <v>0.34841280000000002</v>
      </c>
      <c r="BU47" s="351">
        <v>0.36651460000000002</v>
      </c>
      <c r="BV47" s="351">
        <v>0.4175044</v>
      </c>
      <c r="BX47" s="775"/>
      <c r="BY47" s="775"/>
    </row>
    <row r="48" spans="1:77" ht="11.1" customHeight="1" x14ac:dyDescent="0.2">
      <c r="A48" s="61" t="s">
        <v>772</v>
      </c>
      <c r="B48" s="179" t="s">
        <v>822</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-4.3936000000000003E-2</v>
      </c>
      <c r="AY48" s="213">
        <v>0.16203200000000001</v>
      </c>
      <c r="AZ48" s="213">
        <v>0.76182799999999995</v>
      </c>
      <c r="BA48" s="213">
        <v>0.32477400000000001</v>
      </c>
      <c r="BB48" s="213">
        <v>1.3666666667E-2</v>
      </c>
      <c r="BC48" s="213">
        <v>0.39492419031999998</v>
      </c>
      <c r="BD48" s="351">
        <v>0.70083810000000002</v>
      </c>
      <c r="BE48" s="351">
        <v>0.68513729999999995</v>
      </c>
      <c r="BF48" s="351">
        <v>0.72629120000000003</v>
      </c>
      <c r="BG48" s="351">
        <v>0.54146019999999995</v>
      </c>
      <c r="BH48" s="351">
        <v>0.73533959999999998</v>
      </c>
      <c r="BI48" s="351">
        <v>0.2567373</v>
      </c>
      <c r="BJ48" s="351">
        <v>-0.21188389999999999</v>
      </c>
      <c r="BK48" s="351">
        <v>0.38481880000000002</v>
      </c>
      <c r="BL48" s="351">
        <v>0.60481169999999995</v>
      </c>
      <c r="BM48" s="351">
        <v>0.73031159999999995</v>
      </c>
      <c r="BN48" s="351">
        <v>0.81039589999999995</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773</v>
      </c>
      <c r="B49" s="179" t="s">
        <v>823</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1.3300000000000001E-4</v>
      </c>
      <c r="BC49" s="213">
        <v>1.7699999999999999E-4</v>
      </c>
      <c r="BD49" s="351">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774</v>
      </c>
      <c r="B50" s="179" t="s">
        <v>585</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19.686904999999999</v>
      </c>
      <c r="AR50" s="213">
        <v>20.126933000000001</v>
      </c>
      <c r="AS50" s="213">
        <v>20.213549</v>
      </c>
      <c r="AT50" s="213">
        <v>20.358259</v>
      </c>
      <c r="AU50" s="213">
        <v>19.1875</v>
      </c>
      <c r="AV50" s="213">
        <v>18.743936999999999</v>
      </c>
      <c r="AW50" s="213">
        <v>19.197800000000001</v>
      </c>
      <c r="AX50" s="213">
        <v>19.258322</v>
      </c>
      <c r="AY50" s="213">
        <v>18.537932999999999</v>
      </c>
      <c r="AZ50" s="213">
        <v>18.297518</v>
      </c>
      <c r="BA50" s="213">
        <v>17.088225999999999</v>
      </c>
      <c r="BB50" s="213">
        <v>14.250241449000001</v>
      </c>
      <c r="BC50" s="213">
        <v>14.814402959000001</v>
      </c>
      <c r="BD50" s="351">
        <v>15.982060000000001</v>
      </c>
      <c r="BE50" s="351">
        <v>17.231359999999999</v>
      </c>
      <c r="BF50" s="351">
        <v>17.994479999999999</v>
      </c>
      <c r="BG50" s="351">
        <v>17.923200000000001</v>
      </c>
      <c r="BH50" s="351">
        <v>17.767939999999999</v>
      </c>
      <c r="BI50" s="351">
        <v>18.00384</v>
      </c>
      <c r="BJ50" s="351">
        <v>18.392050000000001</v>
      </c>
      <c r="BK50" s="351">
        <v>17.86505</v>
      </c>
      <c r="BL50" s="351">
        <v>17.465579999999999</v>
      </c>
      <c r="BM50" s="351">
        <v>18.148119999999999</v>
      </c>
      <c r="BN50" s="351">
        <v>18.75478</v>
      </c>
      <c r="BO50" s="351">
        <v>19.26999</v>
      </c>
      <c r="BP50" s="351">
        <v>19.48611</v>
      </c>
      <c r="BQ50" s="351">
        <v>19.759550000000001</v>
      </c>
      <c r="BR50" s="351">
        <v>19.527270000000001</v>
      </c>
      <c r="BS50" s="351">
        <v>19.011600000000001</v>
      </c>
      <c r="BT50" s="351">
        <v>18.63007</v>
      </c>
      <c r="BU50" s="351">
        <v>18.87724</v>
      </c>
      <c r="BV50" s="351">
        <v>18.978259999999999</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351"/>
      <c r="BE51" s="351"/>
      <c r="BF51" s="351"/>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520</v>
      </c>
      <c r="B52" s="180" t="s">
        <v>419</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1.0646119999999999</v>
      </c>
      <c r="AR52" s="213">
        <v>1.0894999999999999</v>
      </c>
      <c r="AS52" s="213">
        <v>1.0777749999999999</v>
      </c>
      <c r="AT52" s="213">
        <v>1.112033</v>
      </c>
      <c r="AU52" s="213">
        <v>1.029633</v>
      </c>
      <c r="AV52" s="213">
        <v>1.024902</v>
      </c>
      <c r="AW52" s="213">
        <v>1.1355</v>
      </c>
      <c r="AX52" s="213">
        <v>1.1498390000000001</v>
      </c>
      <c r="AY52" s="213">
        <v>1.1360269999999999</v>
      </c>
      <c r="AZ52" s="213">
        <v>0.93948100000000001</v>
      </c>
      <c r="BA52" s="213">
        <v>0.97841800000000001</v>
      </c>
      <c r="BB52" s="213">
        <v>0.90488829999999998</v>
      </c>
      <c r="BC52" s="213">
        <v>0.91697130000000004</v>
      </c>
      <c r="BD52" s="351">
        <v>0.9816568</v>
      </c>
      <c r="BE52" s="351">
        <v>0.98234440000000001</v>
      </c>
      <c r="BF52" s="351">
        <v>1.046025</v>
      </c>
      <c r="BG52" s="351">
        <v>1.053113</v>
      </c>
      <c r="BH52" s="351">
        <v>1.0625290000000001</v>
      </c>
      <c r="BI52" s="351">
        <v>1.094571</v>
      </c>
      <c r="BJ52" s="351">
        <v>1.1565799999999999</v>
      </c>
      <c r="BK52" s="351">
        <v>1.1284590000000001</v>
      </c>
      <c r="BL52" s="351">
        <v>1.053963</v>
      </c>
      <c r="BM52" s="351">
        <v>1.066376</v>
      </c>
      <c r="BN52" s="351">
        <v>1.1059079999999999</v>
      </c>
      <c r="BO52" s="351">
        <v>1.1377010000000001</v>
      </c>
      <c r="BP52" s="351">
        <v>1.150072</v>
      </c>
      <c r="BQ52" s="351">
        <v>1.110555</v>
      </c>
      <c r="BR52" s="351">
        <v>1.131489</v>
      </c>
      <c r="BS52" s="351">
        <v>1.1128450000000001</v>
      </c>
      <c r="BT52" s="351">
        <v>1.0723050000000001</v>
      </c>
      <c r="BU52" s="351">
        <v>1.1219460000000001</v>
      </c>
      <c r="BV52" s="351">
        <v>1.1631089999999999</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351"/>
      <c r="BE53" s="351"/>
      <c r="BF53" s="351"/>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586</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351"/>
      <c r="BE54" s="351"/>
      <c r="BF54" s="351"/>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1006</v>
      </c>
      <c r="B55" s="617" t="s">
        <v>998</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0.34790300000000002</v>
      </c>
      <c r="AY55" s="213">
        <v>0.38770900000000003</v>
      </c>
      <c r="AZ55" s="213">
        <v>0.381241</v>
      </c>
      <c r="BA55" s="213">
        <v>0.62116099999999996</v>
      </c>
      <c r="BB55" s="213">
        <v>0.66267483999999999</v>
      </c>
      <c r="BC55" s="213">
        <v>0.71094071000000003</v>
      </c>
      <c r="BD55" s="351">
        <v>0.78935330000000004</v>
      </c>
      <c r="BE55" s="351">
        <v>0.81077379999999999</v>
      </c>
      <c r="BF55" s="351">
        <v>0.80048319999999995</v>
      </c>
      <c r="BG55" s="351">
        <v>0.57130320000000001</v>
      </c>
      <c r="BH55" s="351">
        <v>0.43264130000000001</v>
      </c>
      <c r="BI55" s="351">
        <v>0.32531009999999999</v>
      </c>
      <c r="BJ55" s="351">
        <v>0.34685339999999998</v>
      </c>
      <c r="BK55" s="351">
        <v>0.36318539999999999</v>
      </c>
      <c r="BL55" s="351">
        <v>0.42749429999999999</v>
      </c>
      <c r="BM55" s="351">
        <v>0.63881189999999999</v>
      </c>
      <c r="BN55" s="351">
        <v>0.79820170000000001</v>
      </c>
      <c r="BO55" s="351">
        <v>0.88566610000000001</v>
      </c>
      <c r="BP55" s="351">
        <v>0.87115189999999998</v>
      </c>
      <c r="BQ55" s="351">
        <v>0.87152770000000002</v>
      </c>
      <c r="BR55" s="351">
        <v>0.83912249999999999</v>
      </c>
      <c r="BS55" s="351">
        <v>0.60362020000000005</v>
      </c>
      <c r="BT55" s="351">
        <v>0.45666329999999999</v>
      </c>
      <c r="BU55" s="351">
        <v>0.34643410000000002</v>
      </c>
      <c r="BV55" s="351">
        <v>0.35957620000000001</v>
      </c>
    </row>
    <row r="56" spans="1:79" ht="11.1" customHeight="1" x14ac:dyDescent="0.2">
      <c r="A56" s="61" t="s">
        <v>775</v>
      </c>
      <c r="B56" s="179" t="s">
        <v>420</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9.9974519999999991</v>
      </c>
      <c r="AY56" s="213">
        <v>9.6255799999999994</v>
      </c>
      <c r="AZ56" s="213">
        <v>9.7415520000000004</v>
      </c>
      <c r="BA56" s="213">
        <v>8.5752579999999998</v>
      </c>
      <c r="BB56" s="213">
        <v>5.9047999999999998</v>
      </c>
      <c r="BC56" s="213">
        <v>7.3309136451999999</v>
      </c>
      <c r="BD56" s="351">
        <v>7.9039739999999998</v>
      </c>
      <c r="BE56" s="351">
        <v>8.5687160000000002</v>
      </c>
      <c r="BF56" s="351">
        <v>9.0681659999999997</v>
      </c>
      <c r="BG56" s="351">
        <v>9.18797</v>
      </c>
      <c r="BH56" s="351">
        <v>9.3598079999999992</v>
      </c>
      <c r="BI56" s="351">
        <v>9.4651350000000001</v>
      </c>
      <c r="BJ56" s="351">
        <v>9.5030099999999997</v>
      </c>
      <c r="BK56" s="351">
        <v>9.4003139999999998</v>
      </c>
      <c r="BL56" s="351">
        <v>9.2926470000000005</v>
      </c>
      <c r="BM56" s="351">
        <v>9.4355670000000007</v>
      </c>
      <c r="BN56" s="351">
        <v>9.7186330000000005</v>
      </c>
      <c r="BO56" s="351">
        <v>9.9578279999999992</v>
      </c>
      <c r="BP56" s="351">
        <v>10.06025</v>
      </c>
      <c r="BQ56" s="351">
        <v>10.04266</v>
      </c>
      <c r="BR56" s="351">
        <v>9.9474590000000003</v>
      </c>
      <c r="BS56" s="351">
        <v>9.8581160000000008</v>
      </c>
      <c r="BT56" s="351">
        <v>9.8956540000000004</v>
      </c>
      <c r="BU56" s="351">
        <v>9.9857099999999992</v>
      </c>
      <c r="BV56" s="351">
        <v>9.7646639999999998</v>
      </c>
    </row>
    <row r="57" spans="1:79" ht="11.1" customHeight="1" x14ac:dyDescent="0.2">
      <c r="A57" s="61" t="s">
        <v>776</v>
      </c>
      <c r="B57" s="179" t="s">
        <v>421</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1.9244520000000001</v>
      </c>
      <c r="AU57" s="213">
        <v>1.7987</v>
      </c>
      <c r="AV57" s="213">
        <v>1.6533869999999999</v>
      </c>
      <c r="AW57" s="213">
        <v>1.833467</v>
      </c>
      <c r="AX57" s="213">
        <v>1.89</v>
      </c>
      <c r="AY57" s="213">
        <v>1.8553539999999999</v>
      </c>
      <c r="AZ57" s="213">
        <v>1.6663790000000001</v>
      </c>
      <c r="BA57" s="213">
        <v>1.359097</v>
      </c>
      <c r="BB57" s="213">
        <v>0.54896666667000005</v>
      </c>
      <c r="BC57" s="213">
        <v>0.45647879031999999</v>
      </c>
      <c r="BD57" s="351">
        <v>0.97696229999999995</v>
      </c>
      <c r="BE57" s="351">
        <v>1.272289</v>
      </c>
      <c r="BF57" s="351">
        <v>1.385281</v>
      </c>
      <c r="BG57" s="351">
        <v>1.4597370000000001</v>
      </c>
      <c r="BH57" s="351">
        <v>1.4747669999999999</v>
      </c>
      <c r="BI57" s="351">
        <v>1.515226</v>
      </c>
      <c r="BJ57" s="351">
        <v>1.5785499999999999</v>
      </c>
      <c r="BK57" s="351">
        <v>1.4791859999999999</v>
      </c>
      <c r="BL57" s="351">
        <v>1.517871</v>
      </c>
      <c r="BM57" s="351">
        <v>1.588228</v>
      </c>
      <c r="BN57" s="351">
        <v>1.5980129999999999</v>
      </c>
      <c r="BO57" s="351">
        <v>1.628306</v>
      </c>
      <c r="BP57" s="351">
        <v>1.67601</v>
      </c>
      <c r="BQ57" s="351">
        <v>1.727249</v>
      </c>
      <c r="BR57" s="351">
        <v>1.681071</v>
      </c>
      <c r="BS57" s="351">
        <v>1.6507590000000001</v>
      </c>
      <c r="BT57" s="351">
        <v>1.585358</v>
      </c>
      <c r="BU57" s="351">
        <v>1.6440779999999999</v>
      </c>
      <c r="BV57" s="351">
        <v>1.7094720000000001</v>
      </c>
    </row>
    <row r="58" spans="1:79" ht="11.1" customHeight="1" x14ac:dyDescent="0.2">
      <c r="A58" s="61" t="s">
        <v>777</v>
      </c>
      <c r="B58" s="179" t="s">
        <v>422</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5.2663229999999999</v>
      </c>
      <c r="AU58" s="213">
        <v>5.0349329999999997</v>
      </c>
      <c r="AV58" s="213">
        <v>4.7927419999999996</v>
      </c>
      <c r="AW58" s="213">
        <v>5.2322329999999999</v>
      </c>
      <c r="AX58" s="213">
        <v>5.3091290000000004</v>
      </c>
      <c r="AY58" s="213">
        <v>5.0848709999999997</v>
      </c>
      <c r="AZ58" s="213">
        <v>4.8115860000000001</v>
      </c>
      <c r="BA58" s="213">
        <v>4.9511609999999999</v>
      </c>
      <c r="BB58" s="213">
        <v>5.1402819332999998</v>
      </c>
      <c r="BC58" s="213">
        <v>4.7839318323000004</v>
      </c>
      <c r="BD58" s="351">
        <v>4.6634650000000004</v>
      </c>
      <c r="BE58" s="351">
        <v>4.7158910000000001</v>
      </c>
      <c r="BF58" s="351">
        <v>4.8952390000000001</v>
      </c>
      <c r="BG58" s="351">
        <v>4.8837109999999999</v>
      </c>
      <c r="BH58" s="351">
        <v>4.748901</v>
      </c>
      <c r="BI58" s="351">
        <v>4.9459960000000001</v>
      </c>
      <c r="BJ58" s="351">
        <v>5.1297579999999998</v>
      </c>
      <c r="BK58" s="351">
        <v>4.8382849999999999</v>
      </c>
      <c r="BL58" s="351">
        <v>4.6001770000000004</v>
      </c>
      <c r="BM58" s="351">
        <v>4.7507380000000001</v>
      </c>
      <c r="BN58" s="351">
        <v>4.8438939999999997</v>
      </c>
      <c r="BO58" s="351">
        <v>5.0042119999999999</v>
      </c>
      <c r="BP58" s="351">
        <v>5.0521890000000003</v>
      </c>
      <c r="BQ58" s="351">
        <v>5.094354</v>
      </c>
      <c r="BR58" s="351">
        <v>5.0768490000000002</v>
      </c>
      <c r="BS58" s="351">
        <v>5.0059269999999998</v>
      </c>
      <c r="BT58" s="351">
        <v>4.8271810000000004</v>
      </c>
      <c r="BU58" s="351">
        <v>5.0384250000000002</v>
      </c>
      <c r="BV58" s="351">
        <v>5.1999440000000003</v>
      </c>
      <c r="BX58" s="775"/>
      <c r="BY58" s="775"/>
      <c r="BZ58" s="775"/>
      <c r="CA58" s="776"/>
    </row>
    <row r="59" spans="1:79" ht="11.1" customHeight="1" x14ac:dyDescent="0.2">
      <c r="A59" s="61" t="s">
        <v>778</v>
      </c>
      <c r="B59" s="179" t="s">
        <v>423</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0.26435500000000001</v>
      </c>
      <c r="AY59" s="213">
        <v>0.22922500000000001</v>
      </c>
      <c r="AZ59" s="213">
        <v>0.22927600000000001</v>
      </c>
      <c r="BA59" s="213">
        <v>0.23245199999999999</v>
      </c>
      <c r="BB59" s="213">
        <v>0.18096666667</v>
      </c>
      <c r="BC59" s="213">
        <v>0.1925562871</v>
      </c>
      <c r="BD59" s="351">
        <v>0.23618040000000001</v>
      </c>
      <c r="BE59" s="351">
        <v>0.28163909999999998</v>
      </c>
      <c r="BF59" s="351">
        <v>0.29692069999999998</v>
      </c>
      <c r="BG59" s="351">
        <v>0.29849979999999998</v>
      </c>
      <c r="BH59" s="351">
        <v>0.30013509999999999</v>
      </c>
      <c r="BI59" s="351">
        <v>0.22834769999999999</v>
      </c>
      <c r="BJ59" s="351">
        <v>0.26512940000000002</v>
      </c>
      <c r="BK59" s="351">
        <v>0.35173080000000001</v>
      </c>
      <c r="BL59" s="351">
        <v>0.28234320000000002</v>
      </c>
      <c r="BM59" s="351">
        <v>0.32845570000000002</v>
      </c>
      <c r="BN59" s="351">
        <v>0.35465360000000001</v>
      </c>
      <c r="BO59" s="351">
        <v>0.35249530000000001</v>
      </c>
      <c r="BP59" s="351">
        <v>0.32705879999999998</v>
      </c>
      <c r="BQ59" s="351">
        <v>0.339445</v>
      </c>
      <c r="BR59" s="351">
        <v>0.33862399999999998</v>
      </c>
      <c r="BS59" s="351">
        <v>0.32742130000000003</v>
      </c>
      <c r="BT59" s="351">
        <v>0.33249669999999998</v>
      </c>
      <c r="BU59" s="351">
        <v>0.25263999999999998</v>
      </c>
      <c r="BV59" s="351">
        <v>0.28450300000000001</v>
      </c>
    </row>
    <row r="60" spans="1:79" ht="11.1" customHeight="1" x14ac:dyDescent="0.2">
      <c r="A60" s="61" t="s">
        <v>779</v>
      </c>
      <c r="B60" s="617" t="s">
        <v>1007</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2.6278079999999999</v>
      </c>
      <c r="AU60" s="213">
        <v>2.4652989999999999</v>
      </c>
      <c r="AV60" s="213">
        <v>2.3195480000000002</v>
      </c>
      <c r="AW60" s="213">
        <v>2.4502999999999999</v>
      </c>
      <c r="AX60" s="213">
        <v>2.5993219999999999</v>
      </c>
      <c r="AY60" s="213">
        <v>2.4912209999999999</v>
      </c>
      <c r="AZ60" s="213">
        <v>2.406965</v>
      </c>
      <c r="BA60" s="213">
        <v>2.327515</v>
      </c>
      <c r="BB60" s="213">
        <v>2.7174396422</v>
      </c>
      <c r="BC60" s="213">
        <v>2.2565529942999998</v>
      </c>
      <c r="BD60" s="351">
        <v>2.3937840000000001</v>
      </c>
      <c r="BE60" s="351">
        <v>2.5643989999999999</v>
      </c>
      <c r="BF60" s="351">
        <v>2.5944150000000001</v>
      </c>
      <c r="BG60" s="351">
        <v>2.5750860000000002</v>
      </c>
      <c r="BH60" s="351">
        <v>2.514221</v>
      </c>
      <c r="BI60" s="351">
        <v>2.6183939999999999</v>
      </c>
      <c r="BJ60" s="351">
        <v>2.72533</v>
      </c>
      <c r="BK60" s="351">
        <v>2.5608019999999998</v>
      </c>
      <c r="BL60" s="351">
        <v>2.3990119999999999</v>
      </c>
      <c r="BM60" s="351">
        <v>2.4726919999999999</v>
      </c>
      <c r="BN60" s="351">
        <v>2.5472920000000001</v>
      </c>
      <c r="BO60" s="351">
        <v>2.5791879999999998</v>
      </c>
      <c r="BP60" s="351">
        <v>2.6495259999999998</v>
      </c>
      <c r="BQ60" s="351">
        <v>2.7948740000000001</v>
      </c>
      <c r="BR60" s="351">
        <v>2.7756349999999999</v>
      </c>
      <c r="BS60" s="351">
        <v>2.6786050000000001</v>
      </c>
      <c r="BT60" s="351">
        <v>2.6050239999999998</v>
      </c>
      <c r="BU60" s="351">
        <v>2.7318980000000002</v>
      </c>
      <c r="BV60" s="351">
        <v>2.8232119999999998</v>
      </c>
    </row>
    <row r="61" spans="1:79" ht="11.1" customHeight="1" x14ac:dyDescent="0.2">
      <c r="A61" s="61" t="s">
        <v>780</v>
      </c>
      <c r="B61" s="179" t="s">
        <v>587</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21.470292000000001</v>
      </c>
      <c r="AU61" s="213">
        <v>20.217133</v>
      </c>
      <c r="AV61" s="213">
        <v>19.768839</v>
      </c>
      <c r="AW61" s="213">
        <v>20.333300000000001</v>
      </c>
      <c r="AX61" s="213">
        <v>20.408161</v>
      </c>
      <c r="AY61" s="213">
        <v>19.673960000000001</v>
      </c>
      <c r="AZ61" s="213">
        <v>19.236999000000001</v>
      </c>
      <c r="BA61" s="213">
        <v>18.066644</v>
      </c>
      <c r="BB61" s="213">
        <v>15.155129749</v>
      </c>
      <c r="BC61" s="213">
        <v>15.731374259000001</v>
      </c>
      <c r="BD61" s="351">
        <v>16.963719999999999</v>
      </c>
      <c r="BE61" s="351">
        <v>18.213709999999999</v>
      </c>
      <c r="BF61" s="351">
        <v>19.040500000000002</v>
      </c>
      <c r="BG61" s="351">
        <v>18.976310000000002</v>
      </c>
      <c r="BH61" s="351">
        <v>18.830469999999998</v>
      </c>
      <c r="BI61" s="351">
        <v>19.098410000000001</v>
      </c>
      <c r="BJ61" s="351">
        <v>19.548629999999999</v>
      </c>
      <c r="BK61" s="351">
        <v>18.993500000000001</v>
      </c>
      <c r="BL61" s="351">
        <v>18.519539999999999</v>
      </c>
      <c r="BM61" s="351">
        <v>19.214490000000001</v>
      </c>
      <c r="BN61" s="351">
        <v>19.860690000000002</v>
      </c>
      <c r="BO61" s="351">
        <v>20.407699999999998</v>
      </c>
      <c r="BP61" s="351">
        <v>20.636189999999999</v>
      </c>
      <c r="BQ61" s="351">
        <v>20.87011</v>
      </c>
      <c r="BR61" s="351">
        <v>20.658760000000001</v>
      </c>
      <c r="BS61" s="351">
        <v>20.12445</v>
      </c>
      <c r="BT61" s="351">
        <v>19.702380000000002</v>
      </c>
      <c r="BU61" s="351">
        <v>19.999179999999999</v>
      </c>
      <c r="BV61" s="351">
        <v>20.141369999999998</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351"/>
      <c r="BE62" s="351"/>
      <c r="BF62" s="351"/>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783</v>
      </c>
      <c r="B63" s="180" t="s">
        <v>425</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17.846968</v>
      </c>
      <c r="AU63" s="213">
        <v>16.738167000000001</v>
      </c>
      <c r="AV63" s="213">
        <v>16.136483999999999</v>
      </c>
      <c r="AW63" s="213">
        <v>17.058367000000001</v>
      </c>
      <c r="AX63" s="213">
        <v>17.406129</v>
      </c>
      <c r="AY63" s="213">
        <v>16.856611999999998</v>
      </c>
      <c r="AZ63" s="213">
        <v>16.441966000000001</v>
      </c>
      <c r="BA63" s="213">
        <v>15.772484</v>
      </c>
      <c r="BB63" s="213">
        <v>13.204033333</v>
      </c>
      <c r="BC63" s="213">
        <v>13.331582257999999</v>
      </c>
      <c r="BD63" s="351">
        <v>14.26388</v>
      </c>
      <c r="BE63" s="351">
        <v>15.241949999999999</v>
      </c>
      <c r="BF63" s="351">
        <v>15.78068</v>
      </c>
      <c r="BG63" s="351">
        <v>15.733829999999999</v>
      </c>
      <c r="BH63" s="351">
        <v>15.338480000000001</v>
      </c>
      <c r="BI63" s="351">
        <v>15.94303</v>
      </c>
      <c r="BJ63" s="351">
        <v>16.636569999999999</v>
      </c>
      <c r="BK63" s="351">
        <v>16.024450000000002</v>
      </c>
      <c r="BL63" s="351">
        <v>15.36186</v>
      </c>
      <c r="BM63" s="351">
        <v>15.74878</v>
      </c>
      <c r="BN63" s="351">
        <v>16.22391</v>
      </c>
      <c r="BO63" s="351">
        <v>16.478480000000001</v>
      </c>
      <c r="BP63" s="351">
        <v>16.76577</v>
      </c>
      <c r="BQ63" s="351">
        <v>17.196539999999999</v>
      </c>
      <c r="BR63" s="351">
        <v>16.960830000000001</v>
      </c>
      <c r="BS63" s="351">
        <v>16.659469999999999</v>
      </c>
      <c r="BT63" s="351">
        <v>16.02816</v>
      </c>
      <c r="BU63" s="351">
        <v>16.674949999999999</v>
      </c>
      <c r="BV63" s="351">
        <v>17.145890000000001</v>
      </c>
    </row>
    <row r="64" spans="1:79" ht="11.1" customHeight="1" x14ac:dyDescent="0.2">
      <c r="A64" s="61" t="s">
        <v>781</v>
      </c>
      <c r="B64" s="180" t="s">
        <v>424</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v>
      </c>
      <c r="BC64" s="213">
        <v>18.97608</v>
      </c>
      <c r="BD64" s="351">
        <v>18.97608</v>
      </c>
      <c r="BE64" s="351">
        <v>18.97608</v>
      </c>
      <c r="BF64" s="351">
        <v>18.97608</v>
      </c>
      <c r="BG64" s="351">
        <v>18.97608</v>
      </c>
      <c r="BH64" s="351">
        <v>19.004079999999998</v>
      </c>
      <c r="BI64" s="351">
        <v>19.004079999999998</v>
      </c>
      <c r="BJ64" s="351">
        <v>19.004079999999998</v>
      </c>
      <c r="BK64" s="351">
        <v>19.004079999999998</v>
      </c>
      <c r="BL64" s="351">
        <v>19.004079999999998</v>
      </c>
      <c r="BM64" s="351">
        <v>19.004079999999998</v>
      </c>
      <c r="BN64" s="351">
        <v>19.004079999999998</v>
      </c>
      <c r="BO64" s="351">
        <v>19.004079999999998</v>
      </c>
      <c r="BP64" s="351">
        <v>19.004079999999998</v>
      </c>
      <c r="BQ64" s="351">
        <v>19.004079999999998</v>
      </c>
      <c r="BR64" s="351">
        <v>19.004079999999998</v>
      </c>
      <c r="BS64" s="351">
        <v>19.004079999999998</v>
      </c>
      <c r="BT64" s="351">
        <v>19.032080000000001</v>
      </c>
      <c r="BU64" s="351">
        <v>19.032080000000001</v>
      </c>
      <c r="BV64" s="351">
        <v>19.032080000000001</v>
      </c>
    </row>
    <row r="65" spans="1:74" ht="11.1" customHeight="1" x14ac:dyDescent="0.2">
      <c r="A65" s="61" t="s">
        <v>782</v>
      </c>
      <c r="B65" s="181" t="s">
        <v>694</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0.94888107383999998</v>
      </c>
      <c r="AU65" s="214">
        <v>0.88992874739000005</v>
      </c>
      <c r="AV65" s="214">
        <v>0.85793868548999996</v>
      </c>
      <c r="AW65" s="214">
        <v>0.906953024</v>
      </c>
      <c r="AX65" s="214">
        <v>0.92544270695999997</v>
      </c>
      <c r="AY65" s="214">
        <v>0.88842056775</v>
      </c>
      <c r="AZ65" s="214">
        <v>0.86645722760999999</v>
      </c>
      <c r="BA65" s="214">
        <v>0.83117692612000005</v>
      </c>
      <c r="BB65" s="214">
        <v>0.69582513002000002</v>
      </c>
      <c r="BC65" s="214">
        <v>0.70254669341999998</v>
      </c>
      <c r="BD65" s="380">
        <v>0.75167669999999998</v>
      </c>
      <c r="BE65" s="380">
        <v>0.80321889999999996</v>
      </c>
      <c r="BF65" s="380">
        <v>0.83160909999999999</v>
      </c>
      <c r="BG65" s="380">
        <v>0.82913999999999999</v>
      </c>
      <c r="BH65" s="380">
        <v>0.80711500000000003</v>
      </c>
      <c r="BI65" s="380">
        <v>0.83892679999999997</v>
      </c>
      <c r="BJ65" s="380">
        <v>0.87542089999999995</v>
      </c>
      <c r="BK65" s="380">
        <v>0.84321089999999999</v>
      </c>
      <c r="BL65" s="380">
        <v>0.80834510000000004</v>
      </c>
      <c r="BM65" s="380">
        <v>0.82870529999999998</v>
      </c>
      <c r="BN65" s="380">
        <v>0.85370650000000003</v>
      </c>
      <c r="BO65" s="380">
        <v>0.86710240000000005</v>
      </c>
      <c r="BP65" s="380">
        <v>0.88221930000000004</v>
      </c>
      <c r="BQ65" s="380">
        <v>0.90488690000000005</v>
      </c>
      <c r="BR65" s="380">
        <v>0.89248369999999999</v>
      </c>
      <c r="BS65" s="380">
        <v>0.87662609999999996</v>
      </c>
      <c r="BT65" s="380">
        <v>0.84216519999999995</v>
      </c>
      <c r="BU65" s="380">
        <v>0.87614950000000003</v>
      </c>
      <c r="BV65" s="380">
        <v>0.90089399999999997</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807" t="s">
        <v>829</v>
      </c>
      <c r="C67" s="804"/>
      <c r="D67" s="804"/>
      <c r="E67" s="804"/>
      <c r="F67" s="804"/>
      <c r="G67" s="804"/>
      <c r="H67" s="804"/>
      <c r="I67" s="804"/>
      <c r="J67" s="804"/>
      <c r="K67" s="804"/>
      <c r="L67" s="804"/>
      <c r="M67" s="804"/>
      <c r="N67" s="804"/>
      <c r="O67" s="804"/>
      <c r="P67" s="804"/>
      <c r="Q67" s="804"/>
      <c r="BG67" s="637"/>
      <c r="BH67" s="213"/>
    </row>
    <row r="68" spans="1:74" s="436" customFormat="1" ht="22.35" customHeight="1" x14ac:dyDescent="0.2">
      <c r="A68" s="435"/>
      <c r="B68" s="831" t="s">
        <v>1009</v>
      </c>
      <c r="C68" s="794"/>
      <c r="D68" s="794"/>
      <c r="E68" s="794"/>
      <c r="F68" s="794"/>
      <c r="G68" s="794"/>
      <c r="H68" s="794"/>
      <c r="I68" s="794"/>
      <c r="J68" s="794"/>
      <c r="K68" s="794"/>
      <c r="L68" s="794"/>
      <c r="M68" s="794"/>
      <c r="N68" s="794"/>
      <c r="O68" s="794"/>
      <c r="P68" s="794"/>
      <c r="Q68" s="790"/>
      <c r="AY68" s="527"/>
      <c r="AZ68" s="527"/>
      <c r="BA68" s="527"/>
      <c r="BB68" s="527"/>
      <c r="BC68" s="527"/>
      <c r="BD68" s="638"/>
      <c r="BE68" s="638"/>
      <c r="BF68" s="638"/>
      <c r="BG68" s="638"/>
      <c r="BH68" s="213"/>
      <c r="BI68" s="527"/>
      <c r="BJ68" s="527"/>
    </row>
    <row r="69" spans="1:74" s="436" customFormat="1" ht="12" customHeight="1" x14ac:dyDescent="0.2">
      <c r="A69" s="435"/>
      <c r="B69" s="793" t="s">
        <v>854</v>
      </c>
      <c r="C69" s="794"/>
      <c r="D69" s="794"/>
      <c r="E69" s="794"/>
      <c r="F69" s="794"/>
      <c r="G69" s="794"/>
      <c r="H69" s="794"/>
      <c r="I69" s="794"/>
      <c r="J69" s="794"/>
      <c r="K69" s="794"/>
      <c r="L69" s="794"/>
      <c r="M69" s="794"/>
      <c r="N69" s="794"/>
      <c r="O69" s="794"/>
      <c r="P69" s="794"/>
      <c r="Q69" s="790"/>
      <c r="AY69" s="527"/>
      <c r="AZ69" s="527"/>
      <c r="BA69" s="527"/>
      <c r="BB69" s="527"/>
      <c r="BC69" s="527"/>
      <c r="BD69" s="638"/>
      <c r="BE69" s="638"/>
      <c r="BF69" s="638"/>
      <c r="BG69" s="638"/>
      <c r="BH69" s="213"/>
      <c r="BI69" s="527"/>
      <c r="BJ69" s="527"/>
    </row>
    <row r="70" spans="1:74" s="436" customFormat="1" ht="12" customHeight="1" x14ac:dyDescent="0.2">
      <c r="A70" s="435"/>
      <c r="B70" s="793" t="s">
        <v>871</v>
      </c>
      <c r="C70" s="794"/>
      <c r="D70" s="794"/>
      <c r="E70" s="794"/>
      <c r="F70" s="794"/>
      <c r="G70" s="794"/>
      <c r="H70" s="794"/>
      <c r="I70" s="794"/>
      <c r="J70" s="794"/>
      <c r="K70" s="794"/>
      <c r="L70" s="794"/>
      <c r="M70" s="794"/>
      <c r="N70" s="794"/>
      <c r="O70" s="794"/>
      <c r="P70" s="794"/>
      <c r="Q70" s="790"/>
      <c r="AY70" s="527"/>
      <c r="AZ70" s="527"/>
      <c r="BA70" s="527"/>
      <c r="BB70" s="527"/>
      <c r="BC70" s="527"/>
      <c r="BD70" s="638"/>
      <c r="BE70" s="638"/>
      <c r="BF70" s="638"/>
      <c r="BG70" s="638"/>
      <c r="BH70" s="213"/>
      <c r="BI70" s="527"/>
      <c r="BJ70" s="527"/>
    </row>
    <row r="71" spans="1:74" s="436" customFormat="1" ht="12" customHeight="1" x14ac:dyDescent="0.2">
      <c r="A71" s="435"/>
      <c r="B71" s="795" t="s">
        <v>873</v>
      </c>
      <c r="C71" s="789"/>
      <c r="D71" s="789"/>
      <c r="E71" s="789"/>
      <c r="F71" s="789"/>
      <c r="G71" s="789"/>
      <c r="H71" s="789"/>
      <c r="I71" s="789"/>
      <c r="J71" s="789"/>
      <c r="K71" s="789"/>
      <c r="L71" s="789"/>
      <c r="M71" s="789"/>
      <c r="N71" s="789"/>
      <c r="O71" s="789"/>
      <c r="P71" s="789"/>
      <c r="Q71" s="790"/>
      <c r="AY71" s="527"/>
      <c r="AZ71" s="527"/>
      <c r="BA71" s="527"/>
      <c r="BB71" s="527"/>
      <c r="BC71" s="527"/>
      <c r="BD71" s="638"/>
      <c r="BE71" s="638"/>
      <c r="BF71" s="638"/>
      <c r="BG71" s="638"/>
      <c r="BH71" s="213"/>
      <c r="BI71" s="527"/>
      <c r="BJ71" s="527"/>
    </row>
    <row r="72" spans="1:74" s="436" customFormat="1" ht="12" customHeight="1" x14ac:dyDescent="0.2">
      <c r="A72" s="435"/>
      <c r="B72" s="788" t="s">
        <v>858</v>
      </c>
      <c r="C72" s="789"/>
      <c r="D72" s="789"/>
      <c r="E72" s="789"/>
      <c r="F72" s="789"/>
      <c r="G72" s="789"/>
      <c r="H72" s="789"/>
      <c r="I72" s="789"/>
      <c r="J72" s="789"/>
      <c r="K72" s="789"/>
      <c r="L72" s="789"/>
      <c r="M72" s="789"/>
      <c r="N72" s="789"/>
      <c r="O72" s="789"/>
      <c r="P72" s="789"/>
      <c r="Q72" s="790"/>
      <c r="AY72" s="527"/>
      <c r="AZ72" s="527"/>
      <c r="BA72" s="527"/>
      <c r="BB72" s="527"/>
      <c r="BC72" s="527"/>
      <c r="BD72" s="638"/>
      <c r="BE72" s="638"/>
      <c r="BF72" s="638"/>
      <c r="BG72" s="638"/>
      <c r="BH72" s="213"/>
      <c r="BI72" s="527"/>
      <c r="BJ72" s="527"/>
    </row>
    <row r="73" spans="1:74" s="436" customFormat="1" ht="12" customHeight="1" x14ac:dyDescent="0.2">
      <c r="A73" s="429"/>
      <c r="B73" s="810" t="s">
        <v>954</v>
      </c>
      <c r="C73" s="790"/>
      <c r="D73" s="790"/>
      <c r="E73" s="790"/>
      <c r="F73" s="790"/>
      <c r="G73" s="790"/>
      <c r="H73" s="790"/>
      <c r="I73" s="790"/>
      <c r="J73" s="790"/>
      <c r="K73" s="790"/>
      <c r="L73" s="790"/>
      <c r="M73" s="790"/>
      <c r="N73" s="790"/>
      <c r="O73" s="790"/>
      <c r="P73" s="790"/>
      <c r="Q73" s="790"/>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C6" sqref="BC6:BC27"/>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796" t="s">
        <v>812</v>
      </c>
      <c r="B1" s="838" t="s">
        <v>242</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302"/>
    </row>
    <row r="2" spans="1:74" s="5" customFormat="1"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ht="10.199999999999999"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784</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112.4</v>
      </c>
      <c r="BB6" s="238">
        <v>66.612620000000007</v>
      </c>
      <c r="BC6" s="238">
        <v>99.475449999999995</v>
      </c>
      <c r="BD6" s="329">
        <v>117.88160000000001</v>
      </c>
      <c r="BE6" s="329">
        <v>119.5647</v>
      </c>
      <c r="BF6" s="329">
        <v>119.9178</v>
      </c>
      <c r="BG6" s="329">
        <v>119.41370000000001</v>
      </c>
      <c r="BH6" s="329">
        <v>117.4978</v>
      </c>
      <c r="BI6" s="329">
        <v>117.1669</v>
      </c>
      <c r="BJ6" s="329">
        <v>115.83920000000001</v>
      </c>
      <c r="BK6" s="329">
        <v>111.81529999999999</v>
      </c>
      <c r="BL6" s="329">
        <v>119.5031</v>
      </c>
      <c r="BM6" s="329">
        <v>132.90880000000001</v>
      </c>
      <c r="BN6" s="329">
        <v>145.6216</v>
      </c>
      <c r="BO6" s="329">
        <v>153.291</v>
      </c>
      <c r="BP6" s="329">
        <v>154.75530000000001</v>
      </c>
      <c r="BQ6" s="329">
        <v>154.29759999999999</v>
      </c>
      <c r="BR6" s="329">
        <v>157.8065</v>
      </c>
      <c r="BS6" s="329">
        <v>150.7972</v>
      </c>
      <c r="BT6" s="329">
        <v>147.73580000000001</v>
      </c>
      <c r="BU6" s="329">
        <v>147.5138</v>
      </c>
      <c r="BV6" s="329">
        <v>146.81010000000001</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1" t="s">
        <v>506</v>
      </c>
      <c r="B8" s="183" t="s">
        <v>427</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329">
        <v>201.61429999999999</v>
      </c>
      <c r="BE8" s="329">
        <v>195.9357</v>
      </c>
      <c r="BF8" s="329">
        <v>192.15979999999999</v>
      </c>
      <c r="BG8" s="329">
        <v>184.56530000000001</v>
      </c>
      <c r="BH8" s="329">
        <v>179.2567</v>
      </c>
      <c r="BI8" s="329">
        <v>181.2073</v>
      </c>
      <c r="BJ8" s="329">
        <v>184.721</v>
      </c>
      <c r="BK8" s="329">
        <v>178.75819999999999</v>
      </c>
      <c r="BL8" s="329">
        <v>185.19030000000001</v>
      </c>
      <c r="BM8" s="329">
        <v>192.14940000000001</v>
      </c>
      <c r="BN8" s="329">
        <v>204.12819999999999</v>
      </c>
      <c r="BO8" s="329">
        <v>218.5719</v>
      </c>
      <c r="BP8" s="329">
        <v>225.45529999999999</v>
      </c>
      <c r="BQ8" s="329">
        <v>222.55240000000001</v>
      </c>
      <c r="BR8" s="329">
        <v>229.8597</v>
      </c>
      <c r="BS8" s="329">
        <v>214.77250000000001</v>
      </c>
      <c r="BT8" s="329">
        <v>211.60120000000001</v>
      </c>
      <c r="BU8" s="329">
        <v>215.42580000000001</v>
      </c>
      <c r="BV8" s="329">
        <v>219.60919999999999</v>
      </c>
    </row>
    <row r="9" spans="1:74" ht="11.1" customHeight="1" x14ac:dyDescent="0.2">
      <c r="A9" s="1" t="s">
        <v>507</v>
      </c>
      <c r="B9" s="183" t="s">
        <v>428</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329">
        <v>196.58539999999999</v>
      </c>
      <c r="BE9" s="329">
        <v>191.90010000000001</v>
      </c>
      <c r="BF9" s="329">
        <v>191.63509999999999</v>
      </c>
      <c r="BG9" s="329">
        <v>180.39269999999999</v>
      </c>
      <c r="BH9" s="329">
        <v>177.99270000000001</v>
      </c>
      <c r="BI9" s="329">
        <v>178.05430000000001</v>
      </c>
      <c r="BJ9" s="329">
        <v>180.66419999999999</v>
      </c>
      <c r="BK9" s="329">
        <v>167.0993</v>
      </c>
      <c r="BL9" s="329">
        <v>175.76589999999999</v>
      </c>
      <c r="BM9" s="329">
        <v>189.9469</v>
      </c>
      <c r="BN9" s="329">
        <v>209.93049999999999</v>
      </c>
      <c r="BO9" s="329">
        <v>224.8433</v>
      </c>
      <c r="BP9" s="329">
        <v>225.0187</v>
      </c>
      <c r="BQ9" s="329">
        <v>226.84690000000001</v>
      </c>
      <c r="BR9" s="329">
        <v>221.57130000000001</v>
      </c>
      <c r="BS9" s="329">
        <v>213.5478</v>
      </c>
      <c r="BT9" s="329">
        <v>211.0538</v>
      </c>
      <c r="BU9" s="329">
        <v>214.523</v>
      </c>
      <c r="BV9" s="329">
        <v>204.7818</v>
      </c>
    </row>
    <row r="10" spans="1:74" ht="11.1" customHeight="1" x14ac:dyDescent="0.2">
      <c r="A10" s="1" t="s">
        <v>508</v>
      </c>
      <c r="B10" s="183" t="s">
        <v>429</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329">
        <v>180.69280000000001</v>
      </c>
      <c r="BE10" s="329">
        <v>177.1516</v>
      </c>
      <c r="BF10" s="329">
        <v>175.0752</v>
      </c>
      <c r="BG10" s="329">
        <v>171.74539999999999</v>
      </c>
      <c r="BH10" s="329">
        <v>167.81610000000001</v>
      </c>
      <c r="BI10" s="329">
        <v>164.76519999999999</v>
      </c>
      <c r="BJ10" s="329">
        <v>162.5403</v>
      </c>
      <c r="BK10" s="329">
        <v>160.0821</v>
      </c>
      <c r="BL10" s="329">
        <v>166.15479999999999</v>
      </c>
      <c r="BM10" s="329">
        <v>179.39230000000001</v>
      </c>
      <c r="BN10" s="329">
        <v>193.6831</v>
      </c>
      <c r="BO10" s="329">
        <v>199.92689999999999</v>
      </c>
      <c r="BP10" s="329">
        <v>202.68989999999999</v>
      </c>
      <c r="BQ10" s="329">
        <v>201.0873</v>
      </c>
      <c r="BR10" s="329">
        <v>206.45189999999999</v>
      </c>
      <c r="BS10" s="329">
        <v>199.8871</v>
      </c>
      <c r="BT10" s="329">
        <v>193.3631</v>
      </c>
      <c r="BU10" s="329">
        <v>194.06290000000001</v>
      </c>
      <c r="BV10" s="329">
        <v>195.0522</v>
      </c>
    </row>
    <row r="11" spans="1:74" ht="11.1" customHeight="1" x14ac:dyDescent="0.2">
      <c r="A11" s="1" t="s">
        <v>509</v>
      </c>
      <c r="B11" s="183" t="s">
        <v>430</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329">
        <v>197.61519999999999</v>
      </c>
      <c r="BE11" s="329">
        <v>198.983</v>
      </c>
      <c r="BF11" s="329">
        <v>195.8056</v>
      </c>
      <c r="BG11" s="329">
        <v>193.51159999999999</v>
      </c>
      <c r="BH11" s="329">
        <v>191.08930000000001</v>
      </c>
      <c r="BI11" s="329">
        <v>185.75290000000001</v>
      </c>
      <c r="BJ11" s="329">
        <v>178.68299999999999</v>
      </c>
      <c r="BK11" s="329">
        <v>177.58260000000001</v>
      </c>
      <c r="BL11" s="329">
        <v>182.9041</v>
      </c>
      <c r="BM11" s="329">
        <v>196.52010000000001</v>
      </c>
      <c r="BN11" s="329">
        <v>209.56950000000001</v>
      </c>
      <c r="BO11" s="329">
        <v>222.7843</v>
      </c>
      <c r="BP11" s="329">
        <v>222.86009999999999</v>
      </c>
      <c r="BQ11" s="329">
        <v>224.81790000000001</v>
      </c>
      <c r="BR11" s="329">
        <v>229.2242</v>
      </c>
      <c r="BS11" s="329">
        <v>229.07650000000001</v>
      </c>
      <c r="BT11" s="329">
        <v>222.6618</v>
      </c>
      <c r="BU11" s="329">
        <v>215.89519999999999</v>
      </c>
      <c r="BV11" s="329">
        <v>208.93709999999999</v>
      </c>
    </row>
    <row r="12" spans="1:74" ht="11.1" customHeight="1" x14ac:dyDescent="0.2">
      <c r="A12" s="1" t="s">
        <v>510</v>
      </c>
      <c r="B12" s="183" t="s">
        <v>431</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329">
        <v>278.077</v>
      </c>
      <c r="BE12" s="329">
        <v>273.75830000000002</v>
      </c>
      <c r="BF12" s="329">
        <v>268.21260000000001</v>
      </c>
      <c r="BG12" s="329">
        <v>262.0265</v>
      </c>
      <c r="BH12" s="329">
        <v>258.13940000000002</v>
      </c>
      <c r="BI12" s="329">
        <v>258.37650000000002</v>
      </c>
      <c r="BJ12" s="329">
        <v>251.4974</v>
      </c>
      <c r="BK12" s="329">
        <v>235.14699999999999</v>
      </c>
      <c r="BL12" s="329">
        <v>241.02590000000001</v>
      </c>
      <c r="BM12" s="329">
        <v>258.48399999999998</v>
      </c>
      <c r="BN12" s="329">
        <v>278.3399</v>
      </c>
      <c r="BO12" s="329">
        <v>286.4169</v>
      </c>
      <c r="BP12" s="329">
        <v>285.98869999999999</v>
      </c>
      <c r="BQ12" s="329">
        <v>282.77359999999999</v>
      </c>
      <c r="BR12" s="329">
        <v>289.39929999999998</v>
      </c>
      <c r="BS12" s="329">
        <v>290.49990000000003</v>
      </c>
      <c r="BT12" s="329">
        <v>288.43119999999999</v>
      </c>
      <c r="BU12" s="329">
        <v>282.6857</v>
      </c>
      <c r="BV12" s="329">
        <v>267.8372</v>
      </c>
    </row>
    <row r="13" spans="1:74" ht="11.1" customHeight="1" x14ac:dyDescent="0.2">
      <c r="A13" s="1" t="s">
        <v>511</v>
      </c>
      <c r="B13" s="183" t="s">
        <v>469</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329">
        <v>209.82499999999999</v>
      </c>
      <c r="BE13" s="329">
        <v>205.20189999999999</v>
      </c>
      <c r="BF13" s="329">
        <v>202.149</v>
      </c>
      <c r="BG13" s="329">
        <v>195.00479999999999</v>
      </c>
      <c r="BH13" s="329">
        <v>190.89760000000001</v>
      </c>
      <c r="BI13" s="329">
        <v>190.77680000000001</v>
      </c>
      <c r="BJ13" s="329">
        <v>191.0812</v>
      </c>
      <c r="BK13" s="329">
        <v>182.02209999999999</v>
      </c>
      <c r="BL13" s="329">
        <v>188.93539999999999</v>
      </c>
      <c r="BM13" s="329">
        <v>201.1225</v>
      </c>
      <c r="BN13" s="329">
        <v>217.0394</v>
      </c>
      <c r="BO13" s="329">
        <v>229.18350000000001</v>
      </c>
      <c r="BP13" s="329">
        <v>232.0292</v>
      </c>
      <c r="BQ13" s="329">
        <v>230.797</v>
      </c>
      <c r="BR13" s="329">
        <v>233.6524</v>
      </c>
      <c r="BS13" s="329">
        <v>225.60249999999999</v>
      </c>
      <c r="BT13" s="329">
        <v>221.99199999999999</v>
      </c>
      <c r="BU13" s="329">
        <v>223.01329999999999</v>
      </c>
      <c r="BV13" s="329">
        <v>219.19479999999999</v>
      </c>
    </row>
    <row r="14" spans="1:74" ht="11.1" customHeight="1" x14ac:dyDescent="0.2">
      <c r="A14" s="1" t="s">
        <v>534</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329">
        <v>220.0573</v>
      </c>
      <c r="BE14" s="329">
        <v>216.45490000000001</v>
      </c>
      <c r="BF14" s="329">
        <v>214.0085</v>
      </c>
      <c r="BG14" s="329">
        <v>207.3262</v>
      </c>
      <c r="BH14" s="329">
        <v>203.6456</v>
      </c>
      <c r="BI14" s="329">
        <v>203.82409999999999</v>
      </c>
      <c r="BJ14" s="329">
        <v>204.37880000000001</v>
      </c>
      <c r="BK14" s="329">
        <v>195.274</v>
      </c>
      <c r="BL14" s="329">
        <v>202.2372</v>
      </c>
      <c r="BM14" s="329">
        <v>214.2259</v>
      </c>
      <c r="BN14" s="329">
        <v>230.1746</v>
      </c>
      <c r="BO14" s="329">
        <v>242.34370000000001</v>
      </c>
      <c r="BP14" s="329">
        <v>245.06870000000001</v>
      </c>
      <c r="BQ14" s="329">
        <v>244.03020000000001</v>
      </c>
      <c r="BR14" s="329">
        <v>246.9366</v>
      </c>
      <c r="BS14" s="329">
        <v>238.98830000000001</v>
      </c>
      <c r="BT14" s="329">
        <v>235.56800000000001</v>
      </c>
      <c r="BU14" s="329">
        <v>236.7311</v>
      </c>
      <c r="BV14" s="329">
        <v>233.07089999999999</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392"/>
      <c r="BE15" s="392"/>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762</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393"/>
      <c r="BE16" s="393"/>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394"/>
      <c r="BE17" s="394"/>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496</v>
      </c>
      <c r="B18" s="183" t="s">
        <v>427</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65.603999999999999</v>
      </c>
      <c r="AY18" s="68">
        <v>68.144000000000005</v>
      </c>
      <c r="AZ18" s="68">
        <v>63.783999999999999</v>
      </c>
      <c r="BA18" s="68">
        <v>71.003</v>
      </c>
      <c r="BB18" s="68">
        <v>70.835999999999999</v>
      </c>
      <c r="BC18" s="68">
        <v>73.290616129</v>
      </c>
      <c r="BD18" s="325">
        <v>68.722880000000004</v>
      </c>
      <c r="BE18" s="325">
        <v>64.027119999999996</v>
      </c>
      <c r="BF18" s="325">
        <v>61.414619999999999</v>
      </c>
      <c r="BG18" s="325">
        <v>59.882170000000002</v>
      </c>
      <c r="BH18" s="325">
        <v>56.803939999999997</v>
      </c>
      <c r="BI18" s="325">
        <v>58.152549999999998</v>
      </c>
      <c r="BJ18" s="325">
        <v>62.506749999999997</v>
      </c>
      <c r="BK18" s="325">
        <v>66.621430000000004</v>
      </c>
      <c r="BL18" s="325">
        <v>69.966070000000002</v>
      </c>
      <c r="BM18" s="325">
        <v>66.648079999999993</v>
      </c>
      <c r="BN18" s="325">
        <v>65.279399999999995</v>
      </c>
      <c r="BO18" s="325">
        <v>66.840209999999999</v>
      </c>
      <c r="BP18" s="325">
        <v>69.098269999999999</v>
      </c>
      <c r="BQ18" s="325">
        <v>68.071830000000006</v>
      </c>
      <c r="BR18" s="325">
        <v>65.151790000000005</v>
      </c>
      <c r="BS18" s="325">
        <v>63.28669</v>
      </c>
      <c r="BT18" s="325">
        <v>61.973750000000003</v>
      </c>
      <c r="BU18" s="325">
        <v>64.392560000000003</v>
      </c>
      <c r="BV18" s="325">
        <v>67.829160000000002</v>
      </c>
    </row>
    <row r="19" spans="1:74" ht="11.1" customHeight="1" x14ac:dyDescent="0.2">
      <c r="A19" s="1" t="s">
        <v>497</v>
      </c>
      <c r="B19" s="183" t="s">
        <v>428</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v>
      </c>
      <c r="AY19" s="68">
        <v>57.926000000000002</v>
      </c>
      <c r="AZ19" s="68">
        <v>58.877000000000002</v>
      </c>
      <c r="BA19" s="68">
        <v>60.194000000000003</v>
      </c>
      <c r="BB19" s="68">
        <v>56.44</v>
      </c>
      <c r="BC19" s="68">
        <v>53.382770968000003</v>
      </c>
      <c r="BD19" s="325">
        <v>52.788989999999998</v>
      </c>
      <c r="BE19" s="325">
        <v>51.262929999999997</v>
      </c>
      <c r="BF19" s="325">
        <v>50.085099999999997</v>
      </c>
      <c r="BG19" s="325">
        <v>49.900329999999997</v>
      </c>
      <c r="BH19" s="325">
        <v>47.726230000000001</v>
      </c>
      <c r="BI19" s="325">
        <v>48.590409999999999</v>
      </c>
      <c r="BJ19" s="325">
        <v>51.517499999999998</v>
      </c>
      <c r="BK19" s="325">
        <v>55.35707</v>
      </c>
      <c r="BL19" s="325">
        <v>56.76502</v>
      </c>
      <c r="BM19" s="325">
        <v>54.254980000000003</v>
      </c>
      <c r="BN19" s="325">
        <v>53.289909999999999</v>
      </c>
      <c r="BO19" s="325">
        <v>52.782110000000003</v>
      </c>
      <c r="BP19" s="325">
        <v>53.509860000000003</v>
      </c>
      <c r="BQ19" s="325">
        <v>52.884399999999999</v>
      </c>
      <c r="BR19" s="325">
        <v>51.593319999999999</v>
      </c>
      <c r="BS19" s="325">
        <v>52.9208</v>
      </c>
      <c r="BT19" s="325">
        <v>49.925620000000002</v>
      </c>
      <c r="BU19" s="325">
        <v>49.506839999999997</v>
      </c>
      <c r="BV19" s="325">
        <v>50.496339999999996</v>
      </c>
    </row>
    <row r="20" spans="1:74" ht="11.1" customHeight="1" x14ac:dyDescent="0.2">
      <c r="A20" s="1" t="s">
        <v>498</v>
      </c>
      <c r="B20" s="183" t="s">
        <v>429</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91.787999999999997</v>
      </c>
      <c r="AY20" s="68">
        <v>96.882000000000005</v>
      </c>
      <c r="AZ20" s="68">
        <v>88.129000000000005</v>
      </c>
      <c r="BA20" s="68">
        <v>84.813999999999993</v>
      </c>
      <c r="BB20" s="68">
        <v>89.540999999999997</v>
      </c>
      <c r="BC20" s="68">
        <v>91.788072258</v>
      </c>
      <c r="BD20" s="325">
        <v>90.490600000000001</v>
      </c>
      <c r="BE20" s="325">
        <v>90.151600000000002</v>
      </c>
      <c r="BF20" s="325">
        <v>87.600229999999996</v>
      </c>
      <c r="BG20" s="325">
        <v>88.390299999999996</v>
      </c>
      <c r="BH20" s="325">
        <v>87.49091</v>
      </c>
      <c r="BI20" s="325">
        <v>90.689430000000002</v>
      </c>
      <c r="BJ20" s="325">
        <v>92.152820000000006</v>
      </c>
      <c r="BK20" s="325">
        <v>91.887519999999995</v>
      </c>
      <c r="BL20" s="325">
        <v>91.078620000000001</v>
      </c>
      <c r="BM20" s="325">
        <v>88.323449999999994</v>
      </c>
      <c r="BN20" s="325">
        <v>87.535679999999999</v>
      </c>
      <c r="BO20" s="325">
        <v>88.126170000000002</v>
      </c>
      <c r="BP20" s="325">
        <v>87.261089999999996</v>
      </c>
      <c r="BQ20" s="325">
        <v>87.085040000000006</v>
      </c>
      <c r="BR20" s="325">
        <v>85.174279999999996</v>
      </c>
      <c r="BS20" s="325">
        <v>86.960669999999993</v>
      </c>
      <c r="BT20" s="325">
        <v>87.235500000000002</v>
      </c>
      <c r="BU20" s="325">
        <v>88.461089999999999</v>
      </c>
      <c r="BV20" s="325">
        <v>93.236350000000002</v>
      </c>
    </row>
    <row r="21" spans="1:74" ht="11.1" customHeight="1" x14ac:dyDescent="0.2">
      <c r="A21" s="1" t="s">
        <v>499</v>
      </c>
      <c r="B21" s="183" t="s">
        <v>430</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8.4380000000000006</v>
      </c>
      <c r="BC21" s="68">
        <v>7.5733062580999997</v>
      </c>
      <c r="BD21" s="325">
        <v>7.5254589999999997</v>
      </c>
      <c r="BE21" s="325">
        <v>7.4834440000000004</v>
      </c>
      <c r="BF21" s="325">
        <v>6.9083589999999999</v>
      </c>
      <c r="BG21" s="325">
        <v>6.877351</v>
      </c>
      <c r="BH21" s="325">
        <v>6.8422850000000004</v>
      </c>
      <c r="BI21" s="325">
        <v>7.4055559999999998</v>
      </c>
      <c r="BJ21" s="325">
        <v>7.2205870000000001</v>
      </c>
      <c r="BK21" s="325">
        <v>7.5375110000000003</v>
      </c>
      <c r="BL21" s="325">
        <v>7.622706</v>
      </c>
      <c r="BM21" s="325">
        <v>7.6221310000000004</v>
      </c>
      <c r="BN21" s="325">
        <v>7.4472399999999999</v>
      </c>
      <c r="BO21" s="325">
        <v>7.5735869999999998</v>
      </c>
      <c r="BP21" s="325">
        <v>7.8181640000000003</v>
      </c>
      <c r="BQ21" s="325">
        <v>7.4095089999999999</v>
      </c>
      <c r="BR21" s="325">
        <v>7.3488499999999997</v>
      </c>
      <c r="BS21" s="325">
        <v>7.4602740000000001</v>
      </c>
      <c r="BT21" s="325">
        <v>7.5474170000000003</v>
      </c>
      <c r="BU21" s="325">
        <v>8.0450210000000002</v>
      </c>
      <c r="BV21" s="325">
        <v>7.84687</v>
      </c>
    </row>
    <row r="22" spans="1:74" ht="11.1" customHeight="1" x14ac:dyDescent="0.2">
      <c r="A22" s="1" t="s">
        <v>500</v>
      </c>
      <c r="B22" s="183" t="s">
        <v>431</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33.155999999999999</v>
      </c>
      <c r="AY22" s="68">
        <v>32.402000000000001</v>
      </c>
      <c r="AZ22" s="68">
        <v>31.965</v>
      </c>
      <c r="BA22" s="68">
        <v>35.607999999999997</v>
      </c>
      <c r="BB22" s="68">
        <v>31.152000000000001</v>
      </c>
      <c r="BC22" s="68">
        <v>29.572723226000001</v>
      </c>
      <c r="BD22" s="325">
        <v>29.70729</v>
      </c>
      <c r="BE22" s="325">
        <v>29.542470000000002</v>
      </c>
      <c r="BF22" s="325">
        <v>29.243130000000001</v>
      </c>
      <c r="BG22" s="325">
        <v>29.463989999999999</v>
      </c>
      <c r="BH22" s="325">
        <v>29.106359999999999</v>
      </c>
      <c r="BI22" s="325">
        <v>30.51024</v>
      </c>
      <c r="BJ22" s="325">
        <v>31.99456</v>
      </c>
      <c r="BK22" s="325">
        <v>33.524360000000001</v>
      </c>
      <c r="BL22" s="325">
        <v>31.992920000000002</v>
      </c>
      <c r="BM22" s="325">
        <v>30.40042</v>
      </c>
      <c r="BN22" s="325">
        <v>29.436360000000001</v>
      </c>
      <c r="BO22" s="325">
        <v>28.884450000000001</v>
      </c>
      <c r="BP22" s="325">
        <v>29.186399999999999</v>
      </c>
      <c r="BQ22" s="325">
        <v>29.280529999999999</v>
      </c>
      <c r="BR22" s="325">
        <v>29.02328</v>
      </c>
      <c r="BS22" s="325">
        <v>29.3657</v>
      </c>
      <c r="BT22" s="325">
        <v>29.158629999999999</v>
      </c>
      <c r="BU22" s="325">
        <v>30.60821</v>
      </c>
      <c r="BV22" s="325">
        <v>32.108530000000002</v>
      </c>
    </row>
    <row r="23" spans="1:74" ht="11.1" customHeight="1" x14ac:dyDescent="0.2">
      <c r="A23" s="1" t="s">
        <v>501</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253.827</v>
      </c>
      <c r="AY23" s="68">
        <v>264.23</v>
      </c>
      <c r="AZ23" s="68">
        <v>251.71799999999999</v>
      </c>
      <c r="BA23" s="68">
        <v>260.839</v>
      </c>
      <c r="BB23" s="68">
        <v>256.40699999999998</v>
      </c>
      <c r="BC23" s="68">
        <v>255.60748884</v>
      </c>
      <c r="BD23" s="325">
        <v>249.23519999999999</v>
      </c>
      <c r="BE23" s="325">
        <v>242.4676</v>
      </c>
      <c r="BF23" s="325">
        <v>235.25139999999999</v>
      </c>
      <c r="BG23" s="325">
        <v>234.51410000000001</v>
      </c>
      <c r="BH23" s="325">
        <v>227.96969999999999</v>
      </c>
      <c r="BI23" s="325">
        <v>235.34819999999999</v>
      </c>
      <c r="BJ23" s="325">
        <v>245.3922</v>
      </c>
      <c r="BK23" s="325">
        <v>254.92789999999999</v>
      </c>
      <c r="BL23" s="325">
        <v>257.42529999999999</v>
      </c>
      <c r="BM23" s="325">
        <v>247.2491</v>
      </c>
      <c r="BN23" s="325">
        <v>242.98859999999999</v>
      </c>
      <c r="BO23" s="325">
        <v>244.20650000000001</v>
      </c>
      <c r="BP23" s="325">
        <v>246.87379999999999</v>
      </c>
      <c r="BQ23" s="325">
        <v>244.7313</v>
      </c>
      <c r="BR23" s="325">
        <v>238.29150000000001</v>
      </c>
      <c r="BS23" s="325">
        <v>239.9941</v>
      </c>
      <c r="BT23" s="325">
        <v>235.8409</v>
      </c>
      <c r="BU23" s="325">
        <v>241.0137</v>
      </c>
      <c r="BV23" s="325">
        <v>251.51730000000001</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394"/>
      <c r="BE24" s="394"/>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502</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25.974</v>
      </c>
      <c r="AY25" s="68">
        <v>27.672999999999998</v>
      </c>
      <c r="AZ25" s="68">
        <v>25.852</v>
      </c>
      <c r="BA25" s="68">
        <v>22.577000000000002</v>
      </c>
      <c r="BB25" s="68">
        <v>22.443999999999999</v>
      </c>
      <c r="BC25" s="68">
        <v>24.742627419000002</v>
      </c>
      <c r="BD25" s="325">
        <v>25.97878</v>
      </c>
      <c r="BE25" s="325">
        <v>24.475660000000001</v>
      </c>
      <c r="BF25" s="325">
        <v>25.372330000000002</v>
      </c>
      <c r="BG25" s="325">
        <v>24.770710000000001</v>
      </c>
      <c r="BH25" s="325">
        <v>24.717369999999999</v>
      </c>
      <c r="BI25" s="325">
        <v>24.942260000000001</v>
      </c>
      <c r="BJ25" s="325">
        <v>25.001619999999999</v>
      </c>
      <c r="BK25" s="325">
        <v>27.578980000000001</v>
      </c>
      <c r="BL25" s="325">
        <v>27.501480000000001</v>
      </c>
      <c r="BM25" s="325">
        <v>24.117830000000001</v>
      </c>
      <c r="BN25" s="325">
        <v>21.277270000000001</v>
      </c>
      <c r="BO25" s="325">
        <v>22.703569999999999</v>
      </c>
      <c r="BP25" s="325">
        <v>22.615549999999999</v>
      </c>
      <c r="BQ25" s="325">
        <v>22.402979999999999</v>
      </c>
      <c r="BR25" s="325">
        <v>22.825849999999999</v>
      </c>
      <c r="BS25" s="325">
        <v>23.600619999999999</v>
      </c>
      <c r="BT25" s="325">
        <v>22.943449999999999</v>
      </c>
      <c r="BU25" s="325">
        <v>23.445599999999999</v>
      </c>
      <c r="BV25" s="325">
        <v>24.073309999999999</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395"/>
      <c r="BE26" s="395"/>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503</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227.85300000000001</v>
      </c>
      <c r="AY27" s="69">
        <v>236.55699999999999</v>
      </c>
      <c r="AZ27" s="69">
        <v>225.86600000000001</v>
      </c>
      <c r="BA27" s="69">
        <v>238.262</v>
      </c>
      <c r="BB27" s="69">
        <v>233.96299999999999</v>
      </c>
      <c r="BC27" s="69">
        <v>230.86486773999999</v>
      </c>
      <c r="BD27" s="346">
        <v>223.25640000000001</v>
      </c>
      <c r="BE27" s="346">
        <v>217.99189999999999</v>
      </c>
      <c r="BF27" s="346">
        <v>209.87909999999999</v>
      </c>
      <c r="BG27" s="346">
        <v>209.74340000000001</v>
      </c>
      <c r="BH27" s="346">
        <v>203.25239999999999</v>
      </c>
      <c r="BI27" s="346">
        <v>210.4059</v>
      </c>
      <c r="BJ27" s="346">
        <v>220.39060000000001</v>
      </c>
      <c r="BK27" s="346">
        <v>227.34889999999999</v>
      </c>
      <c r="BL27" s="346">
        <v>229.9239</v>
      </c>
      <c r="BM27" s="346">
        <v>223.13120000000001</v>
      </c>
      <c r="BN27" s="346">
        <v>221.71129999999999</v>
      </c>
      <c r="BO27" s="346">
        <v>221.50299999999999</v>
      </c>
      <c r="BP27" s="346">
        <v>224.25819999999999</v>
      </c>
      <c r="BQ27" s="346">
        <v>222.32830000000001</v>
      </c>
      <c r="BR27" s="346">
        <v>215.4657</v>
      </c>
      <c r="BS27" s="346">
        <v>216.39349999999999</v>
      </c>
      <c r="BT27" s="346">
        <v>212.89750000000001</v>
      </c>
      <c r="BU27" s="346">
        <v>217.56809999999999</v>
      </c>
      <c r="BV27" s="346">
        <v>227.44390000000001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807" t="s">
        <v>829</v>
      </c>
      <c r="C29" s="804"/>
      <c r="D29" s="804"/>
      <c r="E29" s="804"/>
      <c r="F29" s="804"/>
      <c r="G29" s="804"/>
      <c r="H29" s="804"/>
      <c r="I29" s="804"/>
      <c r="J29" s="804"/>
      <c r="K29" s="804"/>
      <c r="L29" s="804"/>
      <c r="M29" s="804"/>
      <c r="N29" s="804"/>
      <c r="O29" s="804"/>
      <c r="P29" s="804"/>
      <c r="Q29" s="804"/>
      <c r="AY29" s="524"/>
      <c r="AZ29" s="524"/>
      <c r="BA29" s="524"/>
      <c r="BB29" s="524"/>
      <c r="BC29" s="524"/>
      <c r="BD29" s="643"/>
      <c r="BE29" s="643"/>
      <c r="BF29" s="643"/>
      <c r="BG29" s="524"/>
      <c r="BH29" s="524"/>
      <c r="BI29" s="524"/>
      <c r="BJ29" s="524"/>
    </row>
    <row r="30" spans="1:74" s="278" customFormat="1" ht="12" customHeight="1" x14ac:dyDescent="0.25">
      <c r="A30" s="1"/>
      <c r="B30" s="809" t="s">
        <v>131</v>
      </c>
      <c r="C30" s="804"/>
      <c r="D30" s="804"/>
      <c r="E30" s="804"/>
      <c r="F30" s="804"/>
      <c r="G30" s="804"/>
      <c r="H30" s="804"/>
      <c r="I30" s="804"/>
      <c r="J30" s="804"/>
      <c r="K30" s="804"/>
      <c r="L30" s="804"/>
      <c r="M30" s="804"/>
      <c r="N30" s="804"/>
      <c r="O30" s="804"/>
      <c r="P30" s="804"/>
      <c r="Q30" s="804"/>
      <c r="AY30" s="524"/>
      <c r="AZ30" s="524"/>
      <c r="BA30" s="524"/>
      <c r="BB30" s="524"/>
      <c r="BC30" s="524"/>
      <c r="BD30" s="643"/>
      <c r="BE30" s="643"/>
      <c r="BF30" s="643"/>
      <c r="BG30" s="524"/>
      <c r="BH30" s="524"/>
      <c r="BI30" s="524"/>
      <c r="BJ30" s="524"/>
    </row>
    <row r="31" spans="1:74" s="439" customFormat="1" ht="12" customHeight="1" x14ac:dyDescent="0.25">
      <c r="A31" s="438"/>
      <c r="B31" s="793" t="s">
        <v>854</v>
      </c>
      <c r="C31" s="794"/>
      <c r="D31" s="794"/>
      <c r="E31" s="794"/>
      <c r="F31" s="794"/>
      <c r="G31" s="794"/>
      <c r="H31" s="794"/>
      <c r="I31" s="794"/>
      <c r="J31" s="794"/>
      <c r="K31" s="794"/>
      <c r="L31" s="794"/>
      <c r="M31" s="794"/>
      <c r="N31" s="794"/>
      <c r="O31" s="794"/>
      <c r="P31" s="794"/>
      <c r="Q31" s="790"/>
      <c r="AY31" s="525"/>
      <c r="AZ31" s="525"/>
      <c r="BA31" s="525"/>
      <c r="BB31" s="525"/>
      <c r="BC31" s="525"/>
      <c r="BD31" s="644"/>
      <c r="BE31" s="644"/>
      <c r="BF31" s="644"/>
      <c r="BG31" s="525"/>
      <c r="BH31" s="525"/>
      <c r="BI31" s="525"/>
      <c r="BJ31" s="525"/>
    </row>
    <row r="32" spans="1:74" s="439" customFormat="1" ht="12" customHeight="1" x14ac:dyDescent="0.25">
      <c r="A32" s="438"/>
      <c r="B32" s="788" t="s">
        <v>874</v>
      </c>
      <c r="C32" s="790"/>
      <c r="D32" s="790"/>
      <c r="E32" s="790"/>
      <c r="F32" s="790"/>
      <c r="G32" s="790"/>
      <c r="H32" s="790"/>
      <c r="I32" s="790"/>
      <c r="J32" s="790"/>
      <c r="K32" s="790"/>
      <c r="L32" s="790"/>
      <c r="M32" s="790"/>
      <c r="N32" s="790"/>
      <c r="O32" s="790"/>
      <c r="P32" s="790"/>
      <c r="Q32" s="790"/>
      <c r="AY32" s="525"/>
      <c r="AZ32" s="525"/>
      <c r="BA32" s="525"/>
      <c r="BB32" s="525"/>
      <c r="BC32" s="525"/>
      <c r="BD32" s="644"/>
      <c r="BE32" s="644"/>
      <c r="BF32" s="644"/>
      <c r="BG32" s="525"/>
      <c r="BH32" s="525"/>
      <c r="BI32" s="525"/>
      <c r="BJ32" s="525"/>
    </row>
    <row r="33" spans="1:74" s="439" customFormat="1" ht="12" customHeight="1" x14ac:dyDescent="0.25">
      <c r="A33" s="438"/>
      <c r="B33" s="837" t="s">
        <v>875</v>
      </c>
      <c r="C33" s="790"/>
      <c r="D33" s="790"/>
      <c r="E33" s="790"/>
      <c r="F33" s="790"/>
      <c r="G33" s="790"/>
      <c r="H33" s="790"/>
      <c r="I33" s="790"/>
      <c r="J33" s="790"/>
      <c r="K33" s="790"/>
      <c r="L33" s="790"/>
      <c r="M33" s="790"/>
      <c r="N33" s="790"/>
      <c r="O33" s="790"/>
      <c r="P33" s="790"/>
      <c r="Q33" s="790"/>
      <c r="AY33" s="525"/>
      <c r="AZ33" s="525"/>
      <c r="BA33" s="525"/>
      <c r="BB33" s="525"/>
      <c r="BC33" s="525"/>
      <c r="BD33" s="644"/>
      <c r="BE33" s="644"/>
      <c r="BF33" s="644"/>
      <c r="BG33" s="525"/>
      <c r="BH33" s="525"/>
      <c r="BI33" s="525"/>
      <c r="BJ33" s="525"/>
    </row>
    <row r="34" spans="1:74" s="439" customFormat="1" ht="12" customHeight="1" x14ac:dyDescent="0.25">
      <c r="A34" s="438"/>
      <c r="B34" s="793" t="s">
        <v>877</v>
      </c>
      <c r="C34" s="794"/>
      <c r="D34" s="794"/>
      <c r="E34" s="794"/>
      <c r="F34" s="794"/>
      <c r="G34" s="794"/>
      <c r="H34" s="794"/>
      <c r="I34" s="794"/>
      <c r="J34" s="794"/>
      <c r="K34" s="794"/>
      <c r="L34" s="794"/>
      <c r="M34" s="794"/>
      <c r="N34" s="794"/>
      <c r="O34" s="794"/>
      <c r="P34" s="794"/>
      <c r="Q34" s="790"/>
      <c r="AY34" s="525"/>
      <c r="AZ34" s="525"/>
      <c r="BA34" s="525"/>
      <c r="BB34" s="525"/>
      <c r="BC34" s="525"/>
      <c r="BD34" s="644"/>
      <c r="BE34" s="644"/>
      <c r="BF34" s="644"/>
      <c r="BG34" s="525"/>
      <c r="BH34" s="525"/>
      <c r="BI34" s="525"/>
      <c r="BJ34" s="525"/>
    </row>
    <row r="35" spans="1:74" s="439" customFormat="1" ht="12" customHeight="1" x14ac:dyDescent="0.25">
      <c r="A35" s="438"/>
      <c r="B35" s="795" t="s">
        <v>878</v>
      </c>
      <c r="C35" s="789"/>
      <c r="D35" s="789"/>
      <c r="E35" s="789"/>
      <c r="F35" s="789"/>
      <c r="G35" s="789"/>
      <c r="H35" s="789"/>
      <c r="I35" s="789"/>
      <c r="J35" s="789"/>
      <c r="K35" s="789"/>
      <c r="L35" s="789"/>
      <c r="M35" s="789"/>
      <c r="N35" s="789"/>
      <c r="O35" s="789"/>
      <c r="P35" s="789"/>
      <c r="Q35" s="790"/>
      <c r="AY35" s="525"/>
      <c r="AZ35" s="525"/>
      <c r="BA35" s="525"/>
      <c r="BB35" s="525"/>
      <c r="BC35" s="525"/>
      <c r="BD35" s="644"/>
      <c r="BE35" s="644"/>
      <c r="BF35" s="644"/>
      <c r="BG35" s="525"/>
      <c r="BH35" s="525"/>
      <c r="BI35" s="525"/>
      <c r="BJ35" s="525"/>
    </row>
    <row r="36" spans="1:74" s="439" customFormat="1" ht="12" customHeight="1" x14ac:dyDescent="0.25">
      <c r="A36" s="438"/>
      <c r="B36" s="788" t="s">
        <v>858</v>
      </c>
      <c r="C36" s="789"/>
      <c r="D36" s="789"/>
      <c r="E36" s="789"/>
      <c r="F36" s="789"/>
      <c r="G36" s="789"/>
      <c r="H36" s="789"/>
      <c r="I36" s="789"/>
      <c r="J36" s="789"/>
      <c r="K36" s="789"/>
      <c r="L36" s="789"/>
      <c r="M36" s="789"/>
      <c r="N36" s="789"/>
      <c r="O36" s="789"/>
      <c r="P36" s="789"/>
      <c r="Q36" s="790"/>
      <c r="AY36" s="525"/>
      <c r="AZ36" s="525"/>
      <c r="BA36" s="525"/>
      <c r="BB36" s="525"/>
      <c r="BC36" s="525"/>
      <c r="BD36" s="644"/>
      <c r="BE36" s="644"/>
      <c r="BF36" s="644"/>
      <c r="BG36" s="525"/>
      <c r="BH36" s="525"/>
      <c r="BI36" s="525"/>
      <c r="BJ36" s="525"/>
    </row>
    <row r="37" spans="1:74" s="440" customFormat="1" ht="12" customHeight="1" x14ac:dyDescent="0.25">
      <c r="A37" s="429"/>
      <c r="B37" s="810" t="s">
        <v>954</v>
      </c>
      <c r="C37" s="790"/>
      <c r="D37" s="790"/>
      <c r="E37" s="790"/>
      <c r="F37" s="790"/>
      <c r="G37" s="790"/>
      <c r="H37" s="790"/>
      <c r="I37" s="790"/>
      <c r="J37" s="790"/>
      <c r="K37" s="790"/>
      <c r="L37" s="790"/>
      <c r="M37" s="790"/>
      <c r="N37" s="790"/>
      <c r="O37" s="790"/>
      <c r="P37" s="790"/>
      <c r="Q37" s="790"/>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11">
    <pageSetUpPr fitToPage="1"/>
  </sheetPr>
  <dimension ref="A1:BV343"/>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C6" sqref="BC6:BC38"/>
    </sheetView>
  </sheetViews>
  <sheetFormatPr defaultColWidth="9.5546875" defaultRowHeight="10.199999999999999" x14ac:dyDescent="0.2"/>
  <cols>
    <col min="1" max="1" width="14.44140625" style="72" customWidth="1"/>
    <col min="2" max="2" width="38.664062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796" t="s">
        <v>812</v>
      </c>
      <c r="B1" s="842" t="s">
        <v>243</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301"/>
    </row>
    <row r="2" spans="1:74"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73"/>
      <c r="B5" s="74" t="s">
        <v>795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789</v>
      </c>
      <c r="B6" s="185" t="s">
        <v>432</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103.06121535</v>
      </c>
      <c r="AY6" s="213">
        <v>102.32267339000001</v>
      </c>
      <c r="AZ6" s="213">
        <v>101.62191641</v>
      </c>
      <c r="BA6" s="213">
        <v>101.73294906</v>
      </c>
      <c r="BB6" s="213">
        <v>99.670749999999998</v>
      </c>
      <c r="BC6" s="213">
        <v>97.292699999999996</v>
      </c>
      <c r="BD6" s="351">
        <v>96.399010000000004</v>
      </c>
      <c r="BE6" s="351">
        <v>95.709530000000001</v>
      </c>
      <c r="BF6" s="351">
        <v>94.975729999999999</v>
      </c>
      <c r="BG6" s="351">
        <v>94.228080000000006</v>
      </c>
      <c r="BH6" s="351">
        <v>93.364519999999999</v>
      </c>
      <c r="BI6" s="351">
        <v>92.713819999999998</v>
      </c>
      <c r="BJ6" s="351">
        <v>91.591279999999998</v>
      </c>
      <c r="BK6" s="351">
        <v>91.224819999999994</v>
      </c>
      <c r="BL6" s="351">
        <v>90.671620000000004</v>
      </c>
      <c r="BM6" s="351">
        <v>90.428809999999999</v>
      </c>
      <c r="BN6" s="351">
        <v>91.088340000000002</v>
      </c>
      <c r="BO6" s="351">
        <v>91.30162</v>
      </c>
      <c r="BP6" s="351">
        <v>91.652460000000005</v>
      </c>
      <c r="BQ6" s="351">
        <v>92.04007</v>
      </c>
      <c r="BR6" s="351">
        <v>92.794790000000006</v>
      </c>
      <c r="BS6" s="351">
        <v>93.639470000000003</v>
      </c>
      <c r="BT6" s="351">
        <v>94.149979999999999</v>
      </c>
      <c r="BU6" s="351">
        <v>94.759309999999999</v>
      </c>
      <c r="BV6" s="351">
        <v>94.8887</v>
      </c>
    </row>
    <row r="7" spans="1:74" ht="11.1" customHeight="1" x14ac:dyDescent="0.2">
      <c r="A7" s="76" t="s">
        <v>790</v>
      </c>
      <c r="B7" s="185" t="s">
        <v>433</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0.98403572413999996</v>
      </c>
      <c r="BA7" s="213">
        <v>0.94255599999999995</v>
      </c>
      <c r="BB7" s="213">
        <v>0.90478639999999999</v>
      </c>
      <c r="BC7" s="213">
        <v>0.80941059999999998</v>
      </c>
      <c r="BD7" s="351">
        <v>0.6957352</v>
      </c>
      <c r="BE7" s="351">
        <v>0.6227338</v>
      </c>
      <c r="BF7" s="351">
        <v>0.79137060000000004</v>
      </c>
      <c r="BG7" s="351">
        <v>0.88946749999999997</v>
      </c>
      <c r="BH7" s="351">
        <v>0.90792660000000003</v>
      </c>
      <c r="BI7" s="351">
        <v>0.94964510000000002</v>
      </c>
      <c r="BJ7" s="351">
        <v>0.95368030000000004</v>
      </c>
      <c r="BK7" s="351">
        <v>0.96361459999999999</v>
      </c>
      <c r="BL7" s="351">
        <v>1.012194</v>
      </c>
      <c r="BM7" s="351">
        <v>1.001295</v>
      </c>
      <c r="BN7" s="351">
        <v>0.93143469999999995</v>
      </c>
      <c r="BO7" s="351">
        <v>0.8656201</v>
      </c>
      <c r="BP7" s="351">
        <v>0.79932049999999999</v>
      </c>
      <c r="BQ7" s="351">
        <v>0.66606770000000004</v>
      </c>
      <c r="BR7" s="351">
        <v>0.81356720000000005</v>
      </c>
      <c r="BS7" s="351">
        <v>0.91348779999999996</v>
      </c>
      <c r="BT7" s="351">
        <v>0.92517629999999995</v>
      </c>
      <c r="BU7" s="351">
        <v>0.96061249999999998</v>
      </c>
      <c r="BV7" s="351">
        <v>0.95993660000000003</v>
      </c>
    </row>
    <row r="8" spans="1:74" ht="11.1" customHeight="1" x14ac:dyDescent="0.2">
      <c r="A8" s="76" t="s">
        <v>793</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2.7649463871000002</v>
      </c>
      <c r="AY8" s="213">
        <v>2.7337853548000002</v>
      </c>
      <c r="AZ8" s="213">
        <v>2.7062845861999998</v>
      </c>
      <c r="BA8" s="213">
        <v>2.7206419032000002</v>
      </c>
      <c r="BB8" s="213">
        <v>2.717549</v>
      </c>
      <c r="BC8" s="213">
        <v>2.4607220000000001</v>
      </c>
      <c r="BD8" s="351">
        <v>2.4994149999999999</v>
      </c>
      <c r="BE8" s="351">
        <v>2.612838</v>
      </c>
      <c r="BF8" s="351">
        <v>2.5127139999999999</v>
      </c>
      <c r="BG8" s="351">
        <v>2.4676830000000001</v>
      </c>
      <c r="BH8" s="351">
        <v>2.3231730000000002</v>
      </c>
      <c r="BI8" s="351">
        <v>2.525042</v>
      </c>
      <c r="BJ8" s="351">
        <v>2.519225</v>
      </c>
      <c r="BK8" s="351">
        <v>2.488165</v>
      </c>
      <c r="BL8" s="351">
        <v>2.4600010000000001</v>
      </c>
      <c r="BM8" s="351">
        <v>2.4312179999999999</v>
      </c>
      <c r="BN8" s="351">
        <v>2.4034409999999999</v>
      </c>
      <c r="BO8" s="351">
        <v>2.3766129999999999</v>
      </c>
      <c r="BP8" s="351">
        <v>2.3126099999999998</v>
      </c>
      <c r="BQ8" s="351">
        <v>2.275369</v>
      </c>
      <c r="BR8" s="351">
        <v>2.1922860000000002</v>
      </c>
      <c r="BS8" s="351">
        <v>2.1703049999999999</v>
      </c>
      <c r="BT8" s="351">
        <v>2.0398290000000001</v>
      </c>
      <c r="BU8" s="351">
        <v>2.221781</v>
      </c>
      <c r="BV8" s="351">
        <v>2.2472660000000002</v>
      </c>
    </row>
    <row r="9" spans="1:74" ht="11.1" customHeight="1" x14ac:dyDescent="0.2">
      <c r="A9" s="76" t="s">
        <v>794</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99.339206226000002</v>
      </c>
      <c r="AY9" s="213">
        <v>98.620550031999997</v>
      </c>
      <c r="AZ9" s="213">
        <v>97.931596103000004</v>
      </c>
      <c r="BA9" s="213">
        <v>98.069751160999999</v>
      </c>
      <c r="BB9" s="213">
        <v>96.048410000000004</v>
      </c>
      <c r="BC9" s="213">
        <v>94.022570000000002</v>
      </c>
      <c r="BD9" s="351">
        <v>93.203860000000006</v>
      </c>
      <c r="BE9" s="351">
        <v>92.473950000000002</v>
      </c>
      <c r="BF9" s="351">
        <v>91.67165</v>
      </c>
      <c r="BG9" s="351">
        <v>90.870930000000001</v>
      </c>
      <c r="BH9" s="351">
        <v>90.133420000000001</v>
      </c>
      <c r="BI9" s="351">
        <v>89.239130000000003</v>
      </c>
      <c r="BJ9" s="351">
        <v>88.118369999999999</v>
      </c>
      <c r="BK9" s="351">
        <v>87.773039999999995</v>
      </c>
      <c r="BL9" s="351">
        <v>87.199430000000007</v>
      </c>
      <c r="BM9" s="351">
        <v>86.996300000000005</v>
      </c>
      <c r="BN9" s="351">
        <v>87.753460000000004</v>
      </c>
      <c r="BO9" s="351">
        <v>88.059380000000004</v>
      </c>
      <c r="BP9" s="351">
        <v>88.540530000000004</v>
      </c>
      <c r="BQ9" s="351">
        <v>89.09863</v>
      </c>
      <c r="BR9" s="351">
        <v>89.788939999999997</v>
      </c>
      <c r="BS9" s="351">
        <v>90.555679999999995</v>
      </c>
      <c r="BT9" s="351">
        <v>91.184970000000007</v>
      </c>
      <c r="BU9" s="351">
        <v>91.576920000000001</v>
      </c>
      <c r="BV9" s="351">
        <v>91.6815</v>
      </c>
    </row>
    <row r="10" spans="1:74" ht="11.1" customHeight="1" x14ac:dyDescent="0.2">
      <c r="A10" s="76" t="s">
        <v>543</v>
      </c>
      <c r="B10" s="185" t="s">
        <v>434</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88.617387097000005</v>
      </c>
      <c r="AN10" s="213">
        <v>89.412642856999994</v>
      </c>
      <c r="AO10" s="213">
        <v>89.927806451999999</v>
      </c>
      <c r="AP10" s="213">
        <v>90.404866666999993</v>
      </c>
      <c r="AQ10" s="213">
        <v>89.921290322999994</v>
      </c>
      <c r="AR10" s="213">
        <v>91.198466667000005</v>
      </c>
      <c r="AS10" s="213">
        <v>91.277354838999997</v>
      </c>
      <c r="AT10" s="213">
        <v>93.316032258000007</v>
      </c>
      <c r="AU10" s="213">
        <v>94.388999999999996</v>
      </c>
      <c r="AV10" s="213">
        <v>95.781870968000007</v>
      </c>
      <c r="AW10" s="213">
        <v>96.248533332999997</v>
      </c>
      <c r="AX10" s="213">
        <v>95.876838710000001</v>
      </c>
      <c r="AY10" s="213">
        <v>94.785612903000001</v>
      </c>
      <c r="AZ10" s="213">
        <v>94.452379309999998</v>
      </c>
      <c r="BA10" s="213">
        <v>94.157870967999997</v>
      </c>
      <c r="BB10" s="213">
        <v>92.372979999999998</v>
      </c>
      <c r="BC10" s="213">
        <v>90.182590000000005</v>
      </c>
      <c r="BD10" s="351">
        <v>89.272670000000005</v>
      </c>
      <c r="BE10" s="351">
        <v>88.650909999999996</v>
      </c>
      <c r="BF10" s="351">
        <v>87.953959999999995</v>
      </c>
      <c r="BG10" s="351">
        <v>87.23442</v>
      </c>
      <c r="BH10" s="351">
        <v>86.425280000000001</v>
      </c>
      <c r="BI10" s="351">
        <v>85.804770000000005</v>
      </c>
      <c r="BJ10" s="351">
        <v>84.747299999999996</v>
      </c>
      <c r="BK10" s="351">
        <v>84.394059999999996</v>
      </c>
      <c r="BL10" s="351">
        <v>83.865179999999995</v>
      </c>
      <c r="BM10" s="351">
        <v>83.623940000000005</v>
      </c>
      <c r="BN10" s="351">
        <v>84.218029999999999</v>
      </c>
      <c r="BO10" s="351">
        <v>84.398679999999999</v>
      </c>
      <c r="BP10" s="351">
        <v>84.706670000000003</v>
      </c>
      <c r="BQ10" s="351">
        <v>85.048609999999996</v>
      </c>
      <c r="BR10" s="351">
        <v>85.729500000000002</v>
      </c>
      <c r="BS10" s="351">
        <v>86.493399999999994</v>
      </c>
      <c r="BT10" s="351">
        <v>86.94829</v>
      </c>
      <c r="BU10" s="351">
        <v>87.49427</v>
      </c>
      <c r="BV10" s="351">
        <v>87.596810000000005</v>
      </c>
    </row>
    <row r="11" spans="1:74" ht="11.1" customHeight="1" x14ac:dyDescent="0.2">
      <c r="A11" s="613" t="s">
        <v>549</v>
      </c>
      <c r="B11" s="614" t="s">
        <v>993</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v>
      </c>
      <c r="BC11" s="213">
        <v>0.1</v>
      </c>
      <c r="BD11" s="351">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994</v>
      </c>
      <c r="B12" s="614" t="s">
        <v>995</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5.3420570999999999</v>
      </c>
      <c r="AV12" s="213">
        <v>5.7408443548000001</v>
      </c>
      <c r="AW12" s="213">
        <v>6.3536655667000002</v>
      </c>
      <c r="AX12" s="213">
        <v>7.1128532581000004</v>
      </c>
      <c r="AY12" s="213">
        <v>8.0743546774000006</v>
      </c>
      <c r="AZ12" s="213">
        <v>7.7857302413999996</v>
      </c>
      <c r="BA12" s="213">
        <v>7.8782646773999998</v>
      </c>
      <c r="BB12" s="213">
        <v>7.1</v>
      </c>
      <c r="BC12" s="213">
        <v>5.8</v>
      </c>
      <c r="BD12" s="351">
        <v>4</v>
      </c>
      <c r="BE12" s="351">
        <v>3.2</v>
      </c>
      <c r="BF12" s="351">
        <v>3.8</v>
      </c>
      <c r="BG12" s="351">
        <v>4</v>
      </c>
      <c r="BH12" s="351">
        <v>4.7</v>
      </c>
      <c r="BI12" s="351">
        <v>5.6</v>
      </c>
      <c r="BJ12" s="351">
        <v>6.5</v>
      </c>
      <c r="BK12" s="351">
        <v>7.3006612902999999</v>
      </c>
      <c r="BL12" s="351">
        <v>7.4055</v>
      </c>
      <c r="BM12" s="351">
        <v>6.5238741935000002</v>
      </c>
      <c r="BN12" s="351">
        <v>5.9526542458999998</v>
      </c>
      <c r="BO12" s="351">
        <v>6.0097659015999998</v>
      </c>
      <c r="BP12" s="351">
        <v>7.3129656408999999</v>
      </c>
      <c r="BQ12" s="351">
        <v>7.9795311135000002</v>
      </c>
      <c r="BR12" s="351">
        <v>7.8300216346999996</v>
      </c>
      <c r="BS12" s="351">
        <v>6.8365999999999998</v>
      </c>
      <c r="BT12" s="351">
        <v>7.1962000000000002</v>
      </c>
      <c r="BU12" s="351">
        <v>8.8930000000000007</v>
      </c>
      <c r="BV12" s="351">
        <v>8.5232500000000009</v>
      </c>
    </row>
    <row r="13" spans="1:74" ht="11.1" customHeight="1" x14ac:dyDescent="0.2">
      <c r="A13" s="613" t="s">
        <v>548</v>
      </c>
      <c r="B13" s="614" t="s">
        <v>957</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8.0157948620999999</v>
      </c>
      <c r="BA13" s="213">
        <v>6.9094605806000002</v>
      </c>
      <c r="BB13" s="213">
        <v>7.0740150000000002</v>
      </c>
      <c r="BC13" s="213">
        <v>6.5138870000000004</v>
      </c>
      <c r="BD13" s="351">
        <v>6.3884840000000001</v>
      </c>
      <c r="BE13" s="351">
        <v>6.659878</v>
      </c>
      <c r="BF13" s="351">
        <v>6.4306939999999999</v>
      </c>
      <c r="BG13" s="351">
        <v>6.5595699999999999</v>
      </c>
      <c r="BH13" s="351">
        <v>6.6411449999999999</v>
      </c>
      <c r="BI13" s="351">
        <v>7.021242</v>
      </c>
      <c r="BJ13" s="351">
        <v>8.4519219999999997</v>
      </c>
      <c r="BK13" s="351">
        <v>8.8749310000000001</v>
      </c>
      <c r="BL13" s="351">
        <v>8.3162929999999999</v>
      </c>
      <c r="BM13" s="351">
        <v>8.1362819999999996</v>
      </c>
      <c r="BN13" s="351">
        <v>7.6082830000000001</v>
      </c>
      <c r="BO13" s="351">
        <v>7.4303400000000002</v>
      </c>
      <c r="BP13" s="351">
        <v>7.4624819999999996</v>
      </c>
      <c r="BQ13" s="351">
        <v>7.9008149999999997</v>
      </c>
      <c r="BR13" s="351">
        <v>7.6788489999999996</v>
      </c>
      <c r="BS13" s="351">
        <v>7.4455289999999996</v>
      </c>
      <c r="BT13" s="351">
        <v>7.4346699999999997</v>
      </c>
      <c r="BU13" s="351">
        <v>7.864331</v>
      </c>
      <c r="BV13" s="351">
        <v>8.8851410000000008</v>
      </c>
    </row>
    <row r="14" spans="1:74" ht="11.1" customHeight="1" x14ac:dyDescent="0.2">
      <c r="A14" s="613" t="s">
        <v>996</v>
      </c>
      <c r="B14" s="614" t="s">
        <v>958</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7.9830152581</v>
      </c>
      <c r="AW14" s="213">
        <v>8.3583876332999996</v>
      </c>
      <c r="AX14" s="213">
        <v>8.4034795161000009</v>
      </c>
      <c r="AY14" s="213">
        <v>8.3720257418999999</v>
      </c>
      <c r="AZ14" s="213">
        <v>7.8624745517000001</v>
      </c>
      <c r="BA14" s="213">
        <v>8.1496833225999996</v>
      </c>
      <c r="BB14" s="213">
        <v>7.5378869999999996</v>
      </c>
      <c r="BC14" s="213">
        <v>7.2897189999999998</v>
      </c>
      <c r="BD14" s="351">
        <v>7.7613570000000003</v>
      </c>
      <c r="BE14" s="351">
        <v>8.2989569999999997</v>
      </c>
      <c r="BF14" s="351">
        <v>8.5391639999999995</v>
      </c>
      <c r="BG14" s="351">
        <v>8.5296050000000001</v>
      </c>
      <c r="BH14" s="351">
        <v>8.4863379999999999</v>
      </c>
      <c r="BI14" s="351">
        <v>8.6748700000000003</v>
      </c>
      <c r="BJ14" s="351">
        <v>8.9158790000000003</v>
      </c>
      <c r="BK14" s="351">
        <v>8.9517740000000003</v>
      </c>
      <c r="BL14" s="351">
        <v>9.0482420000000001</v>
      </c>
      <c r="BM14" s="351">
        <v>8.5623939999999994</v>
      </c>
      <c r="BN14" s="351">
        <v>8.0363939999999996</v>
      </c>
      <c r="BO14" s="351">
        <v>7.8132849999999996</v>
      </c>
      <c r="BP14" s="351">
        <v>7.9848509999999999</v>
      </c>
      <c r="BQ14" s="351">
        <v>8.7841459999999998</v>
      </c>
      <c r="BR14" s="351">
        <v>8.6636170000000003</v>
      </c>
      <c r="BS14" s="351">
        <v>8.7552190000000003</v>
      </c>
      <c r="BT14" s="351">
        <v>8.3987189999999998</v>
      </c>
      <c r="BU14" s="351">
        <v>8.9392329999999998</v>
      </c>
      <c r="BV14" s="351">
        <v>9.2060899999999997</v>
      </c>
    </row>
    <row r="15" spans="1:74" ht="11.1" customHeight="1" x14ac:dyDescent="0.2">
      <c r="A15" s="76" t="s">
        <v>550</v>
      </c>
      <c r="B15" s="185" t="s">
        <v>435</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0.22296428570999999</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0.17080000000000001</v>
      </c>
      <c r="AX15" s="213">
        <v>0.17858064516</v>
      </c>
      <c r="AY15" s="213">
        <v>0.18338709677000001</v>
      </c>
      <c r="AZ15" s="213">
        <v>0.21403448276000001</v>
      </c>
      <c r="BA15" s="213">
        <v>0.18738709677000001</v>
      </c>
      <c r="BB15" s="213">
        <v>0.16601189999999999</v>
      </c>
      <c r="BC15" s="213">
        <v>0.1620752</v>
      </c>
      <c r="BD15" s="351">
        <v>0.16044</v>
      </c>
      <c r="BE15" s="351">
        <v>0.15932250000000001</v>
      </c>
      <c r="BF15" s="351">
        <v>0.15806999999999999</v>
      </c>
      <c r="BG15" s="351">
        <v>0.15677679999999999</v>
      </c>
      <c r="BH15" s="351">
        <v>0.15532260000000001</v>
      </c>
      <c r="BI15" s="351">
        <v>0.1542075</v>
      </c>
      <c r="BJ15" s="351">
        <v>0.152307</v>
      </c>
      <c r="BK15" s="351">
        <v>0.15167220000000001</v>
      </c>
      <c r="BL15" s="351">
        <v>0.15072169999999999</v>
      </c>
      <c r="BM15" s="351">
        <v>0.15028810000000001</v>
      </c>
      <c r="BN15" s="351">
        <v>0.15135580000000001</v>
      </c>
      <c r="BO15" s="351">
        <v>0.1516805</v>
      </c>
      <c r="BP15" s="351">
        <v>0.15223400000000001</v>
      </c>
      <c r="BQ15" s="351">
        <v>0.1528485</v>
      </c>
      <c r="BR15" s="351">
        <v>0.15407219999999999</v>
      </c>
      <c r="BS15" s="351">
        <v>0.1554451</v>
      </c>
      <c r="BT15" s="351">
        <v>0.1562626</v>
      </c>
      <c r="BU15" s="351">
        <v>0.15724379999999999</v>
      </c>
      <c r="BV15" s="351">
        <v>0.15742809999999999</v>
      </c>
    </row>
    <row r="16" spans="1:74" ht="11.1" customHeight="1" x14ac:dyDescent="0.2">
      <c r="A16" s="76" t="s">
        <v>17</v>
      </c>
      <c r="B16" s="185" t="s">
        <v>436</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29.442225806</v>
      </c>
      <c r="AB16" s="213">
        <v>17.019464286000002</v>
      </c>
      <c r="AC16" s="213">
        <v>9.4273225806000003</v>
      </c>
      <c r="AD16" s="213">
        <v>-1.2383666667</v>
      </c>
      <c r="AE16" s="213">
        <v>-13.979129031999999</v>
      </c>
      <c r="AF16" s="213">
        <v>-11.9245</v>
      </c>
      <c r="AG16" s="213">
        <v>-6.2577096774000003</v>
      </c>
      <c r="AH16" s="213">
        <v>-7.8689032257999996</v>
      </c>
      <c r="AI16" s="213">
        <v>-11.460933333</v>
      </c>
      <c r="AJ16" s="213">
        <v>-9.6579677419000003</v>
      </c>
      <c r="AK16" s="213">
        <v>7.0531666667000001</v>
      </c>
      <c r="AL16" s="213">
        <v>10.598225806</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18.443032257999999</v>
      </c>
      <c r="AZ16" s="213">
        <v>18.498413793000001</v>
      </c>
      <c r="BA16" s="213">
        <v>1.6574516129000001</v>
      </c>
      <c r="BB16" s="213">
        <v>-9.9445857143000005</v>
      </c>
      <c r="BC16" s="213">
        <v>-14.095543779</v>
      </c>
      <c r="BD16" s="351">
        <v>-12.133190000000001</v>
      </c>
      <c r="BE16" s="351">
        <v>-7.100733</v>
      </c>
      <c r="BF16" s="351">
        <v>-6.9473039999999999</v>
      </c>
      <c r="BG16" s="351">
        <v>-10.280609999999999</v>
      </c>
      <c r="BH16" s="351">
        <v>-7.7951610000000002</v>
      </c>
      <c r="BI16" s="351">
        <v>3.4264169999999998</v>
      </c>
      <c r="BJ16" s="351">
        <v>15.417859999999999</v>
      </c>
      <c r="BK16" s="351">
        <v>25.319990000000001</v>
      </c>
      <c r="BL16" s="351">
        <v>19.136849999999999</v>
      </c>
      <c r="BM16" s="351">
        <v>7.8081209999999999</v>
      </c>
      <c r="BN16" s="351">
        <v>-6.4720180000000003</v>
      </c>
      <c r="BO16" s="351">
        <v>-13.04318</v>
      </c>
      <c r="BP16" s="351">
        <v>-9.2504899999999992</v>
      </c>
      <c r="BQ16" s="351">
        <v>-4.8008949999999997</v>
      </c>
      <c r="BR16" s="351">
        <v>-5.7590139999999996</v>
      </c>
      <c r="BS16" s="351">
        <v>-11.047269999999999</v>
      </c>
      <c r="BT16" s="351">
        <v>-8.6257490000000008</v>
      </c>
      <c r="BU16" s="351">
        <v>5.3763339999999999</v>
      </c>
      <c r="BV16" s="351">
        <v>16.511050000000001</v>
      </c>
    </row>
    <row r="17" spans="1:74" ht="11.1" customHeight="1" x14ac:dyDescent="0.2">
      <c r="A17" s="71" t="s">
        <v>787</v>
      </c>
      <c r="B17" s="185" t="s">
        <v>438</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108.1456949</v>
      </c>
      <c r="AB17" s="213">
        <v>96.060682713999995</v>
      </c>
      <c r="AC17" s="213">
        <v>90.733857548000003</v>
      </c>
      <c r="AD17" s="213">
        <v>79.019333567000004</v>
      </c>
      <c r="AE17" s="213">
        <v>66.812698741999995</v>
      </c>
      <c r="AF17" s="213">
        <v>69.318280200000004</v>
      </c>
      <c r="AG17" s="213">
        <v>74.963690193999994</v>
      </c>
      <c r="AH17" s="213">
        <v>74.538716773999994</v>
      </c>
      <c r="AI17" s="213">
        <v>72.697034732999995</v>
      </c>
      <c r="AJ17" s="213">
        <v>74.620574226000002</v>
      </c>
      <c r="AK17" s="213">
        <v>92.241931132999994</v>
      </c>
      <c r="AL17" s="213">
        <v>96.111139194000003</v>
      </c>
      <c r="AM17" s="213">
        <v>109.25990184</v>
      </c>
      <c r="AN17" s="213">
        <v>106.47037164</v>
      </c>
      <c r="AO17" s="213">
        <v>94.200987839000007</v>
      </c>
      <c r="AP17" s="213">
        <v>73.4805712</v>
      </c>
      <c r="AQ17" s="213">
        <v>69.487790355000001</v>
      </c>
      <c r="AR17" s="213">
        <v>71.664814233000001</v>
      </c>
      <c r="AS17" s="213">
        <v>78.016609097</v>
      </c>
      <c r="AT17" s="213">
        <v>78.931519418999997</v>
      </c>
      <c r="AU17" s="213">
        <v>74.369210566999996</v>
      </c>
      <c r="AV17" s="213">
        <v>77.777659774</v>
      </c>
      <c r="AW17" s="213">
        <v>94.190996932999994</v>
      </c>
      <c r="AX17" s="213">
        <v>102.40247697</v>
      </c>
      <c r="AY17" s="213">
        <v>105.42118942</v>
      </c>
      <c r="AZ17" s="213">
        <v>105.72912676</v>
      </c>
      <c r="BA17" s="213">
        <v>86.977577741999994</v>
      </c>
      <c r="BB17" s="213">
        <v>75.130534186000006</v>
      </c>
      <c r="BC17" s="213">
        <v>69.773289421000001</v>
      </c>
      <c r="BD17" s="351">
        <v>72.027050000000003</v>
      </c>
      <c r="BE17" s="351">
        <v>77.070419999999999</v>
      </c>
      <c r="BF17" s="351">
        <v>75.509870000000006</v>
      </c>
      <c r="BG17" s="351">
        <v>71.228880000000004</v>
      </c>
      <c r="BH17" s="351">
        <v>72.319500000000005</v>
      </c>
      <c r="BI17" s="351">
        <v>82.344369999999998</v>
      </c>
      <c r="BJ17" s="351">
        <v>93.653509999999997</v>
      </c>
      <c r="BK17" s="351">
        <v>102.93819999999999</v>
      </c>
      <c r="BL17" s="351">
        <v>95.365300000000005</v>
      </c>
      <c r="BM17" s="351">
        <v>84.782359999999997</v>
      </c>
      <c r="BN17" s="351">
        <v>71.688959999999994</v>
      </c>
      <c r="BO17" s="351">
        <v>65.291700000000006</v>
      </c>
      <c r="BP17" s="351">
        <v>67.960980000000006</v>
      </c>
      <c r="BQ17" s="351">
        <v>71.737700000000004</v>
      </c>
      <c r="BR17" s="351">
        <v>71.563389999999998</v>
      </c>
      <c r="BS17" s="351">
        <v>67.543629999999993</v>
      </c>
      <c r="BT17" s="351">
        <v>70.397810000000007</v>
      </c>
      <c r="BU17" s="351">
        <v>83.272549999999995</v>
      </c>
      <c r="BV17" s="351">
        <v>95.721090000000004</v>
      </c>
    </row>
    <row r="18" spans="1:74" ht="11.1" customHeight="1" x14ac:dyDescent="0.2">
      <c r="A18" s="76" t="s">
        <v>552</v>
      </c>
      <c r="B18" s="185" t="s">
        <v>137</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-0.56569490323000005</v>
      </c>
      <c r="AB18" s="213">
        <v>0.57956728571000005</v>
      </c>
      <c r="AC18" s="213">
        <v>-0.64934141935</v>
      </c>
      <c r="AD18" s="213">
        <v>-0.80880023332999995</v>
      </c>
      <c r="AE18" s="213">
        <v>-0.65492454839000003</v>
      </c>
      <c r="AF18" s="213">
        <v>-0.69604686667000004</v>
      </c>
      <c r="AG18" s="213">
        <v>0.66792270968</v>
      </c>
      <c r="AH18" s="213">
        <v>-9.6619999999999998E-2</v>
      </c>
      <c r="AI18" s="213">
        <v>-0.97963473332999995</v>
      </c>
      <c r="AJ18" s="213">
        <v>-1.1011226129</v>
      </c>
      <c r="AK18" s="213">
        <v>-1.9111978000000001</v>
      </c>
      <c r="AL18" s="213">
        <v>0.44031241934999998</v>
      </c>
      <c r="AM18" s="213">
        <v>0.41043538773999999</v>
      </c>
      <c r="AN18" s="213">
        <v>0.63612511000000005</v>
      </c>
      <c r="AO18" s="213">
        <v>-0.66026183387000004</v>
      </c>
      <c r="AP18" s="213">
        <v>-0.11555020333</v>
      </c>
      <c r="AQ18" s="213">
        <v>-1.0715614484</v>
      </c>
      <c r="AR18" s="213">
        <v>-1.1586271367000001</v>
      </c>
      <c r="AS18" s="213">
        <v>-0.36468583645000002</v>
      </c>
      <c r="AT18" s="213">
        <v>-0.32150687548000001</v>
      </c>
      <c r="AU18" s="213">
        <v>-0.49744379999999999</v>
      </c>
      <c r="AV18" s="213">
        <v>-2.70390994</v>
      </c>
      <c r="AW18" s="213">
        <v>-2.43017043</v>
      </c>
      <c r="AX18" s="213">
        <v>-1.1650238744999999</v>
      </c>
      <c r="AY18" s="213">
        <v>0.66272841516000003</v>
      </c>
      <c r="AZ18" s="213">
        <v>-1.0779460000000001</v>
      </c>
      <c r="BA18" s="213">
        <v>0.38739596774000001</v>
      </c>
      <c r="BB18" s="213">
        <v>0.26791681429000003</v>
      </c>
      <c r="BC18" s="213">
        <v>-0.36948142119999999</v>
      </c>
      <c r="BD18" s="351">
        <v>-1.4233169999999999</v>
      </c>
      <c r="BE18" s="351">
        <v>-1.2994429999999999</v>
      </c>
      <c r="BF18" s="351">
        <v>-1.5478190000000001</v>
      </c>
      <c r="BG18" s="351">
        <v>-1.3529</v>
      </c>
      <c r="BH18" s="351">
        <v>-0.25210080000000001</v>
      </c>
      <c r="BI18" s="351">
        <v>2.7717100000000001E-2</v>
      </c>
      <c r="BJ18" s="351">
        <v>1.7840069999999999</v>
      </c>
      <c r="BK18" s="351">
        <v>1.264411</v>
      </c>
      <c r="BL18" s="351">
        <v>1.717848</v>
      </c>
      <c r="BM18" s="351">
        <v>-9.0444800000000006E-2</v>
      </c>
      <c r="BN18" s="351">
        <v>-0.4823807</v>
      </c>
      <c r="BO18" s="351">
        <v>-1.0770649999999999</v>
      </c>
      <c r="BP18" s="351">
        <v>-1.1707559999999999</v>
      </c>
      <c r="BQ18" s="351">
        <v>-1.4024430000000001</v>
      </c>
      <c r="BR18" s="351">
        <v>-1.7519199999999999</v>
      </c>
      <c r="BS18" s="351">
        <v>-1.0473669999999999</v>
      </c>
      <c r="BT18" s="351">
        <v>-1.3251470000000001</v>
      </c>
      <c r="BU18" s="351">
        <v>0.1037342</v>
      </c>
      <c r="BV18" s="351">
        <v>1.8939220000000001</v>
      </c>
    </row>
    <row r="19" spans="1:74" ht="11.1" customHeight="1" x14ac:dyDescent="0.2">
      <c r="A19" s="77" t="s">
        <v>788</v>
      </c>
      <c r="B19" s="185" t="s">
        <v>437</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107.58</v>
      </c>
      <c r="AB19" s="213">
        <v>96.640249999999995</v>
      </c>
      <c r="AC19" s="213">
        <v>90.084516128999994</v>
      </c>
      <c r="AD19" s="213">
        <v>78.210533333000001</v>
      </c>
      <c r="AE19" s="213">
        <v>66.157774193999998</v>
      </c>
      <c r="AF19" s="213">
        <v>68.622233332999997</v>
      </c>
      <c r="AG19" s="213">
        <v>75.631612903000004</v>
      </c>
      <c r="AH19" s="213">
        <v>74.442096774000007</v>
      </c>
      <c r="AI19" s="213">
        <v>71.717399999999998</v>
      </c>
      <c r="AJ19" s="213">
        <v>73.519451613000001</v>
      </c>
      <c r="AK19" s="213">
        <v>90.330733332999998</v>
      </c>
      <c r="AL19" s="213">
        <v>96.551451612999998</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101.23745309</v>
      </c>
      <c r="AY19" s="213">
        <v>106.08391783</v>
      </c>
      <c r="AZ19" s="213">
        <v>104.65118076</v>
      </c>
      <c r="BA19" s="213">
        <v>87.364973710000001</v>
      </c>
      <c r="BB19" s="213">
        <v>75.398450999999994</v>
      </c>
      <c r="BC19" s="213">
        <v>69.403807999999998</v>
      </c>
      <c r="BD19" s="351">
        <v>70.603740000000002</v>
      </c>
      <c r="BE19" s="351">
        <v>75.770979999999994</v>
      </c>
      <c r="BF19" s="351">
        <v>73.962050000000005</v>
      </c>
      <c r="BG19" s="351">
        <v>69.875990000000002</v>
      </c>
      <c r="BH19" s="351">
        <v>72.067400000000006</v>
      </c>
      <c r="BI19" s="351">
        <v>82.372079999999997</v>
      </c>
      <c r="BJ19" s="351">
        <v>95.437510000000003</v>
      </c>
      <c r="BK19" s="351">
        <v>104.2026</v>
      </c>
      <c r="BL19" s="351">
        <v>97.083150000000003</v>
      </c>
      <c r="BM19" s="351">
        <v>84.691919999999996</v>
      </c>
      <c r="BN19" s="351">
        <v>71.206580000000002</v>
      </c>
      <c r="BO19" s="351">
        <v>64.214640000000003</v>
      </c>
      <c r="BP19" s="351">
        <v>66.790220000000005</v>
      </c>
      <c r="BQ19" s="351">
        <v>70.335260000000005</v>
      </c>
      <c r="BR19" s="351">
        <v>69.81147</v>
      </c>
      <c r="BS19" s="351">
        <v>66.496260000000007</v>
      </c>
      <c r="BT19" s="351">
        <v>69.072659999999999</v>
      </c>
      <c r="BU19" s="351">
        <v>83.376279999999994</v>
      </c>
      <c r="BV19" s="351">
        <v>97.615009999999998</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351"/>
      <c r="BE20" s="351"/>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796</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387"/>
      <c r="BE21" s="387"/>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553</v>
      </c>
      <c r="B22" s="185" t="s">
        <v>439</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25.253931034000001</v>
      </c>
      <c r="BA22" s="213">
        <v>16.904741935000001</v>
      </c>
      <c r="BB22" s="213">
        <v>13.909649999999999</v>
      </c>
      <c r="BC22" s="213">
        <v>7.5896509999999999</v>
      </c>
      <c r="BD22" s="351">
        <v>4.3770550000000004</v>
      </c>
      <c r="BE22" s="351">
        <v>3.8265600000000002</v>
      </c>
      <c r="BF22" s="351">
        <v>3.5236610000000002</v>
      </c>
      <c r="BG22" s="351">
        <v>3.725117</v>
      </c>
      <c r="BH22" s="351">
        <v>8.0888530000000003</v>
      </c>
      <c r="BI22" s="351">
        <v>17.065619999999999</v>
      </c>
      <c r="BJ22" s="351">
        <v>25.2898</v>
      </c>
      <c r="BK22" s="351">
        <v>31.259160000000001</v>
      </c>
      <c r="BL22" s="351">
        <v>27.315270000000002</v>
      </c>
      <c r="BM22" s="351">
        <v>20.93141</v>
      </c>
      <c r="BN22" s="351">
        <v>12.26315</v>
      </c>
      <c r="BO22" s="351">
        <v>6.0615389999999998</v>
      </c>
      <c r="BP22" s="351">
        <v>3.7012999999999998</v>
      </c>
      <c r="BQ22" s="351">
        <v>3.2498930000000001</v>
      </c>
      <c r="BR22" s="351">
        <v>2.7766169999999999</v>
      </c>
      <c r="BS22" s="351">
        <v>3.5314800000000002</v>
      </c>
      <c r="BT22" s="351">
        <v>7.9024029999999996</v>
      </c>
      <c r="BU22" s="351">
        <v>16.898230000000002</v>
      </c>
      <c r="BV22" s="351">
        <v>25.133980000000001</v>
      </c>
    </row>
    <row r="23" spans="1:74" ht="11.1" customHeight="1" x14ac:dyDescent="0.2">
      <c r="A23" s="76" t="s">
        <v>554</v>
      </c>
      <c r="B23" s="185" t="s">
        <v>440</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15.446931034</v>
      </c>
      <c r="BA23" s="213">
        <v>10.976322581</v>
      </c>
      <c r="BB23" s="213">
        <v>8.9290970000000005</v>
      </c>
      <c r="BC23" s="213">
        <v>6.649235</v>
      </c>
      <c r="BD23" s="351">
        <v>4.9057599999999999</v>
      </c>
      <c r="BE23" s="351">
        <v>4.5808929999999997</v>
      </c>
      <c r="BF23" s="351">
        <v>4.6901060000000001</v>
      </c>
      <c r="BG23" s="351">
        <v>5.1525670000000003</v>
      </c>
      <c r="BH23" s="351">
        <v>7.1537179999999996</v>
      </c>
      <c r="BI23" s="351">
        <v>10.901619999999999</v>
      </c>
      <c r="BJ23" s="351">
        <v>14.589790000000001</v>
      </c>
      <c r="BK23" s="351">
        <v>17.860849999999999</v>
      </c>
      <c r="BL23" s="351">
        <v>15.796989999999999</v>
      </c>
      <c r="BM23" s="351">
        <v>12.434089999999999</v>
      </c>
      <c r="BN23" s="351">
        <v>8.6820210000000007</v>
      </c>
      <c r="BO23" s="351">
        <v>6.2238040000000003</v>
      </c>
      <c r="BP23" s="351">
        <v>4.9519029999999997</v>
      </c>
      <c r="BQ23" s="351">
        <v>4.5687810000000004</v>
      </c>
      <c r="BR23" s="351">
        <v>4.7413610000000004</v>
      </c>
      <c r="BS23" s="351">
        <v>5.0752040000000003</v>
      </c>
      <c r="BT23" s="351">
        <v>6.8584639999999997</v>
      </c>
      <c r="BU23" s="351">
        <v>10.53684</v>
      </c>
      <c r="BV23" s="351">
        <v>14.1892</v>
      </c>
    </row>
    <row r="24" spans="1:74" ht="11.1" customHeight="1" x14ac:dyDescent="0.2">
      <c r="A24" s="76" t="s">
        <v>556</v>
      </c>
      <c r="B24" s="185" t="s">
        <v>441</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25.129241379</v>
      </c>
      <c r="BA24" s="213">
        <v>23.183903226000002</v>
      </c>
      <c r="BB24" s="213">
        <v>19.072099999999999</v>
      </c>
      <c r="BC24" s="213">
        <v>19.904250000000001</v>
      </c>
      <c r="BD24" s="351">
        <v>19.218859999999999</v>
      </c>
      <c r="BE24" s="351">
        <v>18.640519999999999</v>
      </c>
      <c r="BF24" s="351">
        <v>18.40033</v>
      </c>
      <c r="BG24" s="351">
        <v>18.95064</v>
      </c>
      <c r="BH24" s="351">
        <v>19.61778</v>
      </c>
      <c r="BI24" s="351">
        <v>21.53379</v>
      </c>
      <c r="BJ24" s="351">
        <v>22.88533</v>
      </c>
      <c r="BK24" s="351">
        <v>22.93777</v>
      </c>
      <c r="BL24" s="351">
        <v>22.377939999999999</v>
      </c>
      <c r="BM24" s="351">
        <v>21.58981</v>
      </c>
      <c r="BN24" s="351">
        <v>21.159559999999999</v>
      </c>
      <c r="BO24" s="351">
        <v>20.205439999999999</v>
      </c>
      <c r="BP24" s="351">
        <v>20.305430000000001</v>
      </c>
      <c r="BQ24" s="351">
        <v>19.890049999999999</v>
      </c>
      <c r="BR24" s="351">
        <v>20.093219999999999</v>
      </c>
      <c r="BS24" s="351">
        <v>20.83033</v>
      </c>
      <c r="BT24" s="351">
        <v>21.652270000000001</v>
      </c>
      <c r="BU24" s="351">
        <v>23.505749999999999</v>
      </c>
      <c r="BV24" s="351">
        <v>24.817769999999999</v>
      </c>
    </row>
    <row r="25" spans="1:74" ht="11.1" customHeight="1" x14ac:dyDescent="0.2">
      <c r="A25" s="76" t="s">
        <v>557</v>
      </c>
      <c r="B25" s="185" t="s">
        <v>138</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25.354889870000001</v>
      </c>
      <c r="AB25" s="213">
        <v>24.643703429999999</v>
      </c>
      <c r="AC25" s="213">
        <v>24.40412216</v>
      </c>
      <c r="AD25" s="213">
        <v>23.463969630000001</v>
      </c>
      <c r="AE25" s="213">
        <v>27.357566349999999</v>
      </c>
      <c r="AF25" s="213">
        <v>31.751809699999999</v>
      </c>
      <c r="AG25" s="213">
        <v>39.468185419999998</v>
      </c>
      <c r="AH25" s="213">
        <v>38.242887770000003</v>
      </c>
      <c r="AI25" s="213">
        <v>34.326638099999997</v>
      </c>
      <c r="AJ25" s="213">
        <v>28.639174520000001</v>
      </c>
      <c r="AK25" s="213">
        <v>25.43171057</v>
      </c>
      <c r="AL25" s="213">
        <v>24.58774803</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28.921840190000001</v>
      </c>
      <c r="AY25" s="213">
        <v>29.990659770000001</v>
      </c>
      <c r="AZ25" s="213">
        <v>30.443042827999999</v>
      </c>
      <c r="BA25" s="213">
        <v>28.412231773999999</v>
      </c>
      <c r="BB25" s="213">
        <v>26.014939999999999</v>
      </c>
      <c r="BC25" s="213">
        <v>28.198119999999999</v>
      </c>
      <c r="BD25" s="351">
        <v>35.33052</v>
      </c>
      <c r="BE25" s="351">
        <v>42.019559999999998</v>
      </c>
      <c r="BF25" s="351">
        <v>40.622689999999999</v>
      </c>
      <c r="BG25" s="351">
        <v>35.39761</v>
      </c>
      <c r="BH25" s="351">
        <v>30.461379999999998</v>
      </c>
      <c r="BI25" s="351">
        <v>25.856480000000001</v>
      </c>
      <c r="BJ25" s="351">
        <v>25.367660000000001</v>
      </c>
      <c r="BK25" s="351">
        <v>24.593630000000001</v>
      </c>
      <c r="BL25" s="351">
        <v>24.17089</v>
      </c>
      <c r="BM25" s="351">
        <v>22.660060000000001</v>
      </c>
      <c r="BN25" s="351">
        <v>22.29739</v>
      </c>
      <c r="BO25" s="351">
        <v>25.014859999999999</v>
      </c>
      <c r="BP25" s="351">
        <v>30.870380000000001</v>
      </c>
      <c r="BQ25" s="351">
        <v>35.489289999999997</v>
      </c>
      <c r="BR25" s="351">
        <v>35.055590000000002</v>
      </c>
      <c r="BS25" s="351">
        <v>30.072859999999999</v>
      </c>
      <c r="BT25" s="351">
        <v>25.552070000000001</v>
      </c>
      <c r="BU25" s="351">
        <v>24.812390000000001</v>
      </c>
      <c r="BV25" s="351">
        <v>25.66554</v>
      </c>
    </row>
    <row r="26" spans="1:74" ht="11.1" customHeight="1" x14ac:dyDescent="0.2">
      <c r="A26" s="76" t="s">
        <v>555</v>
      </c>
      <c r="B26" s="185" t="s">
        <v>442</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5.2882258064999998</v>
      </c>
      <c r="AY26" s="213">
        <v>5.2503548386999999</v>
      </c>
      <c r="AZ26" s="213">
        <v>5.2143793103</v>
      </c>
      <c r="BA26" s="213">
        <v>5.2200645160999999</v>
      </c>
      <c r="BB26" s="213">
        <v>5.1142500000000002</v>
      </c>
      <c r="BC26" s="213">
        <v>4.992229</v>
      </c>
      <c r="BD26" s="351">
        <v>4.9463730000000004</v>
      </c>
      <c r="BE26" s="351">
        <v>4.9109939999999996</v>
      </c>
      <c r="BF26" s="351">
        <v>4.8733420000000001</v>
      </c>
      <c r="BG26" s="351">
        <v>4.8349789999999997</v>
      </c>
      <c r="BH26" s="351">
        <v>4.7906680000000001</v>
      </c>
      <c r="BI26" s="351">
        <v>4.7572799999999997</v>
      </c>
      <c r="BJ26" s="351">
        <v>4.699681</v>
      </c>
      <c r="BK26" s="351">
        <v>4.6808769999999997</v>
      </c>
      <c r="BL26" s="351">
        <v>4.6524919999999996</v>
      </c>
      <c r="BM26" s="351">
        <v>4.6400329999999999</v>
      </c>
      <c r="BN26" s="351">
        <v>4.6738739999999996</v>
      </c>
      <c r="BO26" s="351">
        <v>4.6848179999999999</v>
      </c>
      <c r="BP26" s="351">
        <v>4.70282</v>
      </c>
      <c r="BQ26" s="351">
        <v>4.722709</v>
      </c>
      <c r="BR26" s="351">
        <v>4.7614349999999996</v>
      </c>
      <c r="BS26" s="351">
        <v>4.8047769999999996</v>
      </c>
      <c r="BT26" s="351">
        <v>4.8309709999999999</v>
      </c>
      <c r="BU26" s="351">
        <v>4.8622370000000004</v>
      </c>
      <c r="BV26" s="351">
        <v>4.8688760000000002</v>
      </c>
    </row>
    <row r="27" spans="1:74" ht="11.1" customHeight="1" x14ac:dyDescent="0.2">
      <c r="A27" s="76" t="s">
        <v>559</v>
      </c>
      <c r="B27" s="185" t="s">
        <v>828</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2.9045806451999998</v>
      </c>
      <c r="AY27" s="213">
        <v>3.0436451613000002</v>
      </c>
      <c r="AZ27" s="213">
        <v>3.0025172414000001</v>
      </c>
      <c r="BA27" s="213">
        <v>2.5065806452000001</v>
      </c>
      <c r="BB27" s="213">
        <v>2.1972849999999999</v>
      </c>
      <c r="BC27" s="213">
        <v>1.9091940000000001</v>
      </c>
      <c r="BD27" s="351">
        <v>1.6640470000000001</v>
      </c>
      <c r="BE27" s="351">
        <v>1.6313169999999999</v>
      </c>
      <c r="BF27" s="351">
        <v>1.6908000000000001</v>
      </c>
      <c r="BG27" s="351">
        <v>1.6539410000000001</v>
      </c>
      <c r="BH27" s="351">
        <v>1.7938769999999999</v>
      </c>
      <c r="BI27" s="351">
        <v>2.096168</v>
      </c>
      <c r="BJ27" s="351">
        <v>2.444121</v>
      </c>
      <c r="BK27" s="351">
        <v>2.7062240000000002</v>
      </c>
      <c r="BL27" s="351">
        <v>2.605426</v>
      </c>
      <c r="BM27" s="351">
        <v>2.272386</v>
      </c>
      <c r="BN27" s="351">
        <v>1.9664459999999999</v>
      </c>
      <c r="BO27" s="351">
        <v>1.860052</v>
      </c>
      <c r="BP27" s="351">
        <v>2.0942609999999999</v>
      </c>
      <c r="BQ27" s="351">
        <v>2.2504050000000002</v>
      </c>
      <c r="BR27" s="351">
        <v>2.2191239999999999</v>
      </c>
      <c r="BS27" s="351">
        <v>2.0174859999999999</v>
      </c>
      <c r="BT27" s="351">
        <v>2.112355</v>
      </c>
      <c r="BU27" s="351">
        <v>2.596714</v>
      </c>
      <c r="BV27" s="351">
        <v>2.775512</v>
      </c>
    </row>
    <row r="28" spans="1:74" ht="11.1" customHeight="1" x14ac:dyDescent="0.2">
      <c r="A28" s="76" t="s">
        <v>567</v>
      </c>
      <c r="B28" s="185" t="s">
        <v>443</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0.16113793102999999</v>
      </c>
      <c r="BA28" s="213">
        <v>0.16112903226</v>
      </c>
      <c r="BB28" s="213">
        <v>0.16112899999999999</v>
      </c>
      <c r="BC28" s="213">
        <v>0.16112899999999999</v>
      </c>
      <c r="BD28" s="351">
        <v>0.16112899999999999</v>
      </c>
      <c r="BE28" s="351">
        <v>0.16112899999999999</v>
      </c>
      <c r="BF28" s="351">
        <v>0.16112899999999999</v>
      </c>
      <c r="BG28" s="351">
        <v>0.16112899999999999</v>
      </c>
      <c r="BH28" s="351">
        <v>0.16112899999999999</v>
      </c>
      <c r="BI28" s="351">
        <v>0.16112899999999999</v>
      </c>
      <c r="BJ28" s="351">
        <v>0.16112899999999999</v>
      </c>
      <c r="BK28" s="351">
        <v>0.164129</v>
      </c>
      <c r="BL28" s="351">
        <v>0.164129</v>
      </c>
      <c r="BM28" s="351">
        <v>0.164129</v>
      </c>
      <c r="BN28" s="351">
        <v>0.164129</v>
      </c>
      <c r="BO28" s="351">
        <v>0.164129</v>
      </c>
      <c r="BP28" s="351">
        <v>0.164129</v>
      </c>
      <c r="BQ28" s="351">
        <v>0.164129</v>
      </c>
      <c r="BR28" s="351">
        <v>0.164129</v>
      </c>
      <c r="BS28" s="351">
        <v>0.164129</v>
      </c>
      <c r="BT28" s="351">
        <v>0.164129</v>
      </c>
      <c r="BU28" s="351">
        <v>0.164129</v>
      </c>
      <c r="BV28" s="351">
        <v>0.164129</v>
      </c>
    </row>
    <row r="29" spans="1:74" ht="11.1" customHeight="1" x14ac:dyDescent="0.2">
      <c r="A29" s="77" t="s">
        <v>558</v>
      </c>
      <c r="B29" s="186" t="s">
        <v>798</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107.58</v>
      </c>
      <c r="AB29" s="213">
        <v>96.640249999999995</v>
      </c>
      <c r="AC29" s="213">
        <v>90.084516128999994</v>
      </c>
      <c r="AD29" s="213">
        <v>78.210533333000001</v>
      </c>
      <c r="AE29" s="213">
        <v>66.157774193999998</v>
      </c>
      <c r="AF29" s="213">
        <v>68.622233332999997</v>
      </c>
      <c r="AG29" s="213">
        <v>75.631612903000004</v>
      </c>
      <c r="AH29" s="213">
        <v>74.442096774000007</v>
      </c>
      <c r="AI29" s="213">
        <v>71.717399999999998</v>
      </c>
      <c r="AJ29" s="213">
        <v>73.519451613000001</v>
      </c>
      <c r="AK29" s="213">
        <v>90.330733332999998</v>
      </c>
      <c r="AL29" s="213">
        <v>96.551451612999998</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101.23745309</v>
      </c>
      <c r="AY29" s="213">
        <v>106.08391783</v>
      </c>
      <c r="AZ29" s="213">
        <v>104.65118076</v>
      </c>
      <c r="BA29" s="213">
        <v>87.364973710000001</v>
      </c>
      <c r="BB29" s="213">
        <v>75.398450999999994</v>
      </c>
      <c r="BC29" s="213">
        <v>69.403807999999998</v>
      </c>
      <c r="BD29" s="351">
        <v>70.603740000000002</v>
      </c>
      <c r="BE29" s="351">
        <v>75.770979999999994</v>
      </c>
      <c r="BF29" s="351">
        <v>73.962050000000005</v>
      </c>
      <c r="BG29" s="351">
        <v>69.875990000000002</v>
      </c>
      <c r="BH29" s="351">
        <v>72.067400000000006</v>
      </c>
      <c r="BI29" s="351">
        <v>82.372079999999997</v>
      </c>
      <c r="BJ29" s="351">
        <v>95.437510000000003</v>
      </c>
      <c r="BK29" s="351">
        <v>104.2026</v>
      </c>
      <c r="BL29" s="351">
        <v>97.083150000000003</v>
      </c>
      <c r="BM29" s="351">
        <v>84.691919999999996</v>
      </c>
      <c r="BN29" s="351">
        <v>71.206580000000002</v>
      </c>
      <c r="BO29" s="351">
        <v>64.214640000000003</v>
      </c>
      <c r="BP29" s="351">
        <v>66.790220000000005</v>
      </c>
      <c r="BQ29" s="351">
        <v>70.335260000000005</v>
      </c>
      <c r="BR29" s="351">
        <v>69.81147</v>
      </c>
      <c r="BS29" s="351">
        <v>66.496260000000007</v>
      </c>
      <c r="BT29" s="351">
        <v>69.072659999999999</v>
      </c>
      <c r="BU29" s="351">
        <v>83.376279999999994</v>
      </c>
      <c r="BV29" s="351">
        <v>97.615009999999998</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88"/>
      <c r="BE31" s="388"/>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551</v>
      </c>
      <c r="B32" s="185" t="s">
        <v>444</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2616.3850000000002</v>
      </c>
      <c r="AZ32" s="257">
        <v>2081.14</v>
      </c>
      <c r="BA32" s="257">
        <v>2029.6379999999999</v>
      </c>
      <c r="BB32" s="257">
        <v>2327.9755713999998</v>
      </c>
      <c r="BC32" s="257">
        <v>2764.9374286000002</v>
      </c>
      <c r="BD32" s="368">
        <v>3128.933</v>
      </c>
      <c r="BE32" s="368">
        <v>3349.056</v>
      </c>
      <c r="BF32" s="368">
        <v>3564.422</v>
      </c>
      <c r="BG32" s="368">
        <v>3872.8409999999999</v>
      </c>
      <c r="BH32" s="368">
        <v>4114.491</v>
      </c>
      <c r="BI32" s="368">
        <v>4011.6979999999999</v>
      </c>
      <c r="BJ32" s="368">
        <v>3533.7449999999999</v>
      </c>
      <c r="BK32" s="368">
        <v>2748.8249999999998</v>
      </c>
      <c r="BL32" s="368">
        <v>2212.9929999999999</v>
      </c>
      <c r="BM32" s="368">
        <v>1970.941</v>
      </c>
      <c r="BN32" s="368">
        <v>2165.1019999999999</v>
      </c>
      <c r="BO32" s="368">
        <v>2569.44</v>
      </c>
      <c r="BP32" s="368">
        <v>2846.9549999999999</v>
      </c>
      <c r="BQ32" s="368">
        <v>2995.7829999999999</v>
      </c>
      <c r="BR32" s="368">
        <v>3174.3119999999999</v>
      </c>
      <c r="BS32" s="368">
        <v>3505.73</v>
      </c>
      <c r="BT32" s="368">
        <v>3773.1280000000002</v>
      </c>
      <c r="BU32" s="368">
        <v>3611.8380000000002</v>
      </c>
      <c r="BV32" s="368">
        <v>3099.9960000000001</v>
      </c>
    </row>
    <row r="33" spans="1:74" ht="11.1" customHeight="1" x14ac:dyDescent="0.2">
      <c r="A33" s="613" t="s">
        <v>1031</v>
      </c>
      <c r="B33" s="614" t="s">
        <v>1036</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421.28571428999999</v>
      </c>
      <c r="BC33" s="257">
        <v>544.11428570999999</v>
      </c>
      <c r="BD33" s="368">
        <v>661.78530000000001</v>
      </c>
      <c r="BE33" s="368">
        <v>759.45609999999999</v>
      </c>
      <c r="BF33" s="368">
        <v>850.58159999999998</v>
      </c>
      <c r="BG33" s="368">
        <v>936.80989999999997</v>
      </c>
      <c r="BH33" s="368">
        <v>972.03930000000003</v>
      </c>
      <c r="BI33" s="368">
        <v>935.61369999999999</v>
      </c>
      <c r="BJ33" s="368">
        <v>797.67219999999998</v>
      </c>
      <c r="BK33" s="368">
        <v>581.56740000000002</v>
      </c>
      <c r="BL33" s="368">
        <v>432.21300000000002</v>
      </c>
      <c r="BM33" s="368">
        <v>318.58800000000002</v>
      </c>
      <c r="BN33" s="368">
        <v>373.05500000000001</v>
      </c>
      <c r="BO33" s="368">
        <v>492.4246</v>
      </c>
      <c r="BP33" s="368">
        <v>573.33280000000002</v>
      </c>
      <c r="BQ33" s="368">
        <v>635.48879999999997</v>
      </c>
      <c r="BR33" s="368">
        <v>721.18340000000001</v>
      </c>
      <c r="BS33" s="368">
        <v>812.58920000000001</v>
      </c>
      <c r="BT33" s="368">
        <v>852.59050000000002</v>
      </c>
      <c r="BU33" s="368">
        <v>787.97199999999998</v>
      </c>
      <c r="BV33" s="368">
        <v>642.78470000000004</v>
      </c>
    </row>
    <row r="34" spans="1:74" ht="11.1" customHeight="1" x14ac:dyDescent="0.2">
      <c r="A34" s="613" t="s">
        <v>1032</v>
      </c>
      <c r="B34" s="614" t="s">
        <v>1037</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526.57142856999997</v>
      </c>
      <c r="BC34" s="257">
        <v>642.05714286</v>
      </c>
      <c r="BD34" s="368">
        <v>769.9008</v>
      </c>
      <c r="BE34" s="368">
        <v>861.55780000000004</v>
      </c>
      <c r="BF34" s="368">
        <v>988.40840000000003</v>
      </c>
      <c r="BG34" s="368">
        <v>1105.586</v>
      </c>
      <c r="BH34" s="368">
        <v>1198.51</v>
      </c>
      <c r="BI34" s="368">
        <v>1144.6479999999999</v>
      </c>
      <c r="BJ34" s="368">
        <v>993.05610000000001</v>
      </c>
      <c r="BK34" s="368">
        <v>737.80200000000002</v>
      </c>
      <c r="BL34" s="368">
        <v>551.19140000000004</v>
      </c>
      <c r="BM34" s="368">
        <v>433.05610000000001</v>
      </c>
      <c r="BN34" s="368">
        <v>469.08429999999998</v>
      </c>
      <c r="BO34" s="368">
        <v>560.61479999999995</v>
      </c>
      <c r="BP34" s="368">
        <v>654.47519999999997</v>
      </c>
      <c r="BQ34" s="368">
        <v>729.01670000000001</v>
      </c>
      <c r="BR34" s="368">
        <v>837.85469999999998</v>
      </c>
      <c r="BS34" s="368">
        <v>953.02390000000003</v>
      </c>
      <c r="BT34" s="368">
        <v>1052.076</v>
      </c>
      <c r="BU34" s="368">
        <v>980.54510000000005</v>
      </c>
      <c r="BV34" s="368">
        <v>808.78269999999998</v>
      </c>
    </row>
    <row r="35" spans="1:74" ht="11.1" customHeight="1" x14ac:dyDescent="0.2">
      <c r="A35" s="613" t="s">
        <v>1033</v>
      </c>
      <c r="B35" s="614" t="s">
        <v>1038</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934.55100000000004</v>
      </c>
      <c r="AZ35" s="257">
        <v>777.99300000000005</v>
      </c>
      <c r="BA35" s="257">
        <v>857.00199999999995</v>
      </c>
      <c r="BB35" s="257">
        <v>1020.1428571</v>
      </c>
      <c r="BC35" s="257">
        <v>1137.1142857</v>
      </c>
      <c r="BD35" s="368">
        <v>1199.356</v>
      </c>
      <c r="BE35" s="368">
        <v>1202.8420000000001</v>
      </c>
      <c r="BF35" s="368">
        <v>1187.712</v>
      </c>
      <c r="BG35" s="368">
        <v>1262.258</v>
      </c>
      <c r="BH35" s="368">
        <v>1355.953</v>
      </c>
      <c r="BI35" s="368">
        <v>1356.9290000000001</v>
      </c>
      <c r="BJ35" s="368">
        <v>1246.473</v>
      </c>
      <c r="BK35" s="368">
        <v>1022.602</v>
      </c>
      <c r="BL35" s="368">
        <v>869.8057</v>
      </c>
      <c r="BM35" s="368">
        <v>865.35969999999998</v>
      </c>
      <c r="BN35" s="368">
        <v>940.85440000000006</v>
      </c>
      <c r="BO35" s="368">
        <v>1077.5840000000001</v>
      </c>
      <c r="BP35" s="368">
        <v>1132.0239999999999</v>
      </c>
      <c r="BQ35" s="368">
        <v>1120.114</v>
      </c>
      <c r="BR35" s="368">
        <v>1093.654</v>
      </c>
      <c r="BS35" s="368">
        <v>1189.7270000000001</v>
      </c>
      <c r="BT35" s="368">
        <v>1298.873</v>
      </c>
      <c r="BU35" s="368">
        <v>1287.1289999999999</v>
      </c>
      <c r="BV35" s="368">
        <v>1179.4839999999999</v>
      </c>
    </row>
    <row r="36" spans="1:74" ht="11.1" customHeight="1" x14ac:dyDescent="0.2">
      <c r="A36" s="613" t="s">
        <v>1034</v>
      </c>
      <c r="B36" s="709" t="s">
        <v>1039</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109.85714286</v>
      </c>
      <c r="BC36" s="257">
        <v>141.71428571000001</v>
      </c>
      <c r="BD36" s="368">
        <v>167.2045</v>
      </c>
      <c r="BE36" s="368">
        <v>185.88319999999999</v>
      </c>
      <c r="BF36" s="368">
        <v>200.17760000000001</v>
      </c>
      <c r="BG36" s="368">
        <v>215.5908</v>
      </c>
      <c r="BH36" s="368">
        <v>224.30420000000001</v>
      </c>
      <c r="BI36" s="368">
        <v>216.51949999999999</v>
      </c>
      <c r="BJ36" s="368">
        <v>177.9855</v>
      </c>
      <c r="BK36" s="368">
        <v>146.38939999999999</v>
      </c>
      <c r="BL36" s="368">
        <v>131.1155</v>
      </c>
      <c r="BM36" s="368">
        <v>123.9725</v>
      </c>
      <c r="BN36" s="368">
        <v>129.63749999999999</v>
      </c>
      <c r="BO36" s="368">
        <v>145.26480000000001</v>
      </c>
      <c r="BP36" s="368">
        <v>162.2884</v>
      </c>
      <c r="BQ36" s="368">
        <v>176.14189999999999</v>
      </c>
      <c r="BR36" s="368">
        <v>187.9128</v>
      </c>
      <c r="BS36" s="368">
        <v>202.0558</v>
      </c>
      <c r="BT36" s="368">
        <v>210.5008</v>
      </c>
      <c r="BU36" s="368">
        <v>203.06010000000001</v>
      </c>
      <c r="BV36" s="368">
        <v>165.24930000000001</v>
      </c>
    </row>
    <row r="37" spans="1:74" ht="11.1" customHeight="1" x14ac:dyDescent="0.2">
      <c r="A37" s="613" t="s">
        <v>1035</v>
      </c>
      <c r="B37" s="709" t="s">
        <v>1040</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226.57142856999999</v>
      </c>
      <c r="BC37" s="257">
        <v>275.17142856999999</v>
      </c>
      <c r="BD37" s="368">
        <v>305.92009999999999</v>
      </c>
      <c r="BE37" s="368">
        <v>314.55029999999999</v>
      </c>
      <c r="BF37" s="368">
        <v>312.77629999999999</v>
      </c>
      <c r="BG37" s="368">
        <v>327.82979999999998</v>
      </c>
      <c r="BH37" s="368">
        <v>338.91809999999998</v>
      </c>
      <c r="BI37" s="368">
        <v>333.22210000000001</v>
      </c>
      <c r="BJ37" s="368">
        <v>293.7919</v>
      </c>
      <c r="BK37" s="368">
        <v>235.6978</v>
      </c>
      <c r="BL37" s="368">
        <v>203.90129999999999</v>
      </c>
      <c r="BM37" s="368">
        <v>205.19900000000001</v>
      </c>
      <c r="BN37" s="368">
        <v>227.7045</v>
      </c>
      <c r="BO37" s="368">
        <v>268.78629999999998</v>
      </c>
      <c r="BP37" s="368">
        <v>300.06900000000002</v>
      </c>
      <c r="BQ37" s="368">
        <v>310.25529999999998</v>
      </c>
      <c r="BR37" s="368">
        <v>308.9409</v>
      </c>
      <c r="BS37" s="368">
        <v>323.56819999999999</v>
      </c>
      <c r="BT37" s="368">
        <v>334.32159999999999</v>
      </c>
      <c r="BU37" s="368">
        <v>328.3664</v>
      </c>
      <c r="BV37" s="368">
        <v>278.92880000000002</v>
      </c>
    </row>
    <row r="38" spans="1:74" ht="11.1" customHeight="1" x14ac:dyDescent="0.2">
      <c r="A38" s="613" t="s">
        <v>1041</v>
      </c>
      <c r="B38" s="708" t="s">
        <v>433</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23.547000000000001</v>
      </c>
      <c r="BC38" s="253">
        <v>24.765999999999998</v>
      </c>
      <c r="BD38" s="338">
        <v>24.765999999999998</v>
      </c>
      <c r="BE38" s="338">
        <v>24.765999999999998</v>
      </c>
      <c r="BF38" s="338">
        <v>24.765999999999998</v>
      </c>
      <c r="BG38" s="338">
        <v>24.765999999999998</v>
      </c>
      <c r="BH38" s="338">
        <v>24.765999999999998</v>
      </c>
      <c r="BI38" s="338">
        <v>24.765999999999998</v>
      </c>
      <c r="BJ38" s="338">
        <v>24.765999999999998</v>
      </c>
      <c r="BK38" s="338">
        <v>24.765999999999998</v>
      </c>
      <c r="BL38" s="338">
        <v>24.765999999999998</v>
      </c>
      <c r="BM38" s="338">
        <v>24.765999999999998</v>
      </c>
      <c r="BN38" s="338">
        <v>24.765999999999998</v>
      </c>
      <c r="BO38" s="338">
        <v>24.765999999999998</v>
      </c>
      <c r="BP38" s="338">
        <v>24.765999999999998</v>
      </c>
      <c r="BQ38" s="338">
        <v>24.765999999999998</v>
      </c>
      <c r="BR38" s="338">
        <v>24.765999999999998</v>
      </c>
      <c r="BS38" s="338">
        <v>24.765999999999998</v>
      </c>
      <c r="BT38" s="338">
        <v>24.765999999999998</v>
      </c>
      <c r="BU38" s="338">
        <v>24.765999999999998</v>
      </c>
      <c r="BV38" s="338">
        <v>24.765999999999998</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807" t="s">
        <v>829</v>
      </c>
      <c r="C40" s="804"/>
      <c r="D40" s="804"/>
      <c r="E40" s="804"/>
      <c r="F40" s="804"/>
      <c r="G40" s="804"/>
      <c r="H40" s="804"/>
      <c r="I40" s="804"/>
      <c r="J40" s="804"/>
      <c r="K40" s="804"/>
      <c r="L40" s="804"/>
      <c r="M40" s="804"/>
      <c r="N40" s="804"/>
      <c r="O40" s="804"/>
      <c r="P40" s="804"/>
      <c r="Q40" s="804"/>
      <c r="AY40" s="519"/>
      <c r="AZ40" s="519"/>
      <c r="BA40" s="519"/>
      <c r="BB40" s="519"/>
      <c r="BC40" s="519"/>
      <c r="BD40" s="647"/>
      <c r="BE40" s="647"/>
      <c r="BF40" s="647"/>
      <c r="BG40" s="519"/>
      <c r="BH40" s="519"/>
      <c r="BI40" s="519"/>
      <c r="BJ40" s="519"/>
    </row>
    <row r="41" spans="1:74" s="442" customFormat="1" ht="12" customHeight="1" x14ac:dyDescent="0.25">
      <c r="A41" s="441"/>
      <c r="B41" s="832" t="s">
        <v>879</v>
      </c>
      <c r="C41" s="794"/>
      <c r="D41" s="794"/>
      <c r="E41" s="794"/>
      <c r="F41" s="794"/>
      <c r="G41" s="794"/>
      <c r="H41" s="794"/>
      <c r="I41" s="794"/>
      <c r="J41" s="794"/>
      <c r="K41" s="794"/>
      <c r="L41" s="794"/>
      <c r="M41" s="794"/>
      <c r="N41" s="794"/>
      <c r="O41" s="794"/>
      <c r="P41" s="794"/>
      <c r="Q41" s="790"/>
      <c r="AY41" s="520"/>
      <c r="AZ41" s="520"/>
      <c r="BA41" s="520"/>
      <c r="BB41" s="625"/>
      <c r="BC41" s="520"/>
      <c r="BD41" s="648"/>
      <c r="BE41" s="648"/>
      <c r="BF41" s="648"/>
      <c r="BG41" s="520"/>
      <c r="BH41" s="520"/>
      <c r="BI41" s="520"/>
      <c r="BJ41" s="520"/>
    </row>
    <row r="42" spans="1:74" s="442" customFormat="1" ht="12" customHeight="1" x14ac:dyDescent="0.25">
      <c r="A42" s="441"/>
      <c r="B42" s="841" t="s">
        <v>883</v>
      </c>
      <c r="C42" s="794"/>
      <c r="D42" s="794"/>
      <c r="E42" s="794"/>
      <c r="F42" s="794"/>
      <c r="G42" s="794"/>
      <c r="H42" s="794"/>
      <c r="I42" s="794"/>
      <c r="J42" s="794"/>
      <c r="K42" s="794"/>
      <c r="L42" s="794"/>
      <c r="M42" s="794"/>
      <c r="N42" s="794"/>
      <c r="O42" s="794"/>
      <c r="P42" s="794"/>
      <c r="Q42" s="790"/>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41" t="s">
        <v>884</v>
      </c>
      <c r="C43" s="794"/>
      <c r="D43" s="794"/>
      <c r="E43" s="794"/>
      <c r="F43" s="794"/>
      <c r="G43" s="794"/>
      <c r="H43" s="794"/>
      <c r="I43" s="794"/>
      <c r="J43" s="794"/>
      <c r="K43" s="794"/>
      <c r="L43" s="794"/>
      <c r="M43" s="794"/>
      <c r="N43" s="794"/>
      <c r="O43" s="794"/>
      <c r="P43" s="794"/>
      <c r="Q43" s="790"/>
      <c r="AY43" s="520"/>
      <c r="AZ43" s="520"/>
      <c r="BA43" s="520"/>
      <c r="BB43" s="520"/>
      <c r="BC43" s="520"/>
      <c r="BD43" s="648"/>
      <c r="BE43" s="648"/>
      <c r="BF43" s="648"/>
      <c r="BG43" s="520"/>
      <c r="BH43" s="520"/>
      <c r="BI43" s="520"/>
      <c r="BJ43" s="520"/>
    </row>
    <row r="44" spans="1:74" s="442" customFormat="1" ht="12" customHeight="1" x14ac:dyDescent="0.25">
      <c r="A44" s="441"/>
      <c r="B44" s="839" t="s">
        <v>1042</v>
      </c>
      <c r="C44" s="790"/>
      <c r="D44" s="790"/>
      <c r="E44" s="790"/>
      <c r="F44" s="790"/>
      <c r="G44" s="790"/>
      <c r="H44" s="790"/>
      <c r="I44" s="790"/>
      <c r="J44" s="790"/>
      <c r="K44" s="790"/>
      <c r="L44" s="790"/>
      <c r="M44" s="790"/>
      <c r="N44" s="790"/>
      <c r="O44" s="790"/>
      <c r="P44" s="790"/>
      <c r="Q44" s="790"/>
      <c r="AY44" s="520"/>
      <c r="AZ44" s="520"/>
      <c r="BA44" s="520"/>
      <c r="BB44" s="520"/>
      <c r="BC44" s="520"/>
      <c r="BD44" s="648"/>
      <c r="BE44" s="648"/>
      <c r="BF44" s="648"/>
      <c r="BG44" s="520"/>
      <c r="BH44" s="520"/>
      <c r="BI44" s="520"/>
      <c r="BJ44" s="520"/>
    </row>
    <row r="45" spans="1:74" s="442" customFormat="1" ht="12" customHeight="1" x14ac:dyDescent="0.25">
      <c r="A45" s="441"/>
      <c r="B45" s="793" t="s">
        <v>854</v>
      </c>
      <c r="C45" s="794"/>
      <c r="D45" s="794"/>
      <c r="E45" s="794"/>
      <c r="F45" s="794"/>
      <c r="G45" s="794"/>
      <c r="H45" s="794"/>
      <c r="I45" s="794"/>
      <c r="J45" s="794"/>
      <c r="K45" s="794"/>
      <c r="L45" s="794"/>
      <c r="M45" s="794"/>
      <c r="N45" s="794"/>
      <c r="O45" s="794"/>
      <c r="P45" s="794"/>
      <c r="Q45" s="790"/>
      <c r="AY45" s="520"/>
      <c r="AZ45" s="520"/>
      <c r="BA45" s="520"/>
      <c r="BB45" s="520"/>
      <c r="BC45" s="520"/>
      <c r="BD45" s="648"/>
      <c r="BE45" s="648"/>
      <c r="BF45" s="648"/>
      <c r="BG45" s="520"/>
      <c r="BH45" s="520"/>
      <c r="BI45" s="520"/>
      <c r="BJ45" s="520"/>
    </row>
    <row r="46" spans="1:74" s="442" customFormat="1" ht="12" customHeight="1" x14ac:dyDescent="0.25">
      <c r="A46" s="441"/>
      <c r="B46" s="840" t="s">
        <v>888</v>
      </c>
      <c r="C46" s="840"/>
      <c r="D46" s="840"/>
      <c r="E46" s="840"/>
      <c r="F46" s="840"/>
      <c r="G46" s="840"/>
      <c r="H46" s="840"/>
      <c r="I46" s="840"/>
      <c r="J46" s="840"/>
      <c r="K46" s="840"/>
      <c r="L46" s="840"/>
      <c r="M46" s="840"/>
      <c r="N46" s="840"/>
      <c r="O46" s="840"/>
      <c r="P46" s="840"/>
      <c r="Q46" s="790"/>
      <c r="AY46" s="520"/>
      <c r="AZ46" s="520"/>
      <c r="BA46" s="520"/>
      <c r="BB46" s="520"/>
      <c r="BC46" s="520"/>
      <c r="BD46" s="648"/>
      <c r="BE46" s="648"/>
      <c r="BF46" s="648"/>
      <c r="BG46" s="520"/>
      <c r="BH46" s="520"/>
      <c r="BI46" s="520"/>
      <c r="BJ46" s="520"/>
    </row>
    <row r="47" spans="1:74" s="442" customFormat="1" ht="22.35" customHeight="1" x14ac:dyDescent="0.25">
      <c r="A47" s="441"/>
      <c r="B47" s="793" t="s">
        <v>889</v>
      </c>
      <c r="C47" s="794"/>
      <c r="D47" s="794"/>
      <c r="E47" s="794"/>
      <c r="F47" s="794"/>
      <c r="G47" s="794"/>
      <c r="H47" s="794"/>
      <c r="I47" s="794"/>
      <c r="J47" s="794"/>
      <c r="K47" s="794"/>
      <c r="L47" s="794"/>
      <c r="M47" s="794"/>
      <c r="N47" s="794"/>
      <c r="O47" s="794"/>
      <c r="P47" s="794"/>
      <c r="Q47" s="790"/>
      <c r="AY47" s="520"/>
      <c r="AZ47" s="520"/>
      <c r="BA47" s="520"/>
      <c r="BB47" s="520"/>
      <c r="BC47" s="520"/>
      <c r="BD47" s="648"/>
      <c r="BE47" s="648"/>
      <c r="BF47" s="648"/>
      <c r="BG47" s="520"/>
      <c r="BH47" s="520"/>
      <c r="BI47" s="520"/>
      <c r="BJ47" s="520"/>
    </row>
    <row r="48" spans="1:74" s="442" customFormat="1" ht="12" customHeight="1" x14ac:dyDescent="0.25">
      <c r="A48" s="441"/>
      <c r="B48" s="788" t="s">
        <v>858</v>
      </c>
      <c r="C48" s="789"/>
      <c r="D48" s="789"/>
      <c r="E48" s="789"/>
      <c r="F48" s="789"/>
      <c r="G48" s="789"/>
      <c r="H48" s="789"/>
      <c r="I48" s="789"/>
      <c r="J48" s="789"/>
      <c r="K48" s="789"/>
      <c r="L48" s="789"/>
      <c r="M48" s="789"/>
      <c r="N48" s="789"/>
      <c r="O48" s="789"/>
      <c r="P48" s="789"/>
      <c r="Q48" s="790"/>
      <c r="AY48" s="520"/>
      <c r="AZ48" s="520"/>
      <c r="BA48" s="520"/>
      <c r="BB48" s="520"/>
      <c r="BC48" s="520"/>
      <c r="BD48" s="648"/>
      <c r="BE48" s="648"/>
      <c r="BF48" s="648"/>
      <c r="BG48" s="520"/>
      <c r="BH48" s="520"/>
      <c r="BI48" s="520"/>
      <c r="BJ48" s="520"/>
    </row>
    <row r="49" spans="1:74" s="443" customFormat="1" ht="12" customHeight="1" x14ac:dyDescent="0.25">
      <c r="A49" s="429"/>
      <c r="B49" s="810" t="s">
        <v>954</v>
      </c>
      <c r="C49" s="790"/>
      <c r="D49" s="790"/>
      <c r="E49" s="790"/>
      <c r="F49" s="790"/>
      <c r="G49" s="790"/>
      <c r="H49" s="790"/>
      <c r="I49" s="790"/>
      <c r="J49" s="790"/>
      <c r="K49" s="790"/>
      <c r="L49" s="790"/>
      <c r="M49" s="790"/>
      <c r="N49" s="790"/>
      <c r="O49" s="790"/>
      <c r="P49" s="790"/>
      <c r="Q49" s="790"/>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N7" activePane="bottomRight" state="frozen"/>
      <selection activeCell="BF63" sqref="BF63"/>
      <selection pane="topRight" activeCell="BF63" sqref="BF63"/>
      <selection pane="bottomLeft" activeCell="BF63" sqref="BF63"/>
      <selection pane="bottomRight" activeCell="BC9" sqref="BC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796" t="s">
        <v>812</v>
      </c>
      <c r="B1" s="844" t="s">
        <v>132</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85"/>
    </row>
    <row r="2" spans="1:74" s="72" customFormat="1"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750</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213">
        <v>1.98258</v>
      </c>
      <c r="BA6" s="213">
        <v>1.85802</v>
      </c>
      <c r="BB6" s="213">
        <v>1.8061199999999999</v>
      </c>
      <c r="BC6" s="351">
        <v>1.814424</v>
      </c>
      <c r="BD6" s="351">
        <v>1.7527330000000001</v>
      </c>
      <c r="BE6" s="351">
        <v>1.8163180000000001</v>
      </c>
      <c r="BF6" s="351">
        <v>1.952088</v>
      </c>
      <c r="BG6" s="351">
        <v>2.1399119999999998</v>
      </c>
      <c r="BH6" s="351">
        <v>2.3382779999999999</v>
      </c>
      <c r="BI6" s="351">
        <v>2.7765770000000001</v>
      </c>
      <c r="BJ6" s="351">
        <v>3.0584509999999998</v>
      </c>
      <c r="BK6" s="351">
        <v>3.1960410000000001</v>
      </c>
      <c r="BL6" s="351">
        <v>3.1907239999999999</v>
      </c>
      <c r="BM6" s="351">
        <v>3.132358</v>
      </c>
      <c r="BN6" s="351">
        <v>3.0306989999999998</v>
      </c>
      <c r="BO6" s="351">
        <v>3.0311430000000001</v>
      </c>
      <c r="BP6" s="351">
        <v>3.140123</v>
      </c>
      <c r="BQ6" s="351">
        <v>3.1537410000000001</v>
      </c>
      <c r="BR6" s="351">
        <v>3.2217910000000001</v>
      </c>
      <c r="BS6" s="351">
        <v>3.2704960000000001</v>
      </c>
      <c r="BT6" s="351">
        <v>3.299544</v>
      </c>
      <c r="BU6" s="351">
        <v>3.3187389999999999</v>
      </c>
      <c r="BV6" s="351">
        <v>3.3697119999999998</v>
      </c>
    </row>
    <row r="7" spans="1:74" ht="11.1" customHeight="1" x14ac:dyDescent="0.2">
      <c r="A7" s="84"/>
      <c r="B7" s="88" t="s">
        <v>1047</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383"/>
      <c r="BD7" s="383"/>
      <c r="BE7" s="383"/>
      <c r="BF7" s="383"/>
      <c r="BG7" s="383"/>
      <c r="BH7" s="383"/>
      <c r="BI7" s="383"/>
      <c r="BJ7" s="383"/>
      <c r="BK7" s="383"/>
      <c r="BL7" s="383"/>
      <c r="BM7" s="383"/>
      <c r="BN7" s="383"/>
      <c r="BO7" s="383"/>
      <c r="BP7" s="383"/>
      <c r="BQ7" s="383"/>
      <c r="BR7" s="383"/>
      <c r="BS7" s="383"/>
      <c r="BT7" s="383"/>
      <c r="BU7" s="383"/>
      <c r="BV7" s="383"/>
    </row>
    <row r="8" spans="1:74" ht="11.1" customHeight="1" x14ac:dyDescent="0.2">
      <c r="A8" s="84" t="s">
        <v>663</v>
      </c>
      <c r="B8" s="189" t="s">
        <v>445</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13.73806716</v>
      </c>
      <c r="BA8" s="213">
        <v>13.9545069</v>
      </c>
      <c r="BB8" s="213">
        <v>13.720510000000001</v>
      </c>
      <c r="BC8" s="213">
        <v>14.34097</v>
      </c>
      <c r="BD8" s="351">
        <v>15.077059999999999</v>
      </c>
      <c r="BE8" s="351">
        <v>16.636800000000001</v>
      </c>
      <c r="BF8" s="351">
        <v>16.955939999999998</v>
      </c>
      <c r="BG8" s="351">
        <v>16.24926</v>
      </c>
      <c r="BH8" s="351">
        <v>13.387180000000001</v>
      </c>
      <c r="BI8" s="351">
        <v>12.584289999999999</v>
      </c>
      <c r="BJ8" s="351">
        <v>12.512309999999999</v>
      </c>
      <c r="BK8" s="351">
        <v>12.41774</v>
      </c>
      <c r="BL8" s="351">
        <v>12.65583</v>
      </c>
      <c r="BM8" s="351">
        <v>12.79949</v>
      </c>
      <c r="BN8" s="351">
        <v>13.302300000000001</v>
      </c>
      <c r="BO8" s="351">
        <v>14.179209999999999</v>
      </c>
      <c r="BP8" s="351">
        <v>15.08813</v>
      </c>
      <c r="BQ8" s="351">
        <v>16.882439999999999</v>
      </c>
      <c r="BR8" s="351">
        <v>17.36514</v>
      </c>
      <c r="BS8" s="351">
        <v>16.778890000000001</v>
      </c>
      <c r="BT8" s="351">
        <v>13.98978</v>
      </c>
      <c r="BU8" s="351">
        <v>13.22331</v>
      </c>
      <c r="BV8" s="351">
        <v>13.08501</v>
      </c>
    </row>
    <row r="9" spans="1:74" ht="11.1" customHeight="1" x14ac:dyDescent="0.2">
      <c r="A9" s="84" t="s">
        <v>664</v>
      </c>
      <c r="B9" s="187" t="s">
        <v>478</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10.79064056</v>
      </c>
      <c r="BA9" s="213">
        <v>11.033208050000001</v>
      </c>
      <c r="BB9" s="213">
        <v>10.781499999999999</v>
      </c>
      <c r="BC9" s="784">
        <v>12.17672</v>
      </c>
      <c r="BD9" s="351">
        <v>14.727779999999999</v>
      </c>
      <c r="BE9" s="351">
        <v>15.68336</v>
      </c>
      <c r="BF9" s="351">
        <v>16.1495</v>
      </c>
      <c r="BG9" s="351">
        <v>15.44309</v>
      </c>
      <c r="BH9" s="351">
        <v>12.736459999999999</v>
      </c>
      <c r="BI9" s="351">
        <v>10.19003</v>
      </c>
      <c r="BJ9" s="351">
        <v>9.1826080000000001</v>
      </c>
      <c r="BK9" s="351">
        <v>9.0700810000000001</v>
      </c>
      <c r="BL9" s="351">
        <v>9.3966569999999994</v>
      </c>
      <c r="BM9" s="351">
        <v>9.8655349999999995</v>
      </c>
      <c r="BN9" s="351">
        <v>10.493029999999999</v>
      </c>
      <c r="BO9" s="351">
        <v>12.474830000000001</v>
      </c>
      <c r="BP9" s="351">
        <v>15.306089999999999</v>
      </c>
      <c r="BQ9" s="351">
        <v>16.527509999999999</v>
      </c>
      <c r="BR9" s="351">
        <v>17.1859</v>
      </c>
      <c r="BS9" s="351">
        <v>16.60127</v>
      </c>
      <c r="BT9" s="351">
        <v>13.94448</v>
      </c>
      <c r="BU9" s="351">
        <v>11.362920000000001</v>
      </c>
      <c r="BV9" s="351">
        <v>10.257149999999999</v>
      </c>
    </row>
    <row r="10" spans="1:74" ht="11.1" customHeight="1" x14ac:dyDescent="0.2">
      <c r="A10" s="84" t="s">
        <v>665</v>
      </c>
      <c r="B10" s="189" t="s">
        <v>446</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6.7781910859999996</v>
      </c>
      <c r="BA10" s="213">
        <v>7.4215525720000004</v>
      </c>
      <c r="BB10" s="213">
        <v>7.8842829999999999</v>
      </c>
      <c r="BC10" s="213">
        <v>10.368209999999999</v>
      </c>
      <c r="BD10" s="351">
        <v>13.77167</v>
      </c>
      <c r="BE10" s="351">
        <v>15.88571</v>
      </c>
      <c r="BF10" s="351">
        <v>16.505710000000001</v>
      </c>
      <c r="BG10" s="351">
        <v>14.727460000000001</v>
      </c>
      <c r="BH10" s="351">
        <v>10.02913</v>
      </c>
      <c r="BI10" s="351">
        <v>7.8185609999999999</v>
      </c>
      <c r="BJ10" s="351">
        <v>7.0958329999999998</v>
      </c>
      <c r="BK10" s="351">
        <v>7.1866859999999999</v>
      </c>
      <c r="BL10" s="351">
        <v>7.5364810000000002</v>
      </c>
      <c r="BM10" s="351">
        <v>8.0227839999999997</v>
      </c>
      <c r="BN10" s="351">
        <v>9.0860149999999997</v>
      </c>
      <c r="BO10" s="351">
        <v>11.43491</v>
      </c>
      <c r="BP10" s="351">
        <v>14.7301</v>
      </c>
      <c r="BQ10" s="351">
        <v>16.856030000000001</v>
      </c>
      <c r="BR10" s="351">
        <v>17.460280000000001</v>
      </c>
      <c r="BS10" s="351">
        <v>15.64002</v>
      </c>
      <c r="BT10" s="351">
        <v>10.86931</v>
      </c>
      <c r="BU10" s="351">
        <v>8.5192519999999998</v>
      </c>
      <c r="BV10" s="351">
        <v>7.6386609999999999</v>
      </c>
    </row>
    <row r="11" spans="1:74" ht="11.1" customHeight="1" x14ac:dyDescent="0.2">
      <c r="A11" s="84" t="s">
        <v>666</v>
      </c>
      <c r="B11" s="189" t="s">
        <v>447</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7.1642492000000004</v>
      </c>
      <c r="BA11" s="213">
        <v>7.5278504819999998</v>
      </c>
      <c r="BB11" s="213">
        <v>8.261158</v>
      </c>
      <c r="BC11" s="213">
        <v>10.23367</v>
      </c>
      <c r="BD11" s="351">
        <v>13.953469999999999</v>
      </c>
      <c r="BE11" s="351">
        <v>16.234529999999999</v>
      </c>
      <c r="BF11" s="351">
        <v>16.80865</v>
      </c>
      <c r="BG11" s="351">
        <v>15.279159999999999</v>
      </c>
      <c r="BH11" s="351">
        <v>11.420360000000001</v>
      </c>
      <c r="BI11" s="351">
        <v>8.4130000000000003</v>
      </c>
      <c r="BJ11" s="351">
        <v>7.3583660000000002</v>
      </c>
      <c r="BK11" s="351">
        <v>7.2504030000000004</v>
      </c>
      <c r="BL11" s="351">
        <v>7.6454459999999997</v>
      </c>
      <c r="BM11" s="351">
        <v>8.0916010000000007</v>
      </c>
      <c r="BN11" s="351">
        <v>9.1660850000000007</v>
      </c>
      <c r="BO11" s="351">
        <v>11.178100000000001</v>
      </c>
      <c r="BP11" s="351">
        <v>14.86027</v>
      </c>
      <c r="BQ11" s="351">
        <v>17.194500000000001</v>
      </c>
      <c r="BR11" s="351">
        <v>17.795449999999999</v>
      </c>
      <c r="BS11" s="351">
        <v>16.274660000000001</v>
      </c>
      <c r="BT11" s="351">
        <v>12.396089999999999</v>
      </c>
      <c r="BU11" s="351">
        <v>9.3557679999999994</v>
      </c>
      <c r="BV11" s="351">
        <v>8.1804089999999992</v>
      </c>
    </row>
    <row r="12" spans="1:74" ht="11.1" customHeight="1" x14ac:dyDescent="0.2">
      <c r="A12" s="84" t="s">
        <v>667</v>
      </c>
      <c r="B12" s="189" t="s">
        <v>448</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11.74111879</v>
      </c>
      <c r="BA12" s="213">
        <v>13.05142813</v>
      </c>
      <c r="BB12" s="213">
        <v>13.83229</v>
      </c>
      <c r="BC12" s="213">
        <v>16.906230000000001</v>
      </c>
      <c r="BD12" s="351">
        <v>20.473109999999998</v>
      </c>
      <c r="BE12" s="351">
        <v>21.949169999999999</v>
      </c>
      <c r="BF12" s="351">
        <v>22.24494</v>
      </c>
      <c r="BG12" s="351">
        <v>21.46593</v>
      </c>
      <c r="BH12" s="351">
        <v>16.55893</v>
      </c>
      <c r="BI12" s="351">
        <v>11.933669999999999</v>
      </c>
      <c r="BJ12" s="351">
        <v>10.591200000000001</v>
      </c>
      <c r="BK12" s="351">
        <v>10.43042</v>
      </c>
      <c r="BL12" s="351">
        <v>10.806240000000001</v>
      </c>
      <c r="BM12" s="351">
        <v>11.33947</v>
      </c>
      <c r="BN12" s="351">
        <v>13.48175</v>
      </c>
      <c r="BO12" s="351">
        <v>17.138919999999999</v>
      </c>
      <c r="BP12" s="351">
        <v>20.679649999999999</v>
      </c>
      <c r="BQ12" s="351">
        <v>22.398810000000001</v>
      </c>
      <c r="BR12" s="351">
        <v>22.875779999999999</v>
      </c>
      <c r="BS12" s="351">
        <v>22.22448</v>
      </c>
      <c r="BT12" s="351">
        <v>17.38897</v>
      </c>
      <c r="BU12" s="351">
        <v>12.78373</v>
      </c>
      <c r="BV12" s="351">
        <v>11.367940000000001</v>
      </c>
    </row>
    <row r="13" spans="1:74" ht="11.1" customHeight="1" x14ac:dyDescent="0.2">
      <c r="A13" s="84" t="s">
        <v>668</v>
      </c>
      <c r="B13" s="189" t="s">
        <v>449</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9.4201881170000004</v>
      </c>
      <c r="BA13" s="213">
        <v>10.093315499999999</v>
      </c>
      <c r="BB13" s="213">
        <v>11.47789</v>
      </c>
      <c r="BC13" s="213">
        <v>14.96664</v>
      </c>
      <c r="BD13" s="351">
        <v>18.513739999999999</v>
      </c>
      <c r="BE13" s="351">
        <v>20.27965</v>
      </c>
      <c r="BF13" s="351">
        <v>21.084430000000001</v>
      </c>
      <c r="BG13" s="351">
        <v>20.517600000000002</v>
      </c>
      <c r="BH13" s="351">
        <v>17.39546</v>
      </c>
      <c r="BI13" s="351">
        <v>12.827809999999999</v>
      </c>
      <c r="BJ13" s="351">
        <v>11.067360000000001</v>
      </c>
      <c r="BK13" s="351">
        <v>10.3431</v>
      </c>
      <c r="BL13" s="351">
        <v>10.35</v>
      </c>
      <c r="BM13" s="351">
        <v>10.73015</v>
      </c>
      <c r="BN13" s="351">
        <v>12.67788</v>
      </c>
      <c r="BO13" s="351">
        <v>16.476209999999998</v>
      </c>
      <c r="BP13" s="351">
        <v>20.04776</v>
      </c>
      <c r="BQ13" s="351">
        <v>21.93928</v>
      </c>
      <c r="BR13" s="351">
        <v>22.792149999999999</v>
      </c>
      <c r="BS13" s="351">
        <v>22.22214</v>
      </c>
      <c r="BT13" s="351">
        <v>19.020320000000002</v>
      </c>
      <c r="BU13" s="351">
        <v>14.348369999999999</v>
      </c>
      <c r="BV13" s="351">
        <v>12.276949999999999</v>
      </c>
    </row>
    <row r="14" spans="1:74" ht="11.1" customHeight="1" x14ac:dyDescent="0.2">
      <c r="A14" s="84" t="s">
        <v>669</v>
      </c>
      <c r="B14" s="189" t="s">
        <v>450</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8.1893035869999995</v>
      </c>
      <c r="BA14" s="213">
        <v>9.2206758999999998</v>
      </c>
      <c r="BB14" s="213">
        <v>11.54823</v>
      </c>
      <c r="BC14" s="213">
        <v>14.74072</v>
      </c>
      <c r="BD14" s="351">
        <v>17.29063</v>
      </c>
      <c r="BE14" s="351">
        <v>18.98734</v>
      </c>
      <c r="BF14" s="351">
        <v>20.647570000000002</v>
      </c>
      <c r="BG14" s="351">
        <v>19.76482</v>
      </c>
      <c r="BH14" s="351">
        <v>18.03622</v>
      </c>
      <c r="BI14" s="351">
        <v>12.54519</v>
      </c>
      <c r="BJ14" s="351">
        <v>9.4336380000000002</v>
      </c>
      <c r="BK14" s="351">
        <v>9.0545799999999996</v>
      </c>
      <c r="BL14" s="351">
        <v>9.4168179999999992</v>
      </c>
      <c r="BM14" s="351">
        <v>10.471170000000001</v>
      </c>
      <c r="BN14" s="351">
        <v>12.906280000000001</v>
      </c>
      <c r="BO14" s="351">
        <v>16.020160000000001</v>
      </c>
      <c r="BP14" s="351">
        <v>18.40099</v>
      </c>
      <c r="BQ14" s="351">
        <v>20.15118</v>
      </c>
      <c r="BR14" s="351">
        <v>21.78651</v>
      </c>
      <c r="BS14" s="351">
        <v>20.864640000000001</v>
      </c>
      <c r="BT14" s="351">
        <v>19.081700000000001</v>
      </c>
      <c r="BU14" s="351">
        <v>13.58573</v>
      </c>
      <c r="BV14" s="351">
        <v>10.17928</v>
      </c>
    </row>
    <row r="15" spans="1:74" ht="11.1" customHeight="1" x14ac:dyDescent="0.2">
      <c r="A15" s="84" t="s">
        <v>670</v>
      </c>
      <c r="B15" s="189" t="s">
        <v>451</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7.425700645</v>
      </c>
      <c r="BA15" s="213">
        <v>7.7983077539999996</v>
      </c>
      <c r="BB15" s="213">
        <v>8.0990959999999994</v>
      </c>
      <c r="BC15" s="213">
        <v>9.2636979999999998</v>
      </c>
      <c r="BD15" s="351">
        <v>11.35674</v>
      </c>
      <c r="BE15" s="351">
        <v>12.928330000000001</v>
      </c>
      <c r="BF15" s="351">
        <v>13.208489999999999</v>
      </c>
      <c r="BG15" s="351">
        <v>12.185969999999999</v>
      </c>
      <c r="BH15" s="351">
        <v>9.3263890000000007</v>
      </c>
      <c r="BI15" s="351">
        <v>7.5177199999999997</v>
      </c>
      <c r="BJ15" s="351">
        <v>7.2790239999999997</v>
      </c>
      <c r="BK15" s="351">
        <v>7.4294159999999998</v>
      </c>
      <c r="BL15" s="351">
        <v>7.8427379999999998</v>
      </c>
      <c r="BM15" s="351">
        <v>8.2326280000000001</v>
      </c>
      <c r="BN15" s="351">
        <v>8.8091699999999999</v>
      </c>
      <c r="BO15" s="351">
        <v>9.9003200000000007</v>
      </c>
      <c r="BP15" s="351">
        <v>12.13424</v>
      </c>
      <c r="BQ15" s="351">
        <v>13.823219999999999</v>
      </c>
      <c r="BR15" s="351">
        <v>14.173360000000001</v>
      </c>
      <c r="BS15" s="351">
        <v>13.20912</v>
      </c>
      <c r="BT15" s="351">
        <v>10.36919</v>
      </c>
      <c r="BU15" s="351">
        <v>8.5679370000000006</v>
      </c>
      <c r="BV15" s="351">
        <v>8.2434069999999995</v>
      </c>
    </row>
    <row r="16" spans="1:74" ht="11.1" customHeight="1" x14ac:dyDescent="0.2">
      <c r="A16" s="84" t="s">
        <v>671</v>
      </c>
      <c r="B16" s="189" t="s">
        <v>452</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13.414659</v>
      </c>
      <c r="BA16" s="213">
        <v>12.77862702</v>
      </c>
      <c r="BB16" s="213">
        <v>12.78026</v>
      </c>
      <c r="BC16" s="213">
        <v>13.46852</v>
      </c>
      <c r="BD16" s="351">
        <v>13.575189999999999</v>
      </c>
      <c r="BE16" s="351">
        <v>13.568490000000001</v>
      </c>
      <c r="BF16" s="351">
        <v>13.6387</v>
      </c>
      <c r="BG16" s="351">
        <v>13.36436</v>
      </c>
      <c r="BH16" s="351">
        <v>12.93783</v>
      </c>
      <c r="BI16" s="351">
        <v>12.09277</v>
      </c>
      <c r="BJ16" s="351">
        <v>12.540800000000001</v>
      </c>
      <c r="BK16" s="351">
        <v>12.934419999999999</v>
      </c>
      <c r="BL16" s="351">
        <v>13.000579999999999</v>
      </c>
      <c r="BM16" s="351">
        <v>13.151300000000001</v>
      </c>
      <c r="BN16" s="351">
        <v>13.371980000000001</v>
      </c>
      <c r="BO16" s="351">
        <v>14.245329999999999</v>
      </c>
      <c r="BP16" s="351">
        <v>14.575659999999999</v>
      </c>
      <c r="BQ16" s="351">
        <v>14.74268</v>
      </c>
      <c r="BR16" s="351">
        <v>14.931660000000001</v>
      </c>
      <c r="BS16" s="351">
        <v>14.73704</v>
      </c>
      <c r="BT16" s="351">
        <v>14.33914</v>
      </c>
      <c r="BU16" s="351">
        <v>13.46571</v>
      </c>
      <c r="BV16" s="351">
        <v>13.806800000000001</v>
      </c>
    </row>
    <row r="17" spans="1:74" ht="11.1" customHeight="1" x14ac:dyDescent="0.2">
      <c r="A17" s="84" t="s">
        <v>541</v>
      </c>
      <c r="B17" s="189" t="s">
        <v>426</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9.26</v>
      </c>
      <c r="BA17" s="213">
        <v>9.86</v>
      </c>
      <c r="BB17" s="213">
        <v>10.223710000000001</v>
      </c>
      <c r="BC17" s="213">
        <v>12.262890000000001</v>
      </c>
      <c r="BD17" s="351">
        <v>14.879580000000001</v>
      </c>
      <c r="BE17" s="351">
        <v>16.276810000000001</v>
      </c>
      <c r="BF17" s="351">
        <v>16.81814</v>
      </c>
      <c r="BG17" s="351">
        <v>15.785690000000001</v>
      </c>
      <c r="BH17" s="351">
        <v>12.402520000000001</v>
      </c>
      <c r="BI17" s="351">
        <v>9.8482920000000007</v>
      </c>
      <c r="BJ17" s="351">
        <v>9.0838990000000006</v>
      </c>
      <c r="BK17" s="351">
        <v>9.0031619999999997</v>
      </c>
      <c r="BL17" s="351">
        <v>9.3010509999999993</v>
      </c>
      <c r="BM17" s="351">
        <v>9.8283679999999993</v>
      </c>
      <c r="BN17" s="351">
        <v>10.88147</v>
      </c>
      <c r="BO17" s="351">
        <v>13.024800000000001</v>
      </c>
      <c r="BP17" s="351">
        <v>15.674440000000001</v>
      </c>
      <c r="BQ17" s="351">
        <v>17.202660000000002</v>
      </c>
      <c r="BR17" s="351">
        <v>17.830310000000001</v>
      </c>
      <c r="BS17" s="351">
        <v>16.846679999999999</v>
      </c>
      <c r="BT17" s="351">
        <v>13.45669</v>
      </c>
      <c r="BU17" s="351">
        <v>10.84188</v>
      </c>
      <c r="BV17" s="351">
        <v>9.9677699999999998</v>
      </c>
    </row>
    <row r="18" spans="1:74" ht="11.1" customHeight="1" x14ac:dyDescent="0.2">
      <c r="A18" s="84"/>
      <c r="B18" s="88" t="s">
        <v>1048</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13"/>
      <c r="BD18" s="384"/>
      <c r="BE18" s="384"/>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672</v>
      </c>
      <c r="B19" s="189" t="s">
        <v>445</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10.623781449999999</v>
      </c>
      <c r="BA19" s="213">
        <v>10.278092020000001</v>
      </c>
      <c r="BB19" s="213">
        <v>9.9361519999999999</v>
      </c>
      <c r="BC19" s="213">
        <v>9.2285990000000009</v>
      </c>
      <c r="BD19" s="351">
        <v>8.7039570000000008</v>
      </c>
      <c r="BE19" s="351">
        <v>8.5369150000000005</v>
      </c>
      <c r="BF19" s="351">
        <v>8.5195129999999999</v>
      </c>
      <c r="BG19" s="351">
        <v>8.3867580000000004</v>
      </c>
      <c r="BH19" s="351">
        <v>7.9317019999999996</v>
      </c>
      <c r="BI19" s="351">
        <v>8.1730330000000002</v>
      </c>
      <c r="BJ19" s="351">
        <v>8.9538790000000006</v>
      </c>
      <c r="BK19" s="351">
        <v>9.1102989999999995</v>
      </c>
      <c r="BL19" s="351">
        <v>9.0247949999999992</v>
      </c>
      <c r="BM19" s="351">
        <v>9.1276080000000004</v>
      </c>
      <c r="BN19" s="351">
        <v>9.4558990000000005</v>
      </c>
      <c r="BO19" s="351">
        <v>9.4921209999999991</v>
      </c>
      <c r="BP19" s="351">
        <v>9.4400189999999995</v>
      </c>
      <c r="BQ19" s="351">
        <v>9.6106879999999997</v>
      </c>
      <c r="BR19" s="351">
        <v>9.8789630000000006</v>
      </c>
      <c r="BS19" s="351">
        <v>9.9186399999999999</v>
      </c>
      <c r="BT19" s="351">
        <v>9.5339869999999998</v>
      </c>
      <c r="BU19" s="351">
        <v>9.7233839999999994</v>
      </c>
      <c r="BV19" s="351">
        <v>10.423579999999999</v>
      </c>
    </row>
    <row r="20" spans="1:74" ht="11.1" customHeight="1" x14ac:dyDescent="0.2">
      <c r="A20" s="84" t="s">
        <v>673</v>
      </c>
      <c r="B20" s="187" t="s">
        <v>478</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7.8218971709999998</v>
      </c>
      <c r="BA20" s="213">
        <v>7.9514635250000003</v>
      </c>
      <c r="BB20" s="213">
        <v>7.487679</v>
      </c>
      <c r="BC20" s="230">
        <v>7.3072790000000003</v>
      </c>
      <c r="BD20" s="351">
        <v>7.036397</v>
      </c>
      <c r="BE20" s="351">
        <v>6.556908</v>
      </c>
      <c r="BF20" s="351">
        <v>6.4146510000000001</v>
      </c>
      <c r="BG20" s="351">
        <v>6.5286479999999996</v>
      </c>
      <c r="BH20" s="351">
        <v>6.8225540000000002</v>
      </c>
      <c r="BI20" s="351">
        <v>7.0620390000000004</v>
      </c>
      <c r="BJ20" s="351">
        <v>7.3465629999999997</v>
      </c>
      <c r="BK20" s="351">
        <v>7.3590450000000001</v>
      </c>
      <c r="BL20" s="351">
        <v>7.4617310000000003</v>
      </c>
      <c r="BM20" s="351">
        <v>7.7275010000000002</v>
      </c>
      <c r="BN20" s="351">
        <v>7.5716939999999999</v>
      </c>
      <c r="BO20" s="351">
        <v>7.57334</v>
      </c>
      <c r="BP20" s="351">
        <v>7.4536540000000002</v>
      </c>
      <c r="BQ20" s="351">
        <v>7.0992569999999997</v>
      </c>
      <c r="BR20" s="351">
        <v>7.0297809999999998</v>
      </c>
      <c r="BS20" s="351">
        <v>7.1818379999999999</v>
      </c>
      <c r="BT20" s="351">
        <v>7.478345</v>
      </c>
      <c r="BU20" s="351">
        <v>7.6514129999999998</v>
      </c>
      <c r="BV20" s="351">
        <v>7.8244379999999998</v>
      </c>
    </row>
    <row r="21" spans="1:74" ht="11.1" customHeight="1" x14ac:dyDescent="0.2">
      <c r="A21" s="84" t="s">
        <v>674</v>
      </c>
      <c r="B21" s="189" t="s">
        <v>446</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5.6319969209999998</v>
      </c>
      <c r="BA21" s="213">
        <v>5.9228147120000001</v>
      </c>
      <c r="BB21" s="213">
        <v>5.9897299999999998</v>
      </c>
      <c r="BC21" s="213">
        <v>6.9673049999999996</v>
      </c>
      <c r="BD21" s="351">
        <v>7.8529020000000003</v>
      </c>
      <c r="BE21" s="351">
        <v>8.1839359999999992</v>
      </c>
      <c r="BF21" s="351">
        <v>8.3071199999999994</v>
      </c>
      <c r="BG21" s="351">
        <v>7.6733269999999996</v>
      </c>
      <c r="BH21" s="351">
        <v>6.5104420000000003</v>
      </c>
      <c r="BI21" s="351">
        <v>6.1121119999999998</v>
      </c>
      <c r="BJ21" s="351">
        <v>6.2106620000000001</v>
      </c>
      <c r="BK21" s="351">
        <v>6.293533</v>
      </c>
      <c r="BL21" s="351">
        <v>6.2176980000000004</v>
      </c>
      <c r="BM21" s="351">
        <v>6.6588750000000001</v>
      </c>
      <c r="BN21" s="351">
        <v>7.0316960000000002</v>
      </c>
      <c r="BO21" s="351">
        <v>7.9206589999999997</v>
      </c>
      <c r="BP21" s="351">
        <v>8.7777989999999999</v>
      </c>
      <c r="BQ21" s="351">
        <v>9.2112619999999996</v>
      </c>
      <c r="BR21" s="351">
        <v>9.3913569999999993</v>
      </c>
      <c r="BS21" s="351">
        <v>8.7805420000000005</v>
      </c>
      <c r="BT21" s="351">
        <v>7.5941710000000002</v>
      </c>
      <c r="BU21" s="351">
        <v>7.1464949999999998</v>
      </c>
      <c r="BV21" s="351">
        <v>7.0812299999999997</v>
      </c>
    </row>
    <row r="22" spans="1:74" ht="11.1" customHeight="1" x14ac:dyDescent="0.2">
      <c r="A22" s="84" t="s">
        <v>675</v>
      </c>
      <c r="B22" s="189" t="s">
        <v>447</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5.9490767199999999</v>
      </c>
      <c r="BA22" s="213">
        <v>5.8810085980000002</v>
      </c>
      <c r="BB22" s="213">
        <v>5.740691</v>
      </c>
      <c r="BC22" s="213">
        <v>6.0704310000000001</v>
      </c>
      <c r="BD22" s="351">
        <v>7.0497800000000002</v>
      </c>
      <c r="BE22" s="351">
        <v>7.4903120000000003</v>
      </c>
      <c r="BF22" s="351">
        <v>7.7370369999999999</v>
      </c>
      <c r="BG22" s="351">
        <v>7.2809090000000003</v>
      </c>
      <c r="BH22" s="351">
        <v>6.3600940000000001</v>
      </c>
      <c r="BI22" s="351">
        <v>6.3942110000000003</v>
      </c>
      <c r="BJ22" s="351">
        <v>6.3591620000000004</v>
      </c>
      <c r="BK22" s="351">
        <v>6.6566669999999997</v>
      </c>
      <c r="BL22" s="351">
        <v>7.0494380000000003</v>
      </c>
      <c r="BM22" s="351">
        <v>7.2867360000000003</v>
      </c>
      <c r="BN22" s="351">
        <v>7.295776</v>
      </c>
      <c r="BO22" s="351">
        <v>7.5305739999999997</v>
      </c>
      <c r="BP22" s="351">
        <v>8.4426690000000004</v>
      </c>
      <c r="BQ22" s="351">
        <v>8.8976860000000002</v>
      </c>
      <c r="BR22" s="351">
        <v>9.1411079999999991</v>
      </c>
      <c r="BS22" s="351">
        <v>8.6551130000000001</v>
      </c>
      <c r="BT22" s="351">
        <v>7.6628160000000003</v>
      </c>
      <c r="BU22" s="351">
        <v>7.538608</v>
      </c>
      <c r="BV22" s="351">
        <v>7.3099879999999997</v>
      </c>
    </row>
    <row r="23" spans="1:74" ht="11.1" customHeight="1" x14ac:dyDescent="0.2">
      <c r="A23" s="84" t="s">
        <v>676</v>
      </c>
      <c r="B23" s="189" t="s">
        <v>448</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8.2405390220000001</v>
      </c>
      <c r="BA23" s="213">
        <v>8.8544063640000008</v>
      </c>
      <c r="BB23" s="213">
        <v>8.8385160000000003</v>
      </c>
      <c r="BC23" s="213">
        <v>9.0443660000000001</v>
      </c>
      <c r="BD23" s="351">
        <v>9.4620370000000005</v>
      </c>
      <c r="BE23" s="351">
        <v>9.4596090000000004</v>
      </c>
      <c r="BF23" s="351">
        <v>9.3760089999999998</v>
      </c>
      <c r="BG23" s="351">
        <v>9.2725570000000008</v>
      </c>
      <c r="BH23" s="351">
        <v>8.9152489999999993</v>
      </c>
      <c r="BI23" s="351">
        <v>8.6299119999999991</v>
      </c>
      <c r="BJ23" s="351">
        <v>8.6023720000000008</v>
      </c>
      <c r="BK23" s="351">
        <v>8.7393110000000007</v>
      </c>
      <c r="BL23" s="351">
        <v>8.8048420000000007</v>
      </c>
      <c r="BM23" s="351">
        <v>9.0459270000000007</v>
      </c>
      <c r="BN23" s="351">
        <v>9.4957370000000001</v>
      </c>
      <c r="BO23" s="351">
        <v>9.8928089999999997</v>
      </c>
      <c r="BP23" s="351">
        <v>10.28354</v>
      </c>
      <c r="BQ23" s="351">
        <v>10.319190000000001</v>
      </c>
      <c r="BR23" s="351">
        <v>10.19548</v>
      </c>
      <c r="BS23" s="351">
        <v>10.037710000000001</v>
      </c>
      <c r="BT23" s="351">
        <v>9.6004649999999998</v>
      </c>
      <c r="BU23" s="351">
        <v>9.1920549999999999</v>
      </c>
      <c r="BV23" s="351">
        <v>8.9116239999999998</v>
      </c>
    </row>
    <row r="24" spans="1:74" ht="11.1" customHeight="1" x14ac:dyDescent="0.2">
      <c r="A24" s="84" t="s">
        <v>677</v>
      </c>
      <c r="B24" s="189" t="s">
        <v>449</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8.1228915219999998</v>
      </c>
      <c r="BA24" s="213">
        <v>8.4244136160000007</v>
      </c>
      <c r="BB24" s="213">
        <v>8.6011000000000006</v>
      </c>
      <c r="BC24" s="213">
        <v>8.6417570000000001</v>
      </c>
      <c r="BD24" s="351">
        <v>8.679271</v>
      </c>
      <c r="BE24" s="351">
        <v>8.7583129999999993</v>
      </c>
      <c r="BF24" s="351">
        <v>8.9100249999999992</v>
      </c>
      <c r="BG24" s="351">
        <v>8.7177919999999993</v>
      </c>
      <c r="BH24" s="351">
        <v>8.4261890000000008</v>
      </c>
      <c r="BI24" s="351">
        <v>8.0583740000000006</v>
      </c>
      <c r="BJ24" s="351">
        <v>7.5970089999999999</v>
      </c>
      <c r="BK24" s="351">
        <v>7.6091379999999997</v>
      </c>
      <c r="BL24" s="351">
        <v>7.9773750000000003</v>
      </c>
      <c r="BM24" s="351">
        <v>8.1607880000000002</v>
      </c>
      <c r="BN24" s="351">
        <v>8.8512620000000002</v>
      </c>
      <c r="BO24" s="351">
        <v>9.264996</v>
      </c>
      <c r="BP24" s="351">
        <v>9.4743890000000004</v>
      </c>
      <c r="BQ24" s="351">
        <v>9.7286079999999995</v>
      </c>
      <c r="BR24" s="351">
        <v>10.00117</v>
      </c>
      <c r="BS24" s="351">
        <v>9.8836689999999994</v>
      </c>
      <c r="BT24" s="351">
        <v>9.6067309999999999</v>
      </c>
      <c r="BU24" s="351">
        <v>9.2079970000000007</v>
      </c>
      <c r="BV24" s="351">
        <v>8.6099329999999998</v>
      </c>
    </row>
    <row r="25" spans="1:74" ht="11.1" customHeight="1" x14ac:dyDescent="0.2">
      <c r="A25" s="84" t="s">
        <v>678</v>
      </c>
      <c r="B25" s="189" t="s">
        <v>450</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5.4669869889999996</v>
      </c>
      <c r="BA25" s="213">
        <v>5.8251339499999997</v>
      </c>
      <c r="BB25" s="213">
        <v>6.0213140000000003</v>
      </c>
      <c r="BC25" s="213">
        <v>6.3616809999999999</v>
      </c>
      <c r="BD25" s="351">
        <v>6.6294599999999999</v>
      </c>
      <c r="BE25" s="351">
        <v>6.8757549999999998</v>
      </c>
      <c r="BF25" s="351">
        <v>7.0525690000000001</v>
      </c>
      <c r="BG25" s="351">
        <v>6.9251379999999996</v>
      </c>
      <c r="BH25" s="351">
        <v>7.0821829999999997</v>
      </c>
      <c r="BI25" s="351">
        <v>6.83589</v>
      </c>
      <c r="BJ25" s="351">
        <v>6.5315099999999999</v>
      </c>
      <c r="BK25" s="351">
        <v>6.784319</v>
      </c>
      <c r="BL25" s="351">
        <v>6.9727389999999998</v>
      </c>
      <c r="BM25" s="351">
        <v>6.9308350000000001</v>
      </c>
      <c r="BN25" s="351">
        <v>7.270613</v>
      </c>
      <c r="BO25" s="351">
        <v>7.6273770000000001</v>
      </c>
      <c r="BP25" s="351">
        <v>7.864007</v>
      </c>
      <c r="BQ25" s="351">
        <v>8.1901340000000005</v>
      </c>
      <c r="BR25" s="351">
        <v>8.3946579999999997</v>
      </c>
      <c r="BS25" s="351">
        <v>8.2604860000000002</v>
      </c>
      <c r="BT25" s="351">
        <v>8.3531569999999995</v>
      </c>
      <c r="BU25" s="351">
        <v>8.01417</v>
      </c>
      <c r="BV25" s="351">
        <v>7.4620759999999997</v>
      </c>
    </row>
    <row r="26" spans="1:74" ht="11.1" customHeight="1" x14ac:dyDescent="0.2">
      <c r="A26" s="84" t="s">
        <v>679</v>
      </c>
      <c r="B26" s="189" t="s">
        <v>451</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6.0362682310000002</v>
      </c>
      <c r="BA26" s="213">
        <v>6.0984794669999998</v>
      </c>
      <c r="BB26" s="213">
        <v>6.1288689999999999</v>
      </c>
      <c r="BC26" s="213">
        <v>6.2974240000000004</v>
      </c>
      <c r="BD26" s="351">
        <v>6.6521800000000004</v>
      </c>
      <c r="BE26" s="351">
        <v>7.0122689999999999</v>
      </c>
      <c r="BF26" s="351">
        <v>7.2382299999999997</v>
      </c>
      <c r="BG26" s="351">
        <v>7.2017579999999999</v>
      </c>
      <c r="BH26" s="351">
        <v>6.7687410000000003</v>
      </c>
      <c r="BI26" s="351">
        <v>6.2374400000000003</v>
      </c>
      <c r="BJ26" s="351">
        <v>6.172504</v>
      </c>
      <c r="BK26" s="351">
        <v>6.5822500000000002</v>
      </c>
      <c r="BL26" s="351">
        <v>6.8220749999999999</v>
      </c>
      <c r="BM26" s="351">
        <v>6.9615980000000004</v>
      </c>
      <c r="BN26" s="351">
        <v>7.0694509999999999</v>
      </c>
      <c r="BO26" s="351">
        <v>7.2205529999999998</v>
      </c>
      <c r="BP26" s="351">
        <v>7.5870100000000003</v>
      </c>
      <c r="BQ26" s="351">
        <v>8.0077069999999999</v>
      </c>
      <c r="BR26" s="351">
        <v>8.2795889999999996</v>
      </c>
      <c r="BS26" s="351">
        <v>8.2767140000000001</v>
      </c>
      <c r="BT26" s="351">
        <v>7.8531750000000002</v>
      </c>
      <c r="BU26" s="351">
        <v>7.3054990000000002</v>
      </c>
      <c r="BV26" s="351">
        <v>7.1637079999999997</v>
      </c>
    </row>
    <row r="27" spans="1:74" ht="11.1" customHeight="1" x14ac:dyDescent="0.2">
      <c r="A27" s="84" t="s">
        <v>680</v>
      </c>
      <c r="B27" s="189" t="s">
        <v>452</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9.5107040049999991</v>
      </c>
      <c r="BA27" s="213">
        <v>9.4728700450000005</v>
      </c>
      <c r="BB27" s="213">
        <v>8.9571880000000004</v>
      </c>
      <c r="BC27" s="213">
        <v>8.8129880000000007</v>
      </c>
      <c r="BD27" s="351">
        <v>8.8007950000000008</v>
      </c>
      <c r="BE27" s="351">
        <v>8.6167049999999996</v>
      </c>
      <c r="BF27" s="351">
        <v>8.5358280000000004</v>
      </c>
      <c r="BG27" s="351">
        <v>8.242343</v>
      </c>
      <c r="BH27" s="351">
        <v>8.0131289999999993</v>
      </c>
      <c r="BI27" s="351">
        <v>7.8992430000000002</v>
      </c>
      <c r="BJ27" s="351">
        <v>8.2405740000000005</v>
      </c>
      <c r="BK27" s="351">
        <v>8.3130059999999997</v>
      </c>
      <c r="BL27" s="351">
        <v>8.5813179999999996</v>
      </c>
      <c r="BM27" s="351">
        <v>8.7579510000000003</v>
      </c>
      <c r="BN27" s="351">
        <v>8.6233699999999995</v>
      </c>
      <c r="BO27" s="351">
        <v>8.7688059999999997</v>
      </c>
      <c r="BP27" s="351">
        <v>9.1049930000000003</v>
      </c>
      <c r="BQ27" s="351">
        <v>9.1834640000000007</v>
      </c>
      <c r="BR27" s="351">
        <v>9.2793749999999999</v>
      </c>
      <c r="BS27" s="351">
        <v>9.1043719999999997</v>
      </c>
      <c r="BT27" s="351">
        <v>8.9254619999999996</v>
      </c>
      <c r="BU27" s="351">
        <v>8.7916830000000008</v>
      </c>
      <c r="BV27" s="351">
        <v>9.0227939999999993</v>
      </c>
    </row>
    <row r="28" spans="1:74" ht="11.1" customHeight="1" x14ac:dyDescent="0.2">
      <c r="A28" s="84" t="s">
        <v>681</v>
      </c>
      <c r="B28" s="189" t="s">
        <v>426</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7.06</v>
      </c>
      <c r="BA28" s="213">
        <v>7.32</v>
      </c>
      <c r="BB28" s="213">
        <v>7.1611039999999999</v>
      </c>
      <c r="BC28" s="213">
        <v>7.4592369999999999</v>
      </c>
      <c r="BD28" s="351">
        <v>7.7559209999999998</v>
      </c>
      <c r="BE28" s="351">
        <v>7.7652900000000002</v>
      </c>
      <c r="BF28" s="351">
        <v>7.7752299999999996</v>
      </c>
      <c r="BG28" s="351">
        <v>7.608085</v>
      </c>
      <c r="BH28" s="351">
        <v>7.2257290000000003</v>
      </c>
      <c r="BI28" s="351">
        <v>7.016775</v>
      </c>
      <c r="BJ28" s="351">
        <v>7.0789020000000002</v>
      </c>
      <c r="BK28" s="351">
        <v>7.2004349999999997</v>
      </c>
      <c r="BL28" s="351">
        <v>7.3158440000000002</v>
      </c>
      <c r="BM28" s="351">
        <v>7.6061909999999999</v>
      </c>
      <c r="BN28" s="351">
        <v>7.7778320000000001</v>
      </c>
      <c r="BO28" s="351">
        <v>8.1485000000000003</v>
      </c>
      <c r="BP28" s="351">
        <v>8.5246279999999999</v>
      </c>
      <c r="BQ28" s="351">
        <v>8.6507839999999998</v>
      </c>
      <c r="BR28" s="351">
        <v>8.7303069999999998</v>
      </c>
      <c r="BS28" s="351">
        <v>8.5969339999999992</v>
      </c>
      <c r="BT28" s="351">
        <v>8.2249119999999998</v>
      </c>
      <c r="BU28" s="351">
        <v>7.9716430000000003</v>
      </c>
      <c r="BV28" s="351">
        <v>7.9032809999999998</v>
      </c>
    </row>
    <row r="29" spans="1:74" ht="11.1" customHeight="1" x14ac:dyDescent="0.2">
      <c r="A29" s="84"/>
      <c r="B29" s="88" t="s">
        <v>1049</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13"/>
      <c r="BD29" s="384"/>
      <c r="BE29" s="384"/>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682</v>
      </c>
      <c r="B30" s="189" t="s">
        <v>445</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8.2929952240000002</v>
      </c>
      <c r="BA30" s="259">
        <v>7.9478886309999996</v>
      </c>
      <c r="BB30" s="259">
        <v>7.8736110000000004</v>
      </c>
      <c r="BC30" s="213">
        <v>7.1042909999999999</v>
      </c>
      <c r="BD30" s="378">
        <v>6.6867349999999997</v>
      </c>
      <c r="BE30" s="378">
        <v>6.5567010000000003</v>
      </c>
      <c r="BF30" s="378">
        <v>6.4644940000000002</v>
      </c>
      <c r="BG30" s="378">
        <v>6.399413</v>
      </c>
      <c r="BH30" s="378">
        <v>6.579218</v>
      </c>
      <c r="BI30" s="378">
        <v>7.6614300000000002</v>
      </c>
      <c r="BJ30" s="378">
        <v>8.3962070000000004</v>
      </c>
      <c r="BK30" s="378">
        <v>8.5285969999999995</v>
      </c>
      <c r="BL30" s="378">
        <v>8.4236690000000003</v>
      </c>
      <c r="BM30" s="378">
        <v>8.5124890000000004</v>
      </c>
      <c r="BN30" s="378">
        <v>8.3907659999999993</v>
      </c>
      <c r="BO30" s="378">
        <v>7.7109719999999999</v>
      </c>
      <c r="BP30" s="378">
        <v>7.450901</v>
      </c>
      <c r="BQ30" s="378">
        <v>7.4020320000000002</v>
      </c>
      <c r="BR30" s="378">
        <v>7.2935270000000001</v>
      </c>
      <c r="BS30" s="378">
        <v>7.189667</v>
      </c>
      <c r="BT30" s="378">
        <v>7.2981340000000001</v>
      </c>
      <c r="BU30" s="378">
        <v>8.2661560000000005</v>
      </c>
      <c r="BV30" s="378">
        <v>8.7457209999999996</v>
      </c>
    </row>
    <row r="31" spans="1:74" ht="11.1" customHeight="1" x14ac:dyDescent="0.2">
      <c r="A31" s="84" t="s">
        <v>683</v>
      </c>
      <c r="B31" s="187" t="s">
        <v>478</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7.779594801</v>
      </c>
      <c r="BA31" s="259">
        <v>7.7336980970000004</v>
      </c>
      <c r="BB31" s="259">
        <v>7.0057980000000004</v>
      </c>
      <c r="BC31" s="230">
        <v>6.6857430000000004</v>
      </c>
      <c r="BD31" s="378">
        <v>6.5547019999999998</v>
      </c>
      <c r="BE31" s="378">
        <v>6.5496860000000003</v>
      </c>
      <c r="BF31" s="378">
        <v>6.4508929999999998</v>
      </c>
      <c r="BG31" s="378">
        <v>6.3743040000000004</v>
      </c>
      <c r="BH31" s="378">
        <v>6.5449799999999998</v>
      </c>
      <c r="BI31" s="378">
        <v>6.8554779999999997</v>
      </c>
      <c r="BJ31" s="378">
        <v>7.0013779999999999</v>
      </c>
      <c r="BK31" s="378">
        <v>7.4501429999999997</v>
      </c>
      <c r="BL31" s="378">
        <v>7.6000920000000001</v>
      </c>
      <c r="BM31" s="378">
        <v>7.71699</v>
      </c>
      <c r="BN31" s="378">
        <v>7.232774</v>
      </c>
      <c r="BO31" s="378">
        <v>7.1158650000000003</v>
      </c>
      <c r="BP31" s="378">
        <v>7.2103299999999999</v>
      </c>
      <c r="BQ31" s="378">
        <v>7.3744040000000002</v>
      </c>
      <c r="BR31" s="378">
        <v>7.3843699999999997</v>
      </c>
      <c r="BS31" s="378">
        <v>7.3597489999999999</v>
      </c>
      <c r="BT31" s="378">
        <v>7.529045</v>
      </c>
      <c r="BU31" s="378">
        <v>7.7622390000000001</v>
      </c>
      <c r="BV31" s="378">
        <v>7.7626220000000004</v>
      </c>
    </row>
    <row r="32" spans="1:74" ht="11.1" customHeight="1" x14ac:dyDescent="0.2">
      <c r="A32" s="84" t="s">
        <v>684</v>
      </c>
      <c r="B32" s="189" t="s">
        <v>446</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4.8775935319999997</v>
      </c>
      <c r="BA32" s="259">
        <v>4.9229357580000004</v>
      </c>
      <c r="BB32" s="259">
        <v>4.6802809999999999</v>
      </c>
      <c r="BC32" s="259">
        <v>4.2970439999999996</v>
      </c>
      <c r="BD32" s="378">
        <v>4.3139560000000001</v>
      </c>
      <c r="BE32" s="378">
        <v>4.5126390000000001</v>
      </c>
      <c r="BF32" s="378">
        <v>4.5797639999999999</v>
      </c>
      <c r="BG32" s="378">
        <v>4.4966229999999996</v>
      </c>
      <c r="BH32" s="378">
        <v>4.3857689999999998</v>
      </c>
      <c r="BI32" s="378">
        <v>4.9179890000000004</v>
      </c>
      <c r="BJ32" s="378">
        <v>5.2466220000000003</v>
      </c>
      <c r="BK32" s="378">
        <v>5.8585700000000003</v>
      </c>
      <c r="BL32" s="378">
        <v>5.9418030000000002</v>
      </c>
      <c r="BM32" s="378">
        <v>6.1663399999999999</v>
      </c>
      <c r="BN32" s="378">
        <v>6.0538559999999997</v>
      </c>
      <c r="BO32" s="378">
        <v>5.6955790000000004</v>
      </c>
      <c r="BP32" s="378">
        <v>5.7329109999999996</v>
      </c>
      <c r="BQ32" s="378">
        <v>5.9722749999999998</v>
      </c>
      <c r="BR32" s="378">
        <v>6.0588699999999998</v>
      </c>
      <c r="BS32" s="378">
        <v>5.9437110000000004</v>
      </c>
      <c r="BT32" s="378">
        <v>5.7488479999999997</v>
      </c>
      <c r="BU32" s="378">
        <v>6.09307</v>
      </c>
      <c r="BV32" s="378">
        <v>6.2133539999999998</v>
      </c>
    </row>
    <row r="33" spans="1:74" ht="11.1" customHeight="1" x14ac:dyDescent="0.2">
      <c r="A33" s="84" t="s">
        <v>685</v>
      </c>
      <c r="B33" s="189" t="s">
        <v>447</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3.9103665620000001</v>
      </c>
      <c r="BA33" s="259">
        <v>3.7700092000000001</v>
      </c>
      <c r="BB33" s="259">
        <v>3.314921</v>
      </c>
      <c r="BC33" s="259">
        <v>2.9569920000000001</v>
      </c>
      <c r="BD33" s="378">
        <v>2.936159</v>
      </c>
      <c r="BE33" s="378">
        <v>2.9287230000000002</v>
      </c>
      <c r="BF33" s="378">
        <v>3.0065759999999999</v>
      </c>
      <c r="BG33" s="378">
        <v>3.1842890000000001</v>
      </c>
      <c r="BH33" s="378">
        <v>3.523685</v>
      </c>
      <c r="BI33" s="378">
        <v>4.0702249999999998</v>
      </c>
      <c r="BJ33" s="378">
        <v>4.6939770000000003</v>
      </c>
      <c r="BK33" s="378">
        <v>5.0101500000000003</v>
      </c>
      <c r="BL33" s="378">
        <v>5.1389040000000001</v>
      </c>
      <c r="BM33" s="378">
        <v>5.0162560000000003</v>
      </c>
      <c r="BN33" s="378">
        <v>4.6425270000000003</v>
      </c>
      <c r="BO33" s="378">
        <v>4.3173959999999996</v>
      </c>
      <c r="BP33" s="378">
        <v>4.3467989999999999</v>
      </c>
      <c r="BQ33" s="378">
        <v>4.3854509999999998</v>
      </c>
      <c r="BR33" s="378">
        <v>4.4761430000000004</v>
      </c>
      <c r="BS33" s="378">
        <v>4.623138</v>
      </c>
      <c r="BT33" s="378">
        <v>4.8758730000000003</v>
      </c>
      <c r="BU33" s="378">
        <v>5.2083579999999996</v>
      </c>
      <c r="BV33" s="378">
        <v>5.6063080000000003</v>
      </c>
    </row>
    <row r="34" spans="1:74" ht="11.1" customHeight="1" x14ac:dyDescent="0.2">
      <c r="A34" s="84" t="s">
        <v>686</v>
      </c>
      <c r="B34" s="189" t="s">
        <v>448</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4.0861178980000004</v>
      </c>
      <c r="BA34" s="259">
        <v>3.978031788</v>
      </c>
      <c r="BB34" s="259">
        <v>3.7901020000000001</v>
      </c>
      <c r="BC34" s="259">
        <v>3.776265</v>
      </c>
      <c r="BD34" s="378">
        <v>3.740408</v>
      </c>
      <c r="BE34" s="378">
        <v>3.7166000000000001</v>
      </c>
      <c r="BF34" s="378">
        <v>3.7560630000000002</v>
      </c>
      <c r="BG34" s="378">
        <v>3.9297960000000001</v>
      </c>
      <c r="BH34" s="378">
        <v>4.1082099999999997</v>
      </c>
      <c r="BI34" s="378">
        <v>4.6353949999999999</v>
      </c>
      <c r="BJ34" s="378">
        <v>5.1772530000000003</v>
      </c>
      <c r="BK34" s="378">
        <v>5.6265890000000001</v>
      </c>
      <c r="BL34" s="378">
        <v>5.3828680000000002</v>
      </c>
      <c r="BM34" s="378">
        <v>5.2069619999999999</v>
      </c>
      <c r="BN34" s="378">
        <v>4.9664760000000001</v>
      </c>
      <c r="BO34" s="378">
        <v>4.9332940000000001</v>
      </c>
      <c r="BP34" s="378">
        <v>4.9373699999999996</v>
      </c>
      <c r="BQ34" s="378">
        <v>4.9769079999999999</v>
      </c>
      <c r="BR34" s="378">
        <v>4.9564859999999999</v>
      </c>
      <c r="BS34" s="378">
        <v>5.0462049999999996</v>
      </c>
      <c r="BT34" s="378">
        <v>5.0904160000000003</v>
      </c>
      <c r="BU34" s="378">
        <v>5.3942480000000002</v>
      </c>
      <c r="BV34" s="378">
        <v>5.5769590000000004</v>
      </c>
    </row>
    <row r="35" spans="1:74" ht="11.1" customHeight="1" x14ac:dyDescent="0.2">
      <c r="A35" s="84" t="s">
        <v>687</v>
      </c>
      <c r="B35" s="189" t="s">
        <v>449</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3.9196098159999999</v>
      </c>
      <c r="BA35" s="259">
        <v>3.7188245279999999</v>
      </c>
      <c r="BB35" s="259">
        <v>3.4571420000000002</v>
      </c>
      <c r="BC35" s="259">
        <v>3.508724</v>
      </c>
      <c r="BD35" s="378">
        <v>3.4620609999999998</v>
      </c>
      <c r="BE35" s="378">
        <v>3.3282790000000002</v>
      </c>
      <c r="BF35" s="378">
        <v>3.4569139999999998</v>
      </c>
      <c r="BG35" s="378">
        <v>3.6652749999999998</v>
      </c>
      <c r="BH35" s="378">
        <v>3.959632</v>
      </c>
      <c r="BI35" s="378">
        <v>4.3554849999999998</v>
      </c>
      <c r="BJ35" s="378">
        <v>4.8972879999999996</v>
      </c>
      <c r="BK35" s="378">
        <v>5.0695490000000003</v>
      </c>
      <c r="BL35" s="378">
        <v>5.1020630000000002</v>
      </c>
      <c r="BM35" s="378">
        <v>4.9911919999999999</v>
      </c>
      <c r="BN35" s="378">
        <v>4.7233640000000001</v>
      </c>
      <c r="BO35" s="378">
        <v>4.684666</v>
      </c>
      <c r="BP35" s="378">
        <v>4.6841710000000001</v>
      </c>
      <c r="BQ35" s="378">
        <v>4.6261559999999999</v>
      </c>
      <c r="BR35" s="378">
        <v>4.7055429999999996</v>
      </c>
      <c r="BS35" s="378">
        <v>4.8190359999999997</v>
      </c>
      <c r="BT35" s="378">
        <v>4.9833629999999998</v>
      </c>
      <c r="BU35" s="378">
        <v>5.1480189999999997</v>
      </c>
      <c r="BV35" s="378">
        <v>5.3521510000000001</v>
      </c>
    </row>
    <row r="36" spans="1:74" ht="11.1" customHeight="1" x14ac:dyDescent="0.2">
      <c r="A36" s="84" t="s">
        <v>688</v>
      </c>
      <c r="B36" s="189" t="s">
        <v>450</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2.1215780889999998</v>
      </c>
      <c r="BA36" s="259">
        <v>2.0387410620000002</v>
      </c>
      <c r="BB36" s="259">
        <v>1.8321879999999999</v>
      </c>
      <c r="BC36" s="259">
        <v>1.911033</v>
      </c>
      <c r="BD36" s="378">
        <v>1.9137</v>
      </c>
      <c r="BE36" s="378">
        <v>1.9665410000000001</v>
      </c>
      <c r="BF36" s="378">
        <v>2.1396440000000001</v>
      </c>
      <c r="BG36" s="378">
        <v>2.1576339999999998</v>
      </c>
      <c r="BH36" s="378">
        <v>2.4776129999999998</v>
      </c>
      <c r="BI36" s="378">
        <v>2.6817769999999999</v>
      </c>
      <c r="BJ36" s="378">
        <v>3.2511969999999999</v>
      </c>
      <c r="BK36" s="378">
        <v>3.4203489999999999</v>
      </c>
      <c r="BL36" s="378">
        <v>3.297596</v>
      </c>
      <c r="BM36" s="378">
        <v>3.251598</v>
      </c>
      <c r="BN36" s="378">
        <v>3.1104400000000001</v>
      </c>
      <c r="BO36" s="378">
        <v>3.160085</v>
      </c>
      <c r="BP36" s="378">
        <v>3.224758</v>
      </c>
      <c r="BQ36" s="378">
        <v>3.3688069999999999</v>
      </c>
      <c r="BR36" s="378">
        <v>3.4641039999999998</v>
      </c>
      <c r="BS36" s="378">
        <v>3.3871280000000001</v>
      </c>
      <c r="BT36" s="378">
        <v>3.5397439999999998</v>
      </c>
      <c r="BU36" s="378">
        <v>3.4528620000000001</v>
      </c>
      <c r="BV36" s="378">
        <v>3.671027</v>
      </c>
    </row>
    <row r="37" spans="1:74" s="85" customFormat="1" ht="11.1" customHeight="1" x14ac:dyDescent="0.2">
      <c r="A37" s="84" t="s">
        <v>689</v>
      </c>
      <c r="B37" s="189" t="s">
        <v>451</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4.4276969949999998</v>
      </c>
      <c r="BA37" s="259">
        <v>4.4198328980000001</v>
      </c>
      <c r="BB37" s="259">
        <v>4.2771850000000002</v>
      </c>
      <c r="BC37" s="259">
        <v>4.1248750000000003</v>
      </c>
      <c r="BD37" s="378">
        <v>4.2551629999999996</v>
      </c>
      <c r="BE37" s="378">
        <v>4.4723860000000002</v>
      </c>
      <c r="BF37" s="378">
        <v>4.5944700000000003</v>
      </c>
      <c r="BG37" s="378">
        <v>4.6268510000000003</v>
      </c>
      <c r="BH37" s="378">
        <v>4.7785099999999998</v>
      </c>
      <c r="BI37" s="378">
        <v>4.8460190000000001</v>
      </c>
      <c r="BJ37" s="378">
        <v>5.0188410000000001</v>
      </c>
      <c r="BK37" s="378">
        <v>5.2797159999999996</v>
      </c>
      <c r="BL37" s="378">
        <v>5.3590179999999998</v>
      </c>
      <c r="BM37" s="378">
        <v>5.5373000000000001</v>
      </c>
      <c r="BN37" s="378">
        <v>5.372153</v>
      </c>
      <c r="BO37" s="378">
        <v>5.202337</v>
      </c>
      <c r="BP37" s="378">
        <v>5.3750109999999998</v>
      </c>
      <c r="BQ37" s="378">
        <v>5.6408860000000001</v>
      </c>
      <c r="BR37" s="378">
        <v>5.7944129999999996</v>
      </c>
      <c r="BS37" s="378">
        <v>5.8326599999999997</v>
      </c>
      <c r="BT37" s="378">
        <v>5.9552449999999997</v>
      </c>
      <c r="BU37" s="378">
        <v>5.9275330000000004</v>
      </c>
      <c r="BV37" s="378">
        <v>5.9614580000000004</v>
      </c>
    </row>
    <row r="38" spans="1:74" s="85" customFormat="1" ht="11.1" customHeight="1" x14ac:dyDescent="0.2">
      <c r="A38" s="84" t="s">
        <v>690</v>
      </c>
      <c r="B38" s="189" t="s">
        <v>452</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7.5362558599999998</v>
      </c>
      <c r="BA38" s="259">
        <v>7.1900828370000003</v>
      </c>
      <c r="BB38" s="259">
        <v>6.2816960000000002</v>
      </c>
      <c r="BC38" s="259">
        <v>5.9061120000000003</v>
      </c>
      <c r="BD38" s="378">
        <v>5.8302199999999997</v>
      </c>
      <c r="BE38" s="378">
        <v>5.7009939999999997</v>
      </c>
      <c r="BF38" s="378">
        <v>5.686293</v>
      </c>
      <c r="BG38" s="378">
        <v>5.6276760000000001</v>
      </c>
      <c r="BH38" s="378">
        <v>5.5206010000000001</v>
      </c>
      <c r="BI38" s="378">
        <v>5.7903339999999996</v>
      </c>
      <c r="BJ38" s="378">
        <v>6.2689199999999996</v>
      </c>
      <c r="BK38" s="378">
        <v>6.7526900000000003</v>
      </c>
      <c r="BL38" s="378">
        <v>6.704955</v>
      </c>
      <c r="BM38" s="378">
        <v>6.8138310000000004</v>
      </c>
      <c r="BN38" s="378">
        <v>6.4378260000000003</v>
      </c>
      <c r="BO38" s="378">
        <v>6.3848630000000002</v>
      </c>
      <c r="BP38" s="378">
        <v>6.5470170000000003</v>
      </c>
      <c r="BQ38" s="378">
        <v>6.623208</v>
      </c>
      <c r="BR38" s="378">
        <v>6.7306499999999998</v>
      </c>
      <c r="BS38" s="378">
        <v>6.7308820000000003</v>
      </c>
      <c r="BT38" s="378">
        <v>6.6165909999999997</v>
      </c>
      <c r="BU38" s="378">
        <v>6.8105169999999999</v>
      </c>
      <c r="BV38" s="378">
        <v>7.1114259999999998</v>
      </c>
    </row>
    <row r="39" spans="1:74" s="85" customFormat="1" ht="11.1" customHeight="1" x14ac:dyDescent="0.2">
      <c r="A39" s="84" t="s">
        <v>691</v>
      </c>
      <c r="B39" s="190" t="s">
        <v>426</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3.54</v>
      </c>
      <c r="BA39" s="214">
        <v>3.35</v>
      </c>
      <c r="BB39" s="214">
        <v>2.759903</v>
      </c>
      <c r="BC39" s="259">
        <v>2.629966</v>
      </c>
      <c r="BD39" s="380">
        <v>2.5442300000000002</v>
      </c>
      <c r="BE39" s="380">
        <v>2.564578</v>
      </c>
      <c r="BF39" s="380">
        <v>2.7159879999999998</v>
      </c>
      <c r="BG39" s="380">
        <v>2.8071920000000001</v>
      </c>
      <c r="BH39" s="380">
        <v>3.164113</v>
      </c>
      <c r="BI39" s="380">
        <v>3.5380959999999999</v>
      </c>
      <c r="BJ39" s="380">
        <v>4.1528150000000004</v>
      </c>
      <c r="BK39" s="380">
        <v>4.4605119999999996</v>
      </c>
      <c r="BL39" s="380">
        <v>4.4419259999999996</v>
      </c>
      <c r="BM39" s="380">
        <v>4.3153280000000001</v>
      </c>
      <c r="BN39" s="380">
        <v>4.0137580000000002</v>
      </c>
      <c r="BO39" s="380">
        <v>3.901284</v>
      </c>
      <c r="BP39" s="380">
        <v>3.8939029999999999</v>
      </c>
      <c r="BQ39" s="380">
        <v>3.9737040000000001</v>
      </c>
      <c r="BR39" s="380">
        <v>4.0538670000000003</v>
      </c>
      <c r="BS39" s="380">
        <v>4.0702699999999998</v>
      </c>
      <c r="BT39" s="380">
        <v>4.2966699999999998</v>
      </c>
      <c r="BU39" s="380">
        <v>4.4389979999999998</v>
      </c>
      <c r="BV39" s="380">
        <v>4.7436970000000001</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807" t="s">
        <v>829</v>
      </c>
      <c r="C41" s="804"/>
      <c r="D41" s="804"/>
      <c r="E41" s="804"/>
      <c r="F41" s="804"/>
      <c r="G41" s="804"/>
      <c r="H41" s="804"/>
      <c r="I41" s="804"/>
      <c r="J41" s="804"/>
      <c r="K41" s="804"/>
      <c r="L41" s="804"/>
      <c r="M41" s="804"/>
      <c r="N41" s="804"/>
      <c r="O41" s="804"/>
      <c r="P41" s="804"/>
      <c r="Q41" s="804"/>
      <c r="AY41" s="516"/>
      <c r="AZ41" s="516"/>
      <c r="BA41" s="516"/>
      <c r="BB41" s="516"/>
      <c r="BC41" s="214"/>
      <c r="BD41" s="653"/>
      <c r="BE41" s="653"/>
      <c r="BF41" s="653"/>
      <c r="BG41" s="653"/>
      <c r="BH41" s="516"/>
      <c r="BI41" s="516"/>
      <c r="BJ41" s="516"/>
    </row>
    <row r="42" spans="1:74" s="284" customFormat="1" ht="12" customHeight="1" x14ac:dyDescent="0.25">
      <c r="A42" s="198"/>
      <c r="B42" s="809" t="s">
        <v>131</v>
      </c>
      <c r="C42" s="804"/>
      <c r="D42" s="804"/>
      <c r="E42" s="804"/>
      <c r="F42" s="804"/>
      <c r="G42" s="804"/>
      <c r="H42" s="804"/>
      <c r="I42" s="804"/>
      <c r="J42" s="804"/>
      <c r="K42" s="804"/>
      <c r="L42" s="804"/>
      <c r="M42" s="804"/>
      <c r="N42" s="804"/>
      <c r="O42" s="804"/>
      <c r="P42" s="804"/>
      <c r="Q42" s="804"/>
      <c r="AY42" s="516"/>
      <c r="AZ42" s="516"/>
      <c r="BA42" s="516"/>
      <c r="BB42" s="516"/>
      <c r="BC42" s="516"/>
      <c r="BD42" s="653"/>
      <c r="BE42" s="653"/>
      <c r="BF42" s="653"/>
      <c r="BG42" s="653"/>
      <c r="BH42" s="516"/>
      <c r="BI42" s="516"/>
      <c r="BJ42" s="516"/>
    </row>
    <row r="43" spans="1:74" s="445" customFormat="1" ht="12" customHeight="1" x14ac:dyDescent="0.25">
      <c r="A43" s="444"/>
      <c r="B43" s="793" t="s">
        <v>854</v>
      </c>
      <c r="C43" s="794"/>
      <c r="D43" s="794"/>
      <c r="E43" s="794"/>
      <c r="F43" s="794"/>
      <c r="G43" s="794"/>
      <c r="H43" s="794"/>
      <c r="I43" s="794"/>
      <c r="J43" s="794"/>
      <c r="K43" s="794"/>
      <c r="L43" s="794"/>
      <c r="M43" s="794"/>
      <c r="N43" s="794"/>
      <c r="O43" s="794"/>
      <c r="P43" s="794"/>
      <c r="Q43" s="790"/>
      <c r="AY43" s="517"/>
      <c r="AZ43" s="517"/>
      <c r="BA43" s="517"/>
      <c r="BB43" s="517"/>
      <c r="BC43" s="517"/>
      <c r="BD43" s="654"/>
      <c r="BE43" s="654"/>
      <c r="BF43" s="654"/>
      <c r="BG43" s="654"/>
      <c r="BH43" s="517"/>
      <c r="BI43" s="517"/>
      <c r="BJ43" s="517"/>
    </row>
    <row r="44" spans="1:74" s="445" customFormat="1" ht="12" customHeight="1" x14ac:dyDescent="0.25">
      <c r="A44" s="444"/>
      <c r="B44" s="788" t="s">
        <v>890</v>
      </c>
      <c r="C44" s="794"/>
      <c r="D44" s="794"/>
      <c r="E44" s="794"/>
      <c r="F44" s="794"/>
      <c r="G44" s="794"/>
      <c r="H44" s="794"/>
      <c r="I44" s="794"/>
      <c r="J44" s="794"/>
      <c r="K44" s="794"/>
      <c r="L44" s="794"/>
      <c r="M44" s="794"/>
      <c r="N44" s="794"/>
      <c r="O44" s="794"/>
      <c r="P44" s="794"/>
      <c r="Q44" s="790"/>
      <c r="AY44" s="517"/>
      <c r="AZ44" s="517"/>
      <c r="BA44" s="517"/>
      <c r="BB44" s="517"/>
      <c r="BC44" s="517"/>
      <c r="BD44" s="654"/>
      <c r="BE44" s="654"/>
      <c r="BF44" s="654"/>
      <c r="BG44" s="654"/>
      <c r="BH44" s="517"/>
      <c r="BI44" s="517"/>
      <c r="BJ44" s="517"/>
    </row>
    <row r="45" spans="1:74" s="445" customFormat="1" ht="12" customHeight="1" x14ac:dyDescent="0.25">
      <c r="A45" s="444"/>
      <c r="B45" s="837" t="s">
        <v>891</v>
      </c>
      <c r="C45" s="790"/>
      <c r="D45" s="790"/>
      <c r="E45" s="790"/>
      <c r="F45" s="790"/>
      <c r="G45" s="790"/>
      <c r="H45" s="790"/>
      <c r="I45" s="790"/>
      <c r="J45" s="790"/>
      <c r="K45" s="790"/>
      <c r="L45" s="790"/>
      <c r="M45" s="790"/>
      <c r="N45" s="790"/>
      <c r="O45" s="790"/>
      <c r="P45" s="790"/>
      <c r="Q45" s="790"/>
      <c r="AY45" s="517"/>
      <c r="AZ45" s="517"/>
      <c r="BA45" s="517"/>
      <c r="BB45" s="517"/>
      <c r="BC45" s="517"/>
      <c r="BD45" s="654"/>
      <c r="BE45" s="654"/>
      <c r="BF45" s="654"/>
      <c r="BG45" s="654"/>
      <c r="BH45" s="517"/>
      <c r="BI45" s="517"/>
      <c r="BJ45" s="517"/>
    </row>
    <row r="46" spans="1:74" s="445" customFormat="1" ht="12" customHeight="1" x14ac:dyDescent="0.25">
      <c r="A46" s="446"/>
      <c r="B46" s="793" t="s">
        <v>892</v>
      </c>
      <c r="C46" s="794"/>
      <c r="D46" s="794"/>
      <c r="E46" s="794"/>
      <c r="F46" s="794"/>
      <c r="G46" s="794"/>
      <c r="H46" s="794"/>
      <c r="I46" s="794"/>
      <c r="J46" s="794"/>
      <c r="K46" s="794"/>
      <c r="L46" s="794"/>
      <c r="M46" s="794"/>
      <c r="N46" s="794"/>
      <c r="O46" s="794"/>
      <c r="P46" s="794"/>
      <c r="Q46" s="790"/>
      <c r="AY46" s="517"/>
      <c r="AZ46" s="517"/>
      <c r="BA46" s="517"/>
      <c r="BB46" s="517"/>
      <c r="BC46" s="517"/>
      <c r="BD46" s="654"/>
      <c r="BE46" s="654"/>
      <c r="BF46" s="654"/>
      <c r="BG46" s="654"/>
      <c r="BH46" s="517"/>
      <c r="BI46" s="517"/>
      <c r="BJ46" s="517"/>
    </row>
    <row r="47" spans="1:74" s="445" customFormat="1" ht="12" customHeight="1" x14ac:dyDescent="0.25">
      <c r="A47" s="446"/>
      <c r="B47" s="813" t="s">
        <v>184</v>
      </c>
      <c r="C47" s="790"/>
      <c r="D47" s="790"/>
      <c r="E47" s="790"/>
      <c r="F47" s="790"/>
      <c r="G47" s="790"/>
      <c r="H47" s="790"/>
      <c r="I47" s="790"/>
      <c r="J47" s="790"/>
      <c r="K47" s="790"/>
      <c r="L47" s="790"/>
      <c r="M47" s="790"/>
      <c r="N47" s="790"/>
      <c r="O47" s="790"/>
      <c r="P47" s="790"/>
      <c r="Q47" s="790"/>
      <c r="AY47" s="517"/>
      <c r="AZ47" s="517"/>
      <c r="BA47" s="517"/>
      <c r="BB47" s="517"/>
      <c r="BC47" s="517"/>
      <c r="BD47" s="654"/>
      <c r="BE47" s="654"/>
      <c r="BF47" s="654"/>
      <c r="BG47" s="654"/>
      <c r="BH47" s="517"/>
      <c r="BI47" s="517"/>
      <c r="BJ47" s="517"/>
    </row>
    <row r="48" spans="1:74" s="445" customFormat="1" ht="12" customHeight="1" x14ac:dyDescent="0.25">
      <c r="A48" s="446"/>
      <c r="B48" s="788" t="s">
        <v>858</v>
      </c>
      <c r="C48" s="789"/>
      <c r="D48" s="789"/>
      <c r="E48" s="789"/>
      <c r="F48" s="789"/>
      <c r="G48" s="789"/>
      <c r="H48" s="789"/>
      <c r="I48" s="789"/>
      <c r="J48" s="789"/>
      <c r="K48" s="789"/>
      <c r="L48" s="789"/>
      <c r="M48" s="789"/>
      <c r="N48" s="789"/>
      <c r="O48" s="789"/>
      <c r="P48" s="789"/>
      <c r="Q48" s="790"/>
      <c r="AY48" s="517"/>
      <c r="AZ48" s="517"/>
      <c r="BA48" s="517"/>
      <c r="BB48" s="517"/>
      <c r="BC48" s="517"/>
      <c r="BD48" s="654"/>
      <c r="BE48" s="654"/>
      <c r="BF48" s="654"/>
      <c r="BG48" s="654"/>
      <c r="BH48" s="517"/>
      <c r="BI48" s="517"/>
      <c r="BJ48" s="517"/>
    </row>
    <row r="49" spans="1:74" s="447" customFormat="1" ht="12" customHeight="1" x14ac:dyDescent="0.25">
      <c r="A49" s="429"/>
      <c r="B49" s="810" t="s">
        <v>954</v>
      </c>
      <c r="C49" s="790"/>
      <c r="D49" s="790"/>
      <c r="E49" s="790"/>
      <c r="F49" s="790"/>
      <c r="G49" s="790"/>
      <c r="H49" s="790"/>
      <c r="I49" s="790"/>
      <c r="J49" s="790"/>
      <c r="K49" s="790"/>
      <c r="L49" s="790"/>
      <c r="M49" s="790"/>
      <c r="N49" s="790"/>
      <c r="O49" s="790"/>
      <c r="P49" s="790"/>
      <c r="Q49" s="790"/>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6" sqref="BC6:BC45"/>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796" t="s">
        <v>812</v>
      </c>
      <c r="B1" s="846" t="s">
        <v>244</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300"/>
    </row>
    <row r="2" spans="1:74" s="72" customFormat="1"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90"/>
      <c r="B5" s="91" t="s">
        <v>226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206</v>
      </c>
      <c r="B6" s="199" t="s">
        <v>454</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36.534694238</v>
      </c>
      <c r="BD6" s="342">
        <v>38.630609999999997</v>
      </c>
      <c r="BE6" s="342">
        <v>48.21246</v>
      </c>
      <c r="BF6" s="342">
        <v>51.002319999999997</v>
      </c>
      <c r="BG6" s="342">
        <v>38.098370000000003</v>
      </c>
      <c r="BH6" s="342">
        <v>43.284370000000003</v>
      </c>
      <c r="BI6" s="342">
        <v>41.539850000000001</v>
      </c>
      <c r="BJ6" s="342">
        <v>45.377540000000003</v>
      </c>
      <c r="BK6" s="342">
        <v>47.542540000000002</v>
      </c>
      <c r="BL6" s="342">
        <v>41.448630000000001</v>
      </c>
      <c r="BM6" s="342">
        <v>47.64555</v>
      </c>
      <c r="BN6" s="342">
        <v>30.082789999999999</v>
      </c>
      <c r="BO6" s="342">
        <v>36.688479999999998</v>
      </c>
      <c r="BP6" s="342">
        <v>39.015329999999999</v>
      </c>
      <c r="BQ6" s="342">
        <v>52.292160000000003</v>
      </c>
      <c r="BR6" s="342">
        <v>57.708820000000003</v>
      </c>
      <c r="BS6" s="342">
        <v>45.059130000000003</v>
      </c>
      <c r="BT6" s="342">
        <v>51.157200000000003</v>
      </c>
      <c r="BU6" s="342">
        <v>48.572589999999998</v>
      </c>
      <c r="BV6" s="342">
        <v>51.437170000000002</v>
      </c>
    </row>
    <row r="7" spans="1:74" ht="11.1" customHeight="1" x14ac:dyDescent="0.2">
      <c r="A7" s="93" t="s">
        <v>207</v>
      </c>
      <c r="B7" s="199" t="s">
        <v>455</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10.342452795</v>
      </c>
      <c r="BD7" s="342">
        <v>9.3873689999999996</v>
      </c>
      <c r="BE7" s="342">
        <v>10.776669999999999</v>
      </c>
      <c r="BF7" s="342">
        <v>10.88142</v>
      </c>
      <c r="BG7" s="342">
        <v>8.2565899999999992</v>
      </c>
      <c r="BH7" s="342">
        <v>8.5529709999999994</v>
      </c>
      <c r="BI7" s="342">
        <v>8.5772239999999993</v>
      </c>
      <c r="BJ7" s="342">
        <v>8.3792349999999995</v>
      </c>
      <c r="BK7" s="342">
        <v>8.032152</v>
      </c>
      <c r="BL7" s="342">
        <v>8.4716579999999997</v>
      </c>
      <c r="BM7" s="342">
        <v>10.375170000000001</v>
      </c>
      <c r="BN7" s="342">
        <v>7.9694649999999996</v>
      </c>
      <c r="BO7" s="342">
        <v>8.4178549999999994</v>
      </c>
      <c r="BP7" s="342">
        <v>8.0840549999999993</v>
      </c>
      <c r="BQ7" s="342">
        <v>11.00454</v>
      </c>
      <c r="BR7" s="342">
        <v>12.33527</v>
      </c>
      <c r="BS7" s="342">
        <v>10.14493</v>
      </c>
      <c r="BT7" s="342">
        <v>10.97954</v>
      </c>
      <c r="BU7" s="342">
        <v>10.91405</v>
      </c>
      <c r="BV7" s="342">
        <v>10.519159999999999</v>
      </c>
    </row>
    <row r="8" spans="1:74" ht="11.1" customHeight="1" x14ac:dyDescent="0.2">
      <c r="A8" s="93" t="s">
        <v>208</v>
      </c>
      <c r="B8" s="199" t="s">
        <v>456</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6.5554755238000002</v>
      </c>
      <c r="BD8" s="342">
        <v>8.5571219999999997</v>
      </c>
      <c r="BE8" s="342">
        <v>10.83558</v>
      </c>
      <c r="BF8" s="342">
        <v>12.458909999999999</v>
      </c>
      <c r="BG8" s="342">
        <v>10.250690000000001</v>
      </c>
      <c r="BH8" s="342">
        <v>11.541029999999999</v>
      </c>
      <c r="BI8" s="342">
        <v>11.82761</v>
      </c>
      <c r="BJ8" s="342">
        <v>11.92999</v>
      </c>
      <c r="BK8" s="342">
        <v>12.81268</v>
      </c>
      <c r="BL8" s="342">
        <v>11.077529999999999</v>
      </c>
      <c r="BM8" s="342">
        <v>11.98588</v>
      </c>
      <c r="BN8" s="342">
        <v>8.0479859999999999</v>
      </c>
      <c r="BO8" s="342">
        <v>8.5370179999999998</v>
      </c>
      <c r="BP8" s="342">
        <v>8.9208610000000004</v>
      </c>
      <c r="BQ8" s="342">
        <v>10.59957</v>
      </c>
      <c r="BR8" s="342">
        <v>11.84136</v>
      </c>
      <c r="BS8" s="342">
        <v>9.4408200000000004</v>
      </c>
      <c r="BT8" s="342">
        <v>10.642989999999999</v>
      </c>
      <c r="BU8" s="342">
        <v>11.075100000000001</v>
      </c>
      <c r="BV8" s="342">
        <v>11.312720000000001</v>
      </c>
    </row>
    <row r="9" spans="1:74" ht="11.1" customHeight="1" x14ac:dyDescent="0.2">
      <c r="A9" s="93" t="s">
        <v>209</v>
      </c>
      <c r="B9" s="199" t="s">
        <v>457</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19.636765918999998</v>
      </c>
      <c r="BD9" s="342">
        <v>20.686119999999999</v>
      </c>
      <c r="BE9" s="342">
        <v>26.600210000000001</v>
      </c>
      <c r="BF9" s="342">
        <v>27.661989999999999</v>
      </c>
      <c r="BG9" s="342">
        <v>19.591090000000001</v>
      </c>
      <c r="BH9" s="342">
        <v>23.190370000000001</v>
      </c>
      <c r="BI9" s="342">
        <v>21.135020000000001</v>
      </c>
      <c r="BJ9" s="342">
        <v>25.06831</v>
      </c>
      <c r="BK9" s="342">
        <v>26.697710000000001</v>
      </c>
      <c r="BL9" s="342">
        <v>21.899429999999999</v>
      </c>
      <c r="BM9" s="342">
        <v>25.284510000000001</v>
      </c>
      <c r="BN9" s="342">
        <v>14.065340000000001</v>
      </c>
      <c r="BO9" s="342">
        <v>19.733609999999999</v>
      </c>
      <c r="BP9" s="342">
        <v>22.01042</v>
      </c>
      <c r="BQ9" s="342">
        <v>30.68805</v>
      </c>
      <c r="BR9" s="342">
        <v>33.532200000000003</v>
      </c>
      <c r="BS9" s="342">
        <v>25.473379999999999</v>
      </c>
      <c r="BT9" s="342">
        <v>29.534669999999998</v>
      </c>
      <c r="BU9" s="342">
        <v>26.58344</v>
      </c>
      <c r="BV9" s="342">
        <v>29.60529</v>
      </c>
    </row>
    <row r="10" spans="1:74" ht="11.1" customHeight="1" x14ac:dyDescent="0.2">
      <c r="A10" s="95" t="s">
        <v>210</v>
      </c>
      <c r="B10" s="199" t="s">
        <v>458</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-0.42099999999999999</v>
      </c>
      <c r="BA10" s="256">
        <v>0.33842919999999999</v>
      </c>
      <c r="BB10" s="256">
        <v>-0.2209943</v>
      </c>
      <c r="BC10" s="256">
        <v>-0.1037117</v>
      </c>
      <c r="BD10" s="342">
        <v>1.6123780000000001</v>
      </c>
      <c r="BE10" s="342">
        <v>1.9345950000000001</v>
      </c>
      <c r="BF10" s="342">
        <v>-0.32851580000000002</v>
      </c>
      <c r="BG10" s="342">
        <v>0.22048780000000001</v>
      </c>
      <c r="BH10" s="342">
        <v>-0.9503279</v>
      </c>
      <c r="BI10" s="342">
        <v>-0.25423889999999999</v>
      </c>
      <c r="BJ10" s="342">
        <v>-0.79317559999999998</v>
      </c>
      <c r="BK10" s="342">
        <v>8.7826399999999999E-2</v>
      </c>
      <c r="BL10" s="342">
        <v>-0.31000860000000002</v>
      </c>
      <c r="BM10" s="342">
        <v>0.2232954</v>
      </c>
      <c r="BN10" s="342">
        <v>-0.1523024</v>
      </c>
      <c r="BO10" s="342">
        <v>-0.1218616</v>
      </c>
      <c r="BP10" s="342">
        <v>1.6420999999999999</v>
      </c>
      <c r="BQ10" s="342">
        <v>1.9192370000000001</v>
      </c>
      <c r="BR10" s="342">
        <v>-0.38318419999999997</v>
      </c>
      <c r="BS10" s="342">
        <v>0.15338360000000001</v>
      </c>
      <c r="BT10" s="342">
        <v>-1.038181</v>
      </c>
      <c r="BU10" s="342">
        <v>-0.3453118</v>
      </c>
      <c r="BV10" s="342">
        <v>-0.87767189999999995</v>
      </c>
    </row>
    <row r="11" spans="1:74" ht="11.1" customHeight="1" x14ac:dyDescent="0.2">
      <c r="A11" s="93" t="s">
        <v>211</v>
      </c>
      <c r="B11" s="199" t="s">
        <v>459</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0.42824129999999999</v>
      </c>
      <c r="BD11" s="342">
        <v>0.46386470000000002</v>
      </c>
      <c r="BE11" s="342">
        <v>0.54780419999999996</v>
      </c>
      <c r="BF11" s="342">
        <v>0.48437649999999999</v>
      </c>
      <c r="BG11" s="342">
        <v>0.46897689999999997</v>
      </c>
      <c r="BH11" s="342">
        <v>0.48565910000000001</v>
      </c>
      <c r="BI11" s="342">
        <v>0.4744642</v>
      </c>
      <c r="BJ11" s="342">
        <v>0.46570220000000001</v>
      </c>
      <c r="BK11" s="342">
        <v>0.48526039999999998</v>
      </c>
      <c r="BL11" s="342">
        <v>0.32455519999999999</v>
      </c>
      <c r="BM11" s="342">
        <v>0.37879000000000002</v>
      </c>
      <c r="BN11" s="342">
        <v>0.3625524</v>
      </c>
      <c r="BO11" s="342">
        <v>0.42671179999999997</v>
      </c>
      <c r="BP11" s="342">
        <v>0.46279720000000002</v>
      </c>
      <c r="BQ11" s="342">
        <v>0.54700800000000005</v>
      </c>
      <c r="BR11" s="342">
        <v>0.48380190000000001</v>
      </c>
      <c r="BS11" s="342">
        <v>0.46857539999999998</v>
      </c>
      <c r="BT11" s="342">
        <v>0.48535970000000001</v>
      </c>
      <c r="BU11" s="342">
        <v>0.47425509999999999</v>
      </c>
      <c r="BV11" s="342">
        <v>0.46554630000000002</v>
      </c>
    </row>
    <row r="12" spans="1:74" ht="11.1" customHeight="1" x14ac:dyDescent="0.2">
      <c r="A12" s="93" t="s">
        <v>212</v>
      </c>
      <c r="B12" s="199" t="s">
        <v>460</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5.7660080000000002</v>
      </c>
      <c r="BD12" s="342">
        <v>5.0165439999999997</v>
      </c>
      <c r="BE12" s="342">
        <v>4.1139229999999998</v>
      </c>
      <c r="BF12" s="342">
        <v>4.9376259999999998</v>
      </c>
      <c r="BG12" s="342">
        <v>4.9620819999999997</v>
      </c>
      <c r="BH12" s="342">
        <v>4.2125170000000001</v>
      </c>
      <c r="BI12" s="342">
        <v>4.8760579999999996</v>
      </c>
      <c r="BJ12" s="342">
        <v>4.252948</v>
      </c>
      <c r="BK12" s="342">
        <v>7.1821849999999996</v>
      </c>
      <c r="BL12" s="342">
        <v>7.5467069999999996</v>
      </c>
      <c r="BM12" s="342">
        <v>7.8328379999999997</v>
      </c>
      <c r="BN12" s="342">
        <v>5.8393600000000001</v>
      </c>
      <c r="BO12" s="342">
        <v>6.3346600000000004</v>
      </c>
      <c r="BP12" s="342">
        <v>5.5227259999999996</v>
      </c>
      <c r="BQ12" s="342">
        <v>4.4656570000000002</v>
      </c>
      <c r="BR12" s="342">
        <v>5.3613299999999997</v>
      </c>
      <c r="BS12" s="342">
        <v>5.3968489999999996</v>
      </c>
      <c r="BT12" s="342">
        <v>4.5278739999999997</v>
      </c>
      <c r="BU12" s="342">
        <v>5.3168930000000003</v>
      </c>
      <c r="BV12" s="342">
        <v>4.6234390000000003</v>
      </c>
    </row>
    <row r="13" spans="1:74" ht="11.1" customHeight="1" x14ac:dyDescent="0.2">
      <c r="A13" s="93" t="s">
        <v>213</v>
      </c>
      <c r="B13" s="200" t="s">
        <v>697</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3.529442</v>
      </c>
      <c r="BD13" s="342">
        <v>2.994049</v>
      </c>
      <c r="BE13" s="342">
        <v>2.4163250000000001</v>
      </c>
      <c r="BF13" s="342">
        <v>2.8465760000000002</v>
      </c>
      <c r="BG13" s="342">
        <v>2.850835</v>
      </c>
      <c r="BH13" s="342">
        <v>2.3862489999999998</v>
      </c>
      <c r="BI13" s="342">
        <v>2.7847970000000002</v>
      </c>
      <c r="BJ13" s="342">
        <v>2.4209870000000002</v>
      </c>
      <c r="BK13" s="342">
        <v>4.1331259999999999</v>
      </c>
      <c r="BL13" s="342">
        <v>4.3565379999999996</v>
      </c>
      <c r="BM13" s="342">
        <v>4.5574149999999998</v>
      </c>
      <c r="BN13" s="342">
        <v>3.4296989999999998</v>
      </c>
      <c r="BO13" s="342">
        <v>3.750626</v>
      </c>
      <c r="BP13" s="342">
        <v>3.2686679999999999</v>
      </c>
      <c r="BQ13" s="342">
        <v>2.655948</v>
      </c>
      <c r="BR13" s="342">
        <v>3.154226</v>
      </c>
      <c r="BS13" s="342">
        <v>3.157562</v>
      </c>
      <c r="BT13" s="342">
        <v>2.6124749999999999</v>
      </c>
      <c r="BU13" s="342">
        <v>3.0535739999999998</v>
      </c>
      <c r="BV13" s="342">
        <v>2.636101</v>
      </c>
    </row>
    <row r="14" spans="1:74" ht="11.1" customHeight="1" x14ac:dyDescent="0.2">
      <c r="A14" s="93" t="s">
        <v>214</v>
      </c>
      <c r="B14" s="200" t="s">
        <v>698</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2.2365659999999998</v>
      </c>
      <c r="BD14" s="342">
        <v>2.0224950000000002</v>
      </c>
      <c r="BE14" s="342">
        <v>1.697597</v>
      </c>
      <c r="BF14" s="342">
        <v>2.0910500000000001</v>
      </c>
      <c r="BG14" s="342">
        <v>2.1112470000000001</v>
      </c>
      <c r="BH14" s="342">
        <v>1.826268</v>
      </c>
      <c r="BI14" s="342">
        <v>2.0912609999999998</v>
      </c>
      <c r="BJ14" s="342">
        <v>1.831961</v>
      </c>
      <c r="BK14" s="342">
        <v>3.0490590000000002</v>
      </c>
      <c r="BL14" s="342">
        <v>3.190169</v>
      </c>
      <c r="BM14" s="342">
        <v>3.275423</v>
      </c>
      <c r="BN14" s="342">
        <v>2.4096609999999998</v>
      </c>
      <c r="BO14" s="342">
        <v>2.5840339999999999</v>
      </c>
      <c r="BP14" s="342">
        <v>2.2540580000000001</v>
      </c>
      <c r="BQ14" s="342">
        <v>1.8097099999999999</v>
      </c>
      <c r="BR14" s="342">
        <v>2.2071040000000002</v>
      </c>
      <c r="BS14" s="342">
        <v>2.239287</v>
      </c>
      <c r="BT14" s="342">
        <v>1.9153990000000001</v>
      </c>
      <c r="BU14" s="342">
        <v>2.2633190000000001</v>
      </c>
      <c r="BV14" s="342">
        <v>1.987338</v>
      </c>
    </row>
    <row r="15" spans="1:74" ht="11.1" customHeight="1" x14ac:dyDescent="0.2">
      <c r="A15" s="93" t="s">
        <v>215</v>
      </c>
      <c r="B15" s="199" t="s">
        <v>437</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50.21454</v>
      </c>
      <c r="AO15" s="256">
        <v>46.961398000000003</v>
      </c>
      <c r="AP15" s="256">
        <v>55.073687999999997</v>
      </c>
      <c r="AQ15" s="256">
        <v>52.125494000000003</v>
      </c>
      <c r="AR15" s="256">
        <v>49.544863999999997</v>
      </c>
      <c r="AS15" s="256">
        <v>52.957599999999999</v>
      </c>
      <c r="AT15" s="256">
        <v>56.047786000000002</v>
      </c>
      <c r="AU15" s="256">
        <v>50.918259999999997</v>
      </c>
      <c r="AV15" s="256">
        <v>50.319229</v>
      </c>
      <c r="AW15" s="256">
        <v>46.981630000000003</v>
      </c>
      <c r="AX15" s="256">
        <v>47.852308999999998</v>
      </c>
      <c r="AY15" s="256">
        <v>49.851210000000002</v>
      </c>
      <c r="AZ15" s="256">
        <v>40.472287999999999</v>
      </c>
      <c r="BA15" s="256">
        <v>39.946642099999998</v>
      </c>
      <c r="BB15" s="256">
        <v>32.945769599999998</v>
      </c>
      <c r="BC15" s="256">
        <v>31.093213398</v>
      </c>
      <c r="BD15" s="342">
        <v>35.690309999999997</v>
      </c>
      <c r="BE15" s="342">
        <v>46.580939999999998</v>
      </c>
      <c r="BF15" s="342">
        <v>46.220559999999999</v>
      </c>
      <c r="BG15" s="342">
        <v>33.825749999999999</v>
      </c>
      <c r="BH15" s="342">
        <v>38.60718</v>
      </c>
      <c r="BI15" s="342">
        <v>36.88402</v>
      </c>
      <c r="BJ15" s="342">
        <v>40.79712</v>
      </c>
      <c r="BK15" s="342">
        <v>40.933439999999997</v>
      </c>
      <c r="BL15" s="342">
        <v>33.916469999999997</v>
      </c>
      <c r="BM15" s="342">
        <v>40.4148</v>
      </c>
      <c r="BN15" s="342">
        <v>24.453679999999999</v>
      </c>
      <c r="BO15" s="342">
        <v>30.658670000000001</v>
      </c>
      <c r="BP15" s="342">
        <v>35.597499999999997</v>
      </c>
      <c r="BQ15" s="342">
        <v>50.292749999999998</v>
      </c>
      <c r="BR15" s="342">
        <v>52.44811</v>
      </c>
      <c r="BS15" s="342">
        <v>40.284239999999997</v>
      </c>
      <c r="BT15" s="342">
        <v>46.076509999999999</v>
      </c>
      <c r="BU15" s="342">
        <v>43.384639999999997</v>
      </c>
      <c r="BV15" s="342">
        <v>46.401609999999998</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375"/>
      <c r="BE16" s="37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216</v>
      </c>
      <c r="B17" s="199" t="s">
        <v>461</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3.7491300000000001</v>
      </c>
      <c r="AN17" s="256">
        <v>0.62766200000000005</v>
      </c>
      <c r="AO17" s="256">
        <v>1.8177319999999999</v>
      </c>
      <c r="AP17" s="256">
        <v>-11.890959000000001</v>
      </c>
      <c r="AQ17" s="256">
        <v>-7.177835</v>
      </c>
      <c r="AR17" s="256">
        <v>-1.9641409999999999</v>
      </c>
      <c r="AS17" s="256">
        <v>6.650703</v>
      </c>
      <c r="AT17" s="256">
        <v>0.24624399999999999</v>
      </c>
      <c r="AU17" s="256">
        <v>-0.51911499999999999</v>
      </c>
      <c r="AV17" s="256">
        <v>-8.0842849999999995</v>
      </c>
      <c r="AW17" s="256">
        <v>-3.9803259999999998</v>
      </c>
      <c r="AX17" s="256">
        <v>-5.4546960000000002</v>
      </c>
      <c r="AY17" s="256">
        <v>-5.8677498000000003</v>
      </c>
      <c r="AZ17" s="256">
        <v>-5.3769904999999998</v>
      </c>
      <c r="BA17" s="256">
        <v>-5.4498239999999996</v>
      </c>
      <c r="BB17" s="256">
        <v>7.2099700000000003E-2</v>
      </c>
      <c r="BC17" s="256">
        <v>-1.2870442</v>
      </c>
      <c r="BD17" s="342">
        <v>5.4333799999999997</v>
      </c>
      <c r="BE17" s="342">
        <v>3.218213</v>
      </c>
      <c r="BF17" s="342">
        <v>3.444766</v>
      </c>
      <c r="BG17" s="342">
        <v>1.8356170000000001</v>
      </c>
      <c r="BH17" s="342">
        <v>-4.5119899999999999</v>
      </c>
      <c r="BI17" s="342">
        <v>-4.8623269999999996</v>
      </c>
      <c r="BJ17" s="342">
        <v>2.0727359999999999</v>
      </c>
      <c r="BK17" s="342">
        <v>5.0172230000000004</v>
      </c>
      <c r="BL17" s="342">
        <v>2.539752</v>
      </c>
      <c r="BM17" s="342">
        <v>-8.1561360000000001</v>
      </c>
      <c r="BN17" s="342">
        <v>-7.5641399999999998E-2</v>
      </c>
      <c r="BO17" s="342">
        <v>-1.042735</v>
      </c>
      <c r="BP17" s="342">
        <v>5.4740229999999999</v>
      </c>
      <c r="BQ17" s="342">
        <v>3.3056830000000001</v>
      </c>
      <c r="BR17" s="342">
        <v>3.5060470000000001</v>
      </c>
      <c r="BS17" s="342">
        <v>1.7521880000000001</v>
      </c>
      <c r="BT17" s="342">
        <v>-4.602195</v>
      </c>
      <c r="BU17" s="342">
        <v>-4.9497030000000004</v>
      </c>
      <c r="BV17" s="342">
        <v>1.9844139999999999</v>
      </c>
    </row>
    <row r="18" spans="1:74" ht="11.1" customHeight="1" x14ac:dyDescent="0.2">
      <c r="A18" s="95" t="s">
        <v>217</v>
      </c>
      <c r="B18" s="199" t="s">
        <v>139</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342">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 customHeight="1" x14ac:dyDescent="0.2">
      <c r="A19" s="93" t="s">
        <v>218</v>
      </c>
      <c r="B19" s="199" t="s">
        <v>438</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68.177915995000006</v>
      </c>
      <c r="AB19" s="256">
        <v>55.248246041999998</v>
      </c>
      <c r="AC19" s="256">
        <v>52.480235499000003</v>
      </c>
      <c r="AD19" s="256">
        <v>46.882254709999998</v>
      </c>
      <c r="AE19" s="256">
        <v>53.848582057000002</v>
      </c>
      <c r="AF19" s="256">
        <v>59.520418300000003</v>
      </c>
      <c r="AG19" s="256">
        <v>67.613991936999994</v>
      </c>
      <c r="AH19" s="256">
        <v>66.421282970999997</v>
      </c>
      <c r="AI19" s="256">
        <v>56.542568209999999</v>
      </c>
      <c r="AJ19" s="256">
        <v>52.863380028000002</v>
      </c>
      <c r="AK19" s="256">
        <v>55.353382029999999</v>
      </c>
      <c r="AL19" s="256">
        <v>58.233393282000002</v>
      </c>
      <c r="AM19" s="256">
        <v>61.900089999999999</v>
      </c>
      <c r="AN19" s="256">
        <v>51.619902000000003</v>
      </c>
      <c r="AO19" s="256">
        <v>49.556829999999998</v>
      </c>
      <c r="AP19" s="256">
        <v>43.960428999999998</v>
      </c>
      <c r="AQ19" s="256">
        <v>45.725358999999997</v>
      </c>
      <c r="AR19" s="256">
        <v>48.358423000000002</v>
      </c>
      <c r="AS19" s="256">
        <v>60.386003000000002</v>
      </c>
      <c r="AT19" s="256">
        <v>57.071730000000002</v>
      </c>
      <c r="AU19" s="256">
        <v>51.176845</v>
      </c>
      <c r="AV19" s="256">
        <v>43.012644000000002</v>
      </c>
      <c r="AW19" s="256">
        <v>43.779004</v>
      </c>
      <c r="AX19" s="256">
        <v>43.175313000000003</v>
      </c>
      <c r="AY19" s="256">
        <v>44.746010200000001</v>
      </c>
      <c r="AZ19" s="256">
        <v>35.857847499999998</v>
      </c>
      <c r="BA19" s="256">
        <v>35.259368100000003</v>
      </c>
      <c r="BB19" s="256">
        <v>33.780419299999998</v>
      </c>
      <c r="BC19" s="256">
        <v>30.568719198</v>
      </c>
      <c r="BD19" s="342">
        <v>41.886240000000001</v>
      </c>
      <c r="BE19" s="342">
        <v>50.561700000000002</v>
      </c>
      <c r="BF19" s="342">
        <v>50.427869999999999</v>
      </c>
      <c r="BG19" s="342">
        <v>36.423920000000003</v>
      </c>
      <c r="BH19" s="342">
        <v>34.85774</v>
      </c>
      <c r="BI19" s="342">
        <v>32.784239999999997</v>
      </c>
      <c r="BJ19" s="342">
        <v>43.63241</v>
      </c>
      <c r="BK19" s="342">
        <v>46.617649999999998</v>
      </c>
      <c r="BL19" s="342">
        <v>37.12321</v>
      </c>
      <c r="BM19" s="342">
        <v>32.925649999999997</v>
      </c>
      <c r="BN19" s="342">
        <v>25.045030000000001</v>
      </c>
      <c r="BO19" s="342">
        <v>30.282920000000001</v>
      </c>
      <c r="BP19" s="342">
        <v>41.738520000000001</v>
      </c>
      <c r="BQ19" s="342">
        <v>54.265419999999999</v>
      </c>
      <c r="BR19" s="342">
        <v>56.62115</v>
      </c>
      <c r="BS19" s="342">
        <v>42.703420000000001</v>
      </c>
      <c r="BT19" s="342">
        <v>42.141300000000001</v>
      </c>
      <c r="BU19" s="342">
        <v>39.10192</v>
      </c>
      <c r="BV19" s="342">
        <v>49.05301</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375"/>
      <c r="BE20" s="37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227</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375"/>
      <c r="BE21" s="37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219</v>
      </c>
      <c r="B22" s="199" t="s">
        <v>462</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1.479599992</v>
      </c>
      <c r="AW22" s="256">
        <v>1.37352999</v>
      </c>
      <c r="AX22" s="256">
        <v>1.4930370040000001</v>
      </c>
      <c r="AY22" s="256">
        <v>1.9575910999999999</v>
      </c>
      <c r="AZ22" s="256">
        <v>1.4454818</v>
      </c>
      <c r="BA22" s="256">
        <v>1.459435</v>
      </c>
      <c r="BB22" s="256">
        <v>1.249954</v>
      </c>
      <c r="BC22" s="256">
        <v>1.094271</v>
      </c>
      <c r="BD22" s="342">
        <v>1.1451389999999999</v>
      </c>
      <c r="BE22" s="342">
        <v>1.3224750000000001</v>
      </c>
      <c r="BF22" s="342">
        <v>1.2933809999999999</v>
      </c>
      <c r="BG22" s="342">
        <v>1.1914290000000001</v>
      </c>
      <c r="BH22" s="342">
        <v>1.461257</v>
      </c>
      <c r="BI22" s="342">
        <v>1.257962</v>
      </c>
      <c r="BJ22" s="342">
        <v>1.6827479999999999</v>
      </c>
      <c r="BK22" s="342">
        <v>1.720515</v>
      </c>
      <c r="BL22" s="342">
        <v>1.250281</v>
      </c>
      <c r="BM22" s="342">
        <v>1.3461590000000001</v>
      </c>
      <c r="BN22" s="342">
        <v>1.531374</v>
      </c>
      <c r="BO22" s="342">
        <v>1.378139</v>
      </c>
      <c r="BP22" s="342">
        <v>1.3331459999999999</v>
      </c>
      <c r="BQ22" s="342">
        <v>1.4666870000000001</v>
      </c>
      <c r="BR22" s="342">
        <v>1.418758</v>
      </c>
      <c r="BS22" s="342">
        <v>1.294686</v>
      </c>
      <c r="BT22" s="342">
        <v>1.756454</v>
      </c>
      <c r="BU22" s="342">
        <v>1.5036510000000001</v>
      </c>
      <c r="BV22" s="342">
        <v>1.9810460000000001</v>
      </c>
    </row>
    <row r="23" spans="1:74" ht="11.1" customHeight="1" x14ac:dyDescent="0.2">
      <c r="A23" s="90" t="s">
        <v>220</v>
      </c>
      <c r="B23" s="199" t="s">
        <v>170</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40.488660760999998</v>
      </c>
      <c r="AY23" s="256">
        <v>36.717413172999997</v>
      </c>
      <c r="AZ23" s="256">
        <v>31.868233927999999</v>
      </c>
      <c r="BA23" s="256">
        <v>28.915639166999998</v>
      </c>
      <c r="BB23" s="256">
        <v>20.302119999999999</v>
      </c>
      <c r="BC23" s="256">
        <v>24.993980000000001</v>
      </c>
      <c r="BD23" s="342">
        <v>28.330770000000001</v>
      </c>
      <c r="BE23" s="342">
        <v>37.794640000000001</v>
      </c>
      <c r="BF23" s="342">
        <v>36.07452</v>
      </c>
      <c r="BG23" s="342">
        <v>28.4392</v>
      </c>
      <c r="BH23" s="342">
        <v>19.34</v>
      </c>
      <c r="BI23" s="342">
        <v>23.9588</v>
      </c>
      <c r="BJ23" s="342">
        <v>33.793750000000003</v>
      </c>
      <c r="BK23" s="342">
        <v>37.251510000000003</v>
      </c>
      <c r="BL23" s="342">
        <v>30.186330000000002</v>
      </c>
      <c r="BM23" s="342">
        <v>30.305260000000001</v>
      </c>
      <c r="BN23" s="342">
        <v>22.58813</v>
      </c>
      <c r="BO23" s="342">
        <v>29.945810000000002</v>
      </c>
      <c r="BP23" s="342">
        <v>38.09816</v>
      </c>
      <c r="BQ23" s="342">
        <v>51.810580000000002</v>
      </c>
      <c r="BR23" s="342">
        <v>50.505220000000001</v>
      </c>
      <c r="BS23" s="342">
        <v>36.701560000000001</v>
      </c>
      <c r="BT23" s="342">
        <v>31.546109999999999</v>
      </c>
      <c r="BU23" s="342">
        <v>28.929310000000001</v>
      </c>
      <c r="BV23" s="342">
        <v>37.525860000000002</v>
      </c>
    </row>
    <row r="24" spans="1:74" ht="11.1" customHeight="1" x14ac:dyDescent="0.2">
      <c r="A24" s="93" t="s">
        <v>221</v>
      </c>
      <c r="B24" s="199" t="s">
        <v>193</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2.7217729990000001</v>
      </c>
      <c r="AN24" s="256">
        <v>2.685789008</v>
      </c>
      <c r="AO24" s="256">
        <v>2.6948840019999998</v>
      </c>
      <c r="AP24" s="256">
        <v>2.4020349900000002</v>
      </c>
      <c r="AQ24" s="256">
        <v>2.394683009</v>
      </c>
      <c r="AR24" s="256">
        <v>2.3906949900000001</v>
      </c>
      <c r="AS24" s="256">
        <v>2.376466014</v>
      </c>
      <c r="AT24" s="256">
        <v>2.3956320120000001</v>
      </c>
      <c r="AU24" s="256">
        <v>2.3956400100000002</v>
      </c>
      <c r="AV24" s="256">
        <v>2.4280400009999998</v>
      </c>
      <c r="AW24" s="256">
        <v>2.5482639900000001</v>
      </c>
      <c r="AX24" s="256">
        <v>2.570988007</v>
      </c>
      <c r="AY24" s="256">
        <v>2.6161408399999999</v>
      </c>
      <c r="AZ24" s="256">
        <v>2.6136312350000002</v>
      </c>
      <c r="BA24" s="256">
        <v>2.4187453200000002</v>
      </c>
      <c r="BB24" s="256">
        <v>2.3600669999999999</v>
      </c>
      <c r="BC24" s="256">
        <v>2.06383399</v>
      </c>
      <c r="BD24" s="342">
        <v>2.0439050000000001</v>
      </c>
      <c r="BE24" s="342">
        <v>2.0084789999999999</v>
      </c>
      <c r="BF24" s="342">
        <v>2.0298720000000001</v>
      </c>
      <c r="BG24" s="342">
        <v>2.056219</v>
      </c>
      <c r="BH24" s="342">
        <v>2.0298949999999998</v>
      </c>
      <c r="BI24" s="342">
        <v>2.1815180000000001</v>
      </c>
      <c r="BJ24" s="342">
        <v>2.0810050000000002</v>
      </c>
      <c r="BK24" s="342">
        <v>2.228885</v>
      </c>
      <c r="BL24" s="342">
        <v>2.1251440000000001</v>
      </c>
      <c r="BM24" s="342">
        <v>2.0727820000000001</v>
      </c>
      <c r="BN24" s="342">
        <v>2.233822</v>
      </c>
      <c r="BO24" s="342">
        <v>1.964823</v>
      </c>
      <c r="BP24" s="342">
        <v>2.0301</v>
      </c>
      <c r="BQ24" s="342">
        <v>2.0461269999999998</v>
      </c>
      <c r="BR24" s="342">
        <v>2.0989499999999999</v>
      </c>
      <c r="BS24" s="342">
        <v>2.1492339999999999</v>
      </c>
      <c r="BT24" s="342">
        <v>2.1704500000000002</v>
      </c>
      <c r="BU24" s="342">
        <v>2.3052079999999999</v>
      </c>
      <c r="BV24" s="342">
        <v>2.2100240000000002</v>
      </c>
    </row>
    <row r="25" spans="1:74" ht="11.1" customHeight="1" x14ac:dyDescent="0.2">
      <c r="A25" s="93" t="s">
        <v>222</v>
      </c>
      <c r="B25" s="200" t="s">
        <v>699</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0.11280298599999999</v>
      </c>
      <c r="AN25" s="256">
        <v>0.101466008</v>
      </c>
      <c r="AO25" s="256">
        <v>0.105466991</v>
      </c>
      <c r="AP25" s="256">
        <v>6.2382E-2</v>
      </c>
      <c r="AQ25" s="256">
        <v>6.4056012999999995E-2</v>
      </c>
      <c r="AR25" s="256">
        <v>4.9529999999999998E-2</v>
      </c>
      <c r="AS25" s="256">
        <v>4.9789999000000001E-2</v>
      </c>
      <c r="AT25" s="256">
        <v>5.1400015E-2</v>
      </c>
      <c r="AU25" s="256">
        <v>5.2340999999999999E-2</v>
      </c>
      <c r="AV25" s="256">
        <v>6.7559013000000001E-2</v>
      </c>
      <c r="AW25" s="256">
        <v>7.8117989999999998E-2</v>
      </c>
      <c r="AX25" s="256">
        <v>8.1026002E-2</v>
      </c>
      <c r="AY25" s="256">
        <v>6.4341739999999994E-2</v>
      </c>
      <c r="AZ25" s="256">
        <v>6.2047529999999997E-2</v>
      </c>
      <c r="BA25" s="256">
        <v>4.8642600000000001E-2</v>
      </c>
      <c r="BB25" s="256">
        <v>0.1042201</v>
      </c>
      <c r="BC25" s="256">
        <v>0.1444318</v>
      </c>
      <c r="BD25" s="342">
        <v>0.18781709999999999</v>
      </c>
      <c r="BE25" s="342">
        <v>0.20198849999999999</v>
      </c>
      <c r="BF25" s="342">
        <v>0.2137249</v>
      </c>
      <c r="BG25" s="342">
        <v>0.20643890000000001</v>
      </c>
      <c r="BH25" s="342">
        <v>0.1843533</v>
      </c>
      <c r="BI25" s="342">
        <v>0.2171257</v>
      </c>
      <c r="BJ25" s="342">
        <v>0.23837749999999999</v>
      </c>
      <c r="BK25" s="342">
        <v>0.21055160000000001</v>
      </c>
      <c r="BL25" s="342">
        <v>0.16489960000000001</v>
      </c>
      <c r="BM25" s="342">
        <v>0.1469348</v>
      </c>
      <c r="BN25" s="342">
        <v>0.1083296</v>
      </c>
      <c r="BO25" s="342">
        <v>9.3747700000000003E-2</v>
      </c>
      <c r="BP25" s="342">
        <v>8.9551800000000001E-2</v>
      </c>
      <c r="BQ25" s="342">
        <v>9.6503400000000003E-2</v>
      </c>
      <c r="BR25" s="342">
        <v>9.27457E-2</v>
      </c>
      <c r="BS25" s="342">
        <v>8.7711700000000004E-2</v>
      </c>
      <c r="BT25" s="342">
        <v>8.8897599999999993E-2</v>
      </c>
      <c r="BU25" s="342">
        <v>0.1089745</v>
      </c>
      <c r="BV25" s="342">
        <v>0.12852279999999999</v>
      </c>
    </row>
    <row r="26" spans="1:74" ht="11.1" customHeight="1" x14ac:dyDescent="0.2">
      <c r="A26" s="93" t="s">
        <v>223</v>
      </c>
      <c r="B26" s="200" t="s">
        <v>700</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2.3396529899999998</v>
      </c>
      <c r="AQ26" s="256">
        <v>2.3306269959999999</v>
      </c>
      <c r="AR26" s="256">
        <v>2.3411649899999998</v>
      </c>
      <c r="AS26" s="256">
        <v>2.3266760149999999</v>
      </c>
      <c r="AT26" s="256">
        <v>2.3442319970000001</v>
      </c>
      <c r="AU26" s="256">
        <v>2.34329901</v>
      </c>
      <c r="AV26" s="256">
        <v>2.3604809879999999</v>
      </c>
      <c r="AW26" s="256">
        <v>2.4701460000000002</v>
      </c>
      <c r="AX26" s="256">
        <v>2.4899620050000002</v>
      </c>
      <c r="AY26" s="256">
        <v>2.5517991000000002</v>
      </c>
      <c r="AZ26" s="256">
        <v>2.5515837050000001</v>
      </c>
      <c r="BA26" s="256">
        <v>2.3701026000000001</v>
      </c>
      <c r="BB26" s="256">
        <v>2.2558470000000002</v>
      </c>
      <c r="BC26" s="256">
        <v>1.9194021999999999</v>
      </c>
      <c r="BD26" s="342">
        <v>1.856088</v>
      </c>
      <c r="BE26" s="342">
        <v>1.8064899999999999</v>
      </c>
      <c r="BF26" s="342">
        <v>1.816147</v>
      </c>
      <c r="BG26" s="342">
        <v>1.8497809999999999</v>
      </c>
      <c r="BH26" s="342">
        <v>1.8455410000000001</v>
      </c>
      <c r="BI26" s="342">
        <v>1.9643919999999999</v>
      </c>
      <c r="BJ26" s="342">
        <v>1.842627</v>
      </c>
      <c r="BK26" s="342">
        <v>2.0183339999999999</v>
      </c>
      <c r="BL26" s="342">
        <v>1.9602440000000001</v>
      </c>
      <c r="BM26" s="342">
        <v>1.9258470000000001</v>
      </c>
      <c r="BN26" s="342">
        <v>2.1254919999999999</v>
      </c>
      <c r="BO26" s="342">
        <v>1.871075</v>
      </c>
      <c r="BP26" s="342">
        <v>1.9405479999999999</v>
      </c>
      <c r="BQ26" s="342">
        <v>1.949624</v>
      </c>
      <c r="BR26" s="342">
        <v>2.0062039999999999</v>
      </c>
      <c r="BS26" s="342">
        <v>2.0615220000000001</v>
      </c>
      <c r="BT26" s="342">
        <v>2.081553</v>
      </c>
      <c r="BU26" s="342">
        <v>2.1962329999999999</v>
      </c>
      <c r="BV26" s="342">
        <v>2.0815009999999998</v>
      </c>
    </row>
    <row r="27" spans="1:74" ht="11.1" customHeight="1" x14ac:dyDescent="0.2">
      <c r="A27" s="93" t="s">
        <v>224</v>
      </c>
      <c r="B27" s="199" t="s">
        <v>463</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60.219019093</v>
      </c>
      <c r="AN27" s="256">
        <v>49.220422775999999</v>
      </c>
      <c r="AO27" s="256">
        <v>48.417438939</v>
      </c>
      <c r="AP27" s="256">
        <v>37.371611100000003</v>
      </c>
      <c r="AQ27" s="256">
        <v>44.129009949999997</v>
      </c>
      <c r="AR27" s="256">
        <v>48.353478299999999</v>
      </c>
      <c r="AS27" s="256">
        <v>59.997894047000003</v>
      </c>
      <c r="AT27" s="256">
        <v>56.467564291999999</v>
      </c>
      <c r="AU27" s="256">
        <v>51.326178329999998</v>
      </c>
      <c r="AV27" s="256">
        <v>41.404697151999997</v>
      </c>
      <c r="AW27" s="256">
        <v>45.883513260000001</v>
      </c>
      <c r="AX27" s="256">
        <v>44.552685771999997</v>
      </c>
      <c r="AY27" s="256">
        <v>41.291145112999999</v>
      </c>
      <c r="AZ27" s="256">
        <v>35.927346962999998</v>
      </c>
      <c r="BA27" s="256">
        <v>32.793821086999998</v>
      </c>
      <c r="BB27" s="256">
        <v>23.912136</v>
      </c>
      <c r="BC27" s="256">
        <v>28.152091689999999</v>
      </c>
      <c r="BD27" s="342">
        <v>31.51981</v>
      </c>
      <c r="BE27" s="342">
        <v>41.125590000000003</v>
      </c>
      <c r="BF27" s="342">
        <v>39.397770000000001</v>
      </c>
      <c r="BG27" s="342">
        <v>31.68685</v>
      </c>
      <c r="BH27" s="342">
        <v>22.831150000000001</v>
      </c>
      <c r="BI27" s="342">
        <v>27.39828</v>
      </c>
      <c r="BJ27" s="342">
        <v>37.557499999999997</v>
      </c>
      <c r="BK27" s="342">
        <v>41.20091</v>
      </c>
      <c r="BL27" s="342">
        <v>33.56176</v>
      </c>
      <c r="BM27" s="342">
        <v>33.724200000000003</v>
      </c>
      <c r="BN27" s="342">
        <v>26.35332</v>
      </c>
      <c r="BO27" s="342">
        <v>33.28877</v>
      </c>
      <c r="BP27" s="342">
        <v>41.461410000000001</v>
      </c>
      <c r="BQ27" s="342">
        <v>55.323390000000003</v>
      </c>
      <c r="BR27" s="342">
        <v>54.022930000000002</v>
      </c>
      <c r="BS27" s="342">
        <v>40.145479999999999</v>
      </c>
      <c r="BT27" s="342">
        <v>35.473010000000002</v>
      </c>
      <c r="BU27" s="342">
        <v>32.738169999999997</v>
      </c>
      <c r="BV27" s="342">
        <v>41.716929999999998</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375"/>
      <c r="BE28" s="37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225</v>
      </c>
      <c r="B29" s="97" t="s">
        <v>171</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-1.075858046</v>
      </c>
      <c r="AB29" s="256">
        <v>5.2232929099999996</v>
      </c>
      <c r="AC29" s="256">
        <v>3.6103268220000002</v>
      </c>
      <c r="AD29" s="256">
        <v>2.0888129900000001</v>
      </c>
      <c r="AE29" s="256">
        <v>2.2749917329999998</v>
      </c>
      <c r="AF29" s="256">
        <v>-0.71955760999999996</v>
      </c>
      <c r="AG29" s="256">
        <v>-0.46915911199999999</v>
      </c>
      <c r="AH29" s="256">
        <v>-1.555087369</v>
      </c>
      <c r="AI29" s="256">
        <v>-1.61684608</v>
      </c>
      <c r="AJ29" s="256">
        <v>5.2173015000000003E-2</v>
      </c>
      <c r="AK29" s="256">
        <v>-0.81706712000000004</v>
      </c>
      <c r="AL29" s="256">
        <v>-1.915698119</v>
      </c>
      <c r="AM29" s="256">
        <v>1.6810709070000001</v>
      </c>
      <c r="AN29" s="256">
        <v>2.3994792239999998</v>
      </c>
      <c r="AO29" s="256">
        <v>1.139391061</v>
      </c>
      <c r="AP29" s="256">
        <v>6.5888178999999996</v>
      </c>
      <c r="AQ29" s="256">
        <v>1.5963490499999999</v>
      </c>
      <c r="AR29" s="256">
        <v>4.9446999999999998E-3</v>
      </c>
      <c r="AS29" s="256">
        <v>0.38810895299999998</v>
      </c>
      <c r="AT29" s="256">
        <v>0.60416570800000002</v>
      </c>
      <c r="AU29" s="256">
        <v>-0.14933332999999999</v>
      </c>
      <c r="AV29" s="256">
        <v>1.6079468480000001</v>
      </c>
      <c r="AW29" s="256">
        <v>-2.1045092599999999</v>
      </c>
      <c r="AX29" s="256">
        <v>-1.377372772</v>
      </c>
      <c r="AY29" s="256">
        <v>3.4548650869999999</v>
      </c>
      <c r="AZ29" s="256">
        <v>-6.9499463003E-2</v>
      </c>
      <c r="BA29" s="256">
        <v>2.4655470134000002</v>
      </c>
      <c r="BB29" s="256">
        <v>9.8682832999999999</v>
      </c>
      <c r="BC29" s="256">
        <v>2.4166275080999999</v>
      </c>
      <c r="BD29" s="342">
        <v>10.366429999999999</v>
      </c>
      <c r="BE29" s="342">
        <v>9.4361099999999993</v>
      </c>
      <c r="BF29" s="342">
        <v>11.030099999999999</v>
      </c>
      <c r="BG29" s="342">
        <v>4.7370760000000001</v>
      </c>
      <c r="BH29" s="342">
        <v>12.026590000000001</v>
      </c>
      <c r="BI29" s="342">
        <v>5.3859669999999999</v>
      </c>
      <c r="BJ29" s="342">
        <v>6.0749079999999998</v>
      </c>
      <c r="BK29" s="342">
        <v>5.4167430000000003</v>
      </c>
      <c r="BL29" s="342">
        <v>3.5614509999999999</v>
      </c>
      <c r="BM29" s="342">
        <v>-0.79854599999999998</v>
      </c>
      <c r="BN29" s="342">
        <v>-1.308295</v>
      </c>
      <c r="BO29" s="342">
        <v>-3.0058509999999998</v>
      </c>
      <c r="BP29" s="342">
        <v>0.2771112</v>
      </c>
      <c r="BQ29" s="342">
        <v>-1.0579700000000001</v>
      </c>
      <c r="BR29" s="342">
        <v>2.5982180000000001</v>
      </c>
      <c r="BS29" s="342">
        <v>2.5579369999999999</v>
      </c>
      <c r="BT29" s="342">
        <v>6.6682920000000001</v>
      </c>
      <c r="BU29" s="342">
        <v>6.3637509999999997</v>
      </c>
      <c r="BV29" s="342">
        <v>7.3360830000000004</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375"/>
      <c r="BE30" s="37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695</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376"/>
      <c r="BE31" s="376"/>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630</v>
      </c>
      <c r="B32" s="199" t="s">
        <v>192</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24.920999999999999</v>
      </c>
      <c r="BA32" s="256">
        <v>24.58257</v>
      </c>
      <c r="BB32" s="256">
        <v>24.803560000000001</v>
      </c>
      <c r="BC32" s="256">
        <v>24.90727</v>
      </c>
      <c r="BD32" s="342">
        <v>23.294889999999999</v>
      </c>
      <c r="BE32" s="342">
        <v>21.360299999999999</v>
      </c>
      <c r="BF32" s="342">
        <v>21.68881</v>
      </c>
      <c r="BG32" s="342">
        <v>21.468319999999999</v>
      </c>
      <c r="BH32" s="342">
        <v>22.41865</v>
      </c>
      <c r="BI32" s="342">
        <v>22.672889999999999</v>
      </c>
      <c r="BJ32" s="342">
        <v>23.466069999999998</v>
      </c>
      <c r="BK32" s="342">
        <v>23.378240000000002</v>
      </c>
      <c r="BL32" s="342">
        <v>23.68825</v>
      </c>
      <c r="BM32" s="342">
        <v>23.464950000000002</v>
      </c>
      <c r="BN32" s="342">
        <v>23.617260000000002</v>
      </c>
      <c r="BO32" s="342">
        <v>23.73912</v>
      </c>
      <c r="BP32" s="342">
        <v>22.097020000000001</v>
      </c>
      <c r="BQ32" s="342">
        <v>20.177779999999998</v>
      </c>
      <c r="BR32" s="342">
        <v>20.560960000000001</v>
      </c>
      <c r="BS32" s="342">
        <v>20.407579999999999</v>
      </c>
      <c r="BT32" s="342">
        <v>21.44576</v>
      </c>
      <c r="BU32" s="342">
        <v>21.791070000000001</v>
      </c>
      <c r="BV32" s="342">
        <v>22.668749999999999</v>
      </c>
    </row>
    <row r="33" spans="1:74" ht="11.1" customHeight="1" x14ac:dyDescent="0.2">
      <c r="A33" s="98" t="s">
        <v>631</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104.605419</v>
      </c>
      <c r="AN33" s="256">
        <v>103.977757</v>
      </c>
      <c r="AO33" s="256">
        <v>102.160025</v>
      </c>
      <c r="AP33" s="256">
        <v>114.050984</v>
      </c>
      <c r="AQ33" s="256">
        <v>121.228819</v>
      </c>
      <c r="AR33" s="256">
        <v>123.19296</v>
      </c>
      <c r="AS33" s="256">
        <v>116.54225700000001</v>
      </c>
      <c r="AT33" s="256">
        <v>116.296013</v>
      </c>
      <c r="AU33" s="256">
        <v>116.815128</v>
      </c>
      <c r="AV33" s="256">
        <v>124.899413</v>
      </c>
      <c r="AW33" s="256">
        <v>128.879739</v>
      </c>
      <c r="AX33" s="256">
        <v>134.33443500000001</v>
      </c>
      <c r="AY33" s="256">
        <v>140.2021848</v>
      </c>
      <c r="AZ33" s="256">
        <v>145.5791753</v>
      </c>
      <c r="BA33" s="256">
        <v>151.02899930000001</v>
      </c>
      <c r="BB33" s="256">
        <v>150.95689960000001</v>
      </c>
      <c r="BC33" s="256">
        <v>152.24394380000001</v>
      </c>
      <c r="BD33" s="342">
        <v>146.81059999999999</v>
      </c>
      <c r="BE33" s="342">
        <v>143.5924</v>
      </c>
      <c r="BF33" s="342">
        <v>140.14760000000001</v>
      </c>
      <c r="BG33" s="342">
        <v>138.31200000000001</v>
      </c>
      <c r="BH33" s="342">
        <v>142.82400000000001</v>
      </c>
      <c r="BI33" s="342">
        <v>147.68629999999999</v>
      </c>
      <c r="BJ33" s="342">
        <v>145.61349999999999</v>
      </c>
      <c r="BK33" s="342">
        <v>140.59630000000001</v>
      </c>
      <c r="BL33" s="342">
        <v>138.0566</v>
      </c>
      <c r="BM33" s="342">
        <v>146.21270000000001</v>
      </c>
      <c r="BN33" s="342">
        <v>146.28829999999999</v>
      </c>
      <c r="BO33" s="342">
        <v>147.33109999999999</v>
      </c>
      <c r="BP33" s="342">
        <v>141.8571</v>
      </c>
      <c r="BQ33" s="342">
        <v>138.5514</v>
      </c>
      <c r="BR33" s="342">
        <v>135.0453</v>
      </c>
      <c r="BS33" s="342">
        <v>133.29310000000001</v>
      </c>
      <c r="BT33" s="342">
        <v>137.89529999999999</v>
      </c>
      <c r="BU33" s="342">
        <v>142.845</v>
      </c>
      <c r="BV33" s="342">
        <v>140.86060000000001</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140.26228900000001</v>
      </c>
      <c r="BA34" s="256">
        <v>145.45147399999999</v>
      </c>
      <c r="BB34" s="256">
        <v>145.292</v>
      </c>
      <c r="BC34" s="256">
        <v>146.4906</v>
      </c>
      <c r="BD34" s="342">
        <v>140.9813</v>
      </c>
      <c r="BE34" s="342">
        <v>137.7484</v>
      </c>
      <c r="BF34" s="342">
        <v>134.2501</v>
      </c>
      <c r="BG34" s="342">
        <v>132.36349999999999</v>
      </c>
      <c r="BH34" s="342">
        <v>136.9725</v>
      </c>
      <c r="BI34" s="342">
        <v>141.93819999999999</v>
      </c>
      <c r="BJ34" s="342">
        <v>139.94300000000001</v>
      </c>
      <c r="BK34" s="342">
        <v>134.86199999999999</v>
      </c>
      <c r="BL34" s="342">
        <v>132.80670000000001</v>
      </c>
      <c r="BM34" s="342">
        <v>140.71899999999999</v>
      </c>
      <c r="BN34" s="342">
        <v>140.69739999999999</v>
      </c>
      <c r="BO34" s="342">
        <v>141.63939999999999</v>
      </c>
      <c r="BP34" s="342">
        <v>136.07820000000001</v>
      </c>
      <c r="BQ34" s="342">
        <v>132.7483</v>
      </c>
      <c r="BR34" s="342">
        <v>129.17920000000001</v>
      </c>
      <c r="BS34" s="342">
        <v>127.367</v>
      </c>
      <c r="BT34" s="342">
        <v>132.0489</v>
      </c>
      <c r="BU34" s="342">
        <v>137.0864</v>
      </c>
      <c r="BV34" s="342">
        <v>135.16200000000001</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3.5037750000000001</v>
      </c>
      <c r="AZ35" s="256">
        <v>3.2551969999999999</v>
      </c>
      <c r="BA35" s="256">
        <v>3.6768380000000001</v>
      </c>
      <c r="BB35" s="256">
        <v>3.6534070000000001</v>
      </c>
      <c r="BC35" s="256">
        <v>3.6283110000000001</v>
      </c>
      <c r="BD35" s="342">
        <v>3.6036260000000002</v>
      </c>
      <c r="BE35" s="342">
        <v>3.6147740000000002</v>
      </c>
      <c r="BF35" s="342">
        <v>3.627456</v>
      </c>
      <c r="BG35" s="342">
        <v>3.6414520000000001</v>
      </c>
      <c r="BH35" s="342">
        <v>3.5912600000000001</v>
      </c>
      <c r="BI35" s="342">
        <v>3.5429900000000001</v>
      </c>
      <c r="BJ35" s="342">
        <v>3.4950239999999999</v>
      </c>
      <c r="BK35" s="342">
        <v>3.6196510000000002</v>
      </c>
      <c r="BL35" s="342">
        <v>3.3712650000000002</v>
      </c>
      <c r="BM35" s="342">
        <v>3.7855249999999998</v>
      </c>
      <c r="BN35" s="342">
        <v>3.7581000000000002</v>
      </c>
      <c r="BO35" s="342">
        <v>3.7300010000000001</v>
      </c>
      <c r="BP35" s="342">
        <v>3.7037909999999998</v>
      </c>
      <c r="BQ35" s="342">
        <v>3.7140309999999999</v>
      </c>
      <c r="BR35" s="342">
        <v>3.7263120000000001</v>
      </c>
      <c r="BS35" s="342">
        <v>3.7402160000000002</v>
      </c>
      <c r="BT35" s="342">
        <v>3.6901109999999999</v>
      </c>
      <c r="BU35" s="342">
        <v>3.6419640000000002</v>
      </c>
      <c r="BV35" s="342">
        <v>3.5941109999999998</v>
      </c>
    </row>
    <row r="36" spans="1:74" ht="11.1" customHeight="1" x14ac:dyDescent="0.2">
      <c r="A36" s="98" t="s">
        <v>62</v>
      </c>
      <c r="B36" s="200" t="s">
        <v>247</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2.0867779999999998</v>
      </c>
      <c r="AZ36" s="256">
        <v>1.8658699999999999</v>
      </c>
      <c r="BA36" s="256">
        <v>1.7033050000000001</v>
      </c>
      <c r="BB36" s="256">
        <v>1.819148</v>
      </c>
      <c r="BC36" s="256">
        <v>1.9296789999999999</v>
      </c>
      <c r="BD36" s="342">
        <v>2.0386150000000001</v>
      </c>
      <c r="BE36" s="342">
        <v>2.0491709999999999</v>
      </c>
      <c r="BF36" s="342">
        <v>2.097766</v>
      </c>
      <c r="BG36" s="342">
        <v>2.143043</v>
      </c>
      <c r="BH36" s="342">
        <v>2.1012219999999999</v>
      </c>
      <c r="BI36" s="342">
        <v>2.0616249999999998</v>
      </c>
      <c r="BJ36" s="342">
        <v>2.047247</v>
      </c>
      <c r="BK36" s="342">
        <v>1.9845649999999999</v>
      </c>
      <c r="BL36" s="342">
        <v>1.7681100000000001</v>
      </c>
      <c r="BM36" s="342">
        <v>1.601747</v>
      </c>
      <c r="BN36" s="342">
        <v>1.7333099999999999</v>
      </c>
      <c r="BO36" s="342">
        <v>1.8589610000000001</v>
      </c>
      <c r="BP36" s="342">
        <v>1.9784470000000001</v>
      </c>
      <c r="BQ36" s="342">
        <v>1.9969650000000001</v>
      </c>
      <c r="BR36" s="342">
        <v>2.0524810000000002</v>
      </c>
      <c r="BS36" s="342">
        <v>2.1036609999999998</v>
      </c>
      <c r="BT36" s="342">
        <v>2.0767180000000001</v>
      </c>
      <c r="BU36" s="342">
        <v>2.0497580000000002</v>
      </c>
      <c r="BV36" s="342">
        <v>2.0499420000000002</v>
      </c>
    </row>
    <row r="37" spans="1:74" ht="11.1" customHeight="1" x14ac:dyDescent="0.2">
      <c r="A37" s="98" t="s">
        <v>204</v>
      </c>
      <c r="B37" s="488" t="s">
        <v>205</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0.20930579999999999</v>
      </c>
      <c r="AZ37" s="256">
        <v>0.1958193</v>
      </c>
      <c r="BA37" s="256">
        <v>0.19738230000000001</v>
      </c>
      <c r="BB37" s="256">
        <v>0.1923446</v>
      </c>
      <c r="BC37" s="256">
        <v>0.19535379999999999</v>
      </c>
      <c r="BD37" s="342">
        <v>0.1869913</v>
      </c>
      <c r="BE37" s="342">
        <v>0.18001929999999999</v>
      </c>
      <c r="BF37" s="342">
        <v>0.17223169999999999</v>
      </c>
      <c r="BG37" s="342">
        <v>0.16392699999999999</v>
      </c>
      <c r="BH37" s="342">
        <v>0.15901889999999999</v>
      </c>
      <c r="BI37" s="342">
        <v>0.14351720000000001</v>
      </c>
      <c r="BJ37" s="342">
        <v>0.1282915</v>
      </c>
      <c r="BK37" s="342">
        <v>0.130133</v>
      </c>
      <c r="BL37" s="342">
        <v>0.11047940000000001</v>
      </c>
      <c r="BM37" s="342">
        <v>0.1064692</v>
      </c>
      <c r="BN37" s="342">
        <v>9.9491099999999999E-2</v>
      </c>
      <c r="BO37" s="342">
        <v>0.1027073</v>
      </c>
      <c r="BP37" s="342">
        <v>9.6578999999999998E-2</v>
      </c>
      <c r="BQ37" s="342">
        <v>9.2041799999999993E-2</v>
      </c>
      <c r="BR37" s="342">
        <v>8.7352700000000005E-2</v>
      </c>
      <c r="BS37" s="342">
        <v>8.2274700000000006E-2</v>
      </c>
      <c r="BT37" s="342">
        <v>7.9573000000000005E-2</v>
      </c>
      <c r="BU37" s="342">
        <v>6.6969100000000004E-2</v>
      </c>
      <c r="BV37" s="342">
        <v>5.4622200000000003E-2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77"/>
      <c r="BE38" s="377"/>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77"/>
      <c r="BE39" s="377"/>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376"/>
      <c r="BE40" s="376"/>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378">
        <v>6.3653440000000003</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379"/>
      <c r="BE42" s="379"/>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606</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0.1702952381</v>
      </c>
      <c r="BD43" s="361">
        <v>0.1971687</v>
      </c>
      <c r="BE43" s="361">
        <v>0.21460499999999999</v>
      </c>
      <c r="BF43" s="361">
        <v>0.23286409999999999</v>
      </c>
      <c r="BG43" s="361">
        <v>0.24210419999999999</v>
      </c>
      <c r="BH43" s="361">
        <v>0.2531291</v>
      </c>
      <c r="BI43" s="361">
        <v>0.26036199999999998</v>
      </c>
      <c r="BJ43" s="361">
        <v>0.27808389999999999</v>
      </c>
      <c r="BK43" s="361">
        <v>0.2574147</v>
      </c>
      <c r="BL43" s="361">
        <v>0.26277119999999998</v>
      </c>
      <c r="BM43" s="361">
        <v>0.26160820000000001</v>
      </c>
      <c r="BN43" s="361">
        <v>0.25355610000000001</v>
      </c>
      <c r="BO43" s="361">
        <v>0.25431999999999999</v>
      </c>
      <c r="BP43" s="361">
        <v>0.2575925</v>
      </c>
      <c r="BQ43" s="361">
        <v>0.25640000000000002</v>
      </c>
      <c r="BR43" s="361">
        <v>0.26051180000000002</v>
      </c>
      <c r="BS43" s="361">
        <v>0.2584205</v>
      </c>
      <c r="BT43" s="361">
        <v>0.26090279999999999</v>
      </c>
      <c r="BU43" s="361">
        <v>0.26250679999999998</v>
      </c>
      <c r="BV43" s="361">
        <v>0.2773178</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379"/>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538</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1.92</v>
      </c>
      <c r="AY45" s="214">
        <v>1.94</v>
      </c>
      <c r="AZ45" s="214">
        <v>1.9002370500000001</v>
      </c>
      <c r="BA45" s="214">
        <v>1.9223106634</v>
      </c>
      <c r="BB45" s="214">
        <v>2.0692170000000001</v>
      </c>
      <c r="BC45" s="214">
        <v>2.0421830000000001</v>
      </c>
      <c r="BD45" s="380">
        <v>2.0051580000000002</v>
      </c>
      <c r="BE45" s="380">
        <v>1.990883</v>
      </c>
      <c r="BF45" s="380">
        <v>1.99753</v>
      </c>
      <c r="BG45" s="380">
        <v>2.0002399999999998</v>
      </c>
      <c r="BH45" s="380">
        <v>1.9904839999999999</v>
      </c>
      <c r="BI45" s="380">
        <v>1.9954339999999999</v>
      </c>
      <c r="BJ45" s="380">
        <v>2.0048240000000002</v>
      </c>
      <c r="BK45" s="380">
        <v>2.0200469999999999</v>
      </c>
      <c r="BL45" s="380">
        <v>2.0259640000000001</v>
      </c>
      <c r="BM45" s="380">
        <v>2.0360710000000002</v>
      </c>
      <c r="BN45" s="380">
        <v>2.054322</v>
      </c>
      <c r="BO45" s="380">
        <v>2.0489519999999999</v>
      </c>
      <c r="BP45" s="380">
        <v>2.0295169999999998</v>
      </c>
      <c r="BQ45" s="380">
        <v>2.0212050000000001</v>
      </c>
      <c r="BR45" s="380">
        <v>2.0338919999999998</v>
      </c>
      <c r="BS45" s="380">
        <v>2.038932</v>
      </c>
      <c r="BT45" s="380">
        <v>2.0315750000000001</v>
      </c>
      <c r="BU45" s="380">
        <v>2.036257</v>
      </c>
      <c r="BV45" s="380">
        <v>2.043361</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807" t="s">
        <v>829</v>
      </c>
      <c r="C47" s="804"/>
      <c r="D47" s="804"/>
      <c r="E47" s="804"/>
      <c r="F47" s="804"/>
      <c r="G47" s="804"/>
      <c r="H47" s="804"/>
      <c r="I47" s="804"/>
      <c r="J47" s="804"/>
      <c r="K47" s="804"/>
      <c r="L47" s="804"/>
      <c r="M47" s="804"/>
      <c r="N47" s="804"/>
      <c r="O47" s="804"/>
      <c r="P47" s="804"/>
      <c r="Q47" s="804"/>
      <c r="AY47" s="513"/>
      <c r="AZ47" s="513"/>
      <c r="BA47" s="513"/>
      <c r="BB47" s="513"/>
      <c r="BC47" s="513"/>
      <c r="BD47" s="657"/>
      <c r="BE47" s="657"/>
      <c r="BF47" s="657"/>
      <c r="BG47" s="513"/>
      <c r="BH47" s="513"/>
      <c r="BI47" s="513"/>
      <c r="BJ47" s="513"/>
    </row>
    <row r="48" spans="1:74" s="449" customFormat="1" ht="12" customHeight="1" x14ac:dyDescent="0.25">
      <c r="A48" s="448"/>
      <c r="B48" s="845" t="s">
        <v>893</v>
      </c>
      <c r="C48" s="794"/>
      <c r="D48" s="794"/>
      <c r="E48" s="794"/>
      <c r="F48" s="794"/>
      <c r="G48" s="794"/>
      <c r="H48" s="794"/>
      <c r="I48" s="794"/>
      <c r="J48" s="794"/>
      <c r="K48" s="794"/>
      <c r="L48" s="794"/>
      <c r="M48" s="794"/>
      <c r="N48" s="794"/>
      <c r="O48" s="794"/>
      <c r="P48" s="794"/>
      <c r="Q48" s="790"/>
      <c r="AY48" s="514"/>
      <c r="AZ48" s="514"/>
      <c r="BA48" s="514"/>
      <c r="BB48" s="514"/>
      <c r="BC48" s="514"/>
      <c r="BD48" s="658"/>
      <c r="BE48" s="658"/>
      <c r="BF48" s="658"/>
      <c r="BG48" s="514"/>
      <c r="BH48" s="514"/>
      <c r="BI48" s="514"/>
      <c r="BJ48" s="514"/>
    </row>
    <row r="49" spans="1:74" s="449" customFormat="1" ht="12" customHeight="1" x14ac:dyDescent="0.25">
      <c r="A49" s="448"/>
      <c r="B49" s="841" t="s">
        <v>894</v>
      </c>
      <c r="C49" s="794"/>
      <c r="D49" s="794"/>
      <c r="E49" s="794"/>
      <c r="F49" s="794"/>
      <c r="G49" s="794"/>
      <c r="H49" s="794"/>
      <c r="I49" s="794"/>
      <c r="J49" s="794"/>
      <c r="K49" s="794"/>
      <c r="L49" s="794"/>
      <c r="M49" s="794"/>
      <c r="N49" s="794"/>
      <c r="O49" s="794"/>
      <c r="P49" s="794"/>
      <c r="Q49" s="790"/>
      <c r="AY49" s="514"/>
      <c r="AZ49" s="514"/>
      <c r="BA49" s="514"/>
      <c r="BB49" s="514"/>
      <c r="BC49" s="514"/>
      <c r="BD49" s="658"/>
      <c r="BE49" s="658"/>
      <c r="BF49" s="658"/>
      <c r="BG49" s="514"/>
      <c r="BH49" s="514"/>
      <c r="BI49" s="514"/>
      <c r="BJ49" s="514"/>
    </row>
    <row r="50" spans="1:74" s="449" customFormat="1" ht="12" customHeight="1" x14ac:dyDescent="0.25">
      <c r="A50" s="448"/>
      <c r="B50" s="845" t="s">
        <v>895</v>
      </c>
      <c r="C50" s="794"/>
      <c r="D50" s="794"/>
      <c r="E50" s="794"/>
      <c r="F50" s="794"/>
      <c r="G50" s="794"/>
      <c r="H50" s="794"/>
      <c r="I50" s="794"/>
      <c r="J50" s="794"/>
      <c r="K50" s="794"/>
      <c r="L50" s="794"/>
      <c r="M50" s="794"/>
      <c r="N50" s="794"/>
      <c r="O50" s="794"/>
      <c r="P50" s="794"/>
      <c r="Q50" s="790"/>
      <c r="AY50" s="514"/>
      <c r="AZ50" s="514"/>
      <c r="BA50" s="514"/>
      <c r="BB50" s="514"/>
      <c r="BC50" s="514"/>
      <c r="BD50" s="658"/>
      <c r="BE50" s="658"/>
      <c r="BF50" s="658"/>
      <c r="BG50" s="514"/>
      <c r="BH50" s="514"/>
      <c r="BI50" s="514"/>
      <c r="BJ50" s="514"/>
    </row>
    <row r="51" spans="1:74" s="449" customFormat="1" ht="12" customHeight="1" x14ac:dyDescent="0.25">
      <c r="A51" s="448"/>
      <c r="B51" s="845" t="s">
        <v>94</v>
      </c>
      <c r="C51" s="794"/>
      <c r="D51" s="794"/>
      <c r="E51" s="794"/>
      <c r="F51" s="794"/>
      <c r="G51" s="794"/>
      <c r="H51" s="794"/>
      <c r="I51" s="794"/>
      <c r="J51" s="794"/>
      <c r="K51" s="794"/>
      <c r="L51" s="794"/>
      <c r="M51" s="794"/>
      <c r="N51" s="794"/>
      <c r="O51" s="794"/>
      <c r="P51" s="794"/>
      <c r="Q51" s="790"/>
      <c r="AY51" s="514"/>
      <c r="AZ51" s="514"/>
      <c r="BA51" s="514"/>
      <c r="BB51" s="514"/>
      <c r="BC51" s="514"/>
      <c r="BD51" s="658"/>
      <c r="BE51" s="658"/>
      <c r="BF51" s="658"/>
      <c r="BG51" s="514"/>
      <c r="BH51" s="514"/>
      <c r="BI51" s="514"/>
      <c r="BJ51" s="514"/>
    </row>
    <row r="52" spans="1:74" s="449" customFormat="1" ht="12" customHeight="1" x14ac:dyDescent="0.25">
      <c r="A52" s="448"/>
      <c r="B52" s="793" t="s">
        <v>854</v>
      </c>
      <c r="C52" s="794"/>
      <c r="D52" s="794"/>
      <c r="E52" s="794"/>
      <c r="F52" s="794"/>
      <c r="G52" s="794"/>
      <c r="H52" s="794"/>
      <c r="I52" s="794"/>
      <c r="J52" s="794"/>
      <c r="K52" s="794"/>
      <c r="L52" s="794"/>
      <c r="M52" s="794"/>
      <c r="N52" s="794"/>
      <c r="O52" s="794"/>
      <c r="P52" s="794"/>
      <c r="Q52" s="790"/>
      <c r="AY52" s="514"/>
      <c r="AZ52" s="514"/>
      <c r="BA52" s="514"/>
      <c r="BB52" s="514"/>
      <c r="BC52" s="514"/>
      <c r="BD52" s="658"/>
      <c r="BE52" s="658"/>
      <c r="BF52" s="658"/>
      <c r="BG52" s="514"/>
      <c r="BH52" s="514"/>
      <c r="BI52" s="514"/>
      <c r="BJ52" s="514"/>
    </row>
    <row r="53" spans="1:74" s="449" customFormat="1" ht="22.35" customHeight="1" x14ac:dyDescent="0.25">
      <c r="A53" s="448"/>
      <c r="B53" s="793" t="s">
        <v>896</v>
      </c>
      <c r="C53" s="794"/>
      <c r="D53" s="794"/>
      <c r="E53" s="794"/>
      <c r="F53" s="794"/>
      <c r="G53" s="794"/>
      <c r="H53" s="794"/>
      <c r="I53" s="794"/>
      <c r="J53" s="794"/>
      <c r="K53" s="794"/>
      <c r="L53" s="794"/>
      <c r="M53" s="794"/>
      <c r="N53" s="794"/>
      <c r="O53" s="794"/>
      <c r="P53" s="794"/>
      <c r="Q53" s="790"/>
      <c r="AY53" s="514"/>
      <c r="AZ53" s="514"/>
      <c r="BA53" s="514"/>
      <c r="BB53" s="514"/>
      <c r="BC53" s="514"/>
      <c r="BD53" s="658"/>
      <c r="BE53" s="658"/>
      <c r="BF53" s="658"/>
      <c r="BG53" s="514"/>
      <c r="BH53" s="514"/>
      <c r="BI53" s="514"/>
      <c r="BJ53" s="514"/>
    </row>
    <row r="54" spans="1:74" s="449" customFormat="1" ht="12" customHeight="1" x14ac:dyDescent="0.25">
      <c r="A54" s="448"/>
      <c r="B54" s="788" t="s">
        <v>858</v>
      </c>
      <c r="C54" s="789"/>
      <c r="D54" s="789"/>
      <c r="E54" s="789"/>
      <c r="F54" s="789"/>
      <c r="G54" s="789"/>
      <c r="H54" s="789"/>
      <c r="I54" s="789"/>
      <c r="J54" s="789"/>
      <c r="K54" s="789"/>
      <c r="L54" s="789"/>
      <c r="M54" s="789"/>
      <c r="N54" s="789"/>
      <c r="O54" s="789"/>
      <c r="P54" s="789"/>
      <c r="Q54" s="790"/>
      <c r="AY54" s="514"/>
      <c r="AZ54" s="514"/>
      <c r="BA54" s="514"/>
      <c r="BB54" s="514"/>
      <c r="BC54" s="514"/>
      <c r="BD54" s="658"/>
      <c r="BE54" s="658"/>
      <c r="BF54" s="658"/>
      <c r="BG54" s="514"/>
      <c r="BH54" s="514"/>
      <c r="BI54" s="514"/>
      <c r="BJ54" s="514"/>
    </row>
    <row r="55" spans="1:74" s="450" customFormat="1" ht="12" customHeight="1" x14ac:dyDescent="0.25">
      <c r="A55" s="429"/>
      <c r="B55" s="810" t="s">
        <v>954</v>
      </c>
      <c r="C55" s="790"/>
      <c r="D55" s="790"/>
      <c r="E55" s="790"/>
      <c r="F55" s="790"/>
      <c r="G55" s="790"/>
      <c r="H55" s="790"/>
      <c r="I55" s="790"/>
      <c r="J55" s="790"/>
      <c r="K55" s="790"/>
      <c r="L55" s="790"/>
      <c r="M55" s="790"/>
      <c r="N55" s="790"/>
      <c r="O55" s="790"/>
      <c r="P55" s="790"/>
      <c r="Q55" s="790"/>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6" sqref="BC6:BC51"/>
    </sheetView>
  </sheetViews>
  <sheetFormatPr defaultColWidth="11" defaultRowHeight="10.199999999999999" x14ac:dyDescent="0.2"/>
  <cols>
    <col min="1" max="1" width="11.5546875" style="100" customWidth="1"/>
    <col min="2" max="2" width="26.886718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796" t="s">
        <v>812</v>
      </c>
      <c r="B1" s="848" t="s">
        <v>826</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99"/>
    </row>
    <row r="2" spans="1:74" ht="14.1" customHeight="1"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01"/>
      <c r="B5" s="102" t="s">
        <v>1174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1168</v>
      </c>
      <c r="B6" s="202" t="s">
        <v>464</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373.21419001999999</v>
      </c>
      <c r="AB6" s="273">
        <v>306.88008635</v>
      </c>
      <c r="AC6" s="273">
        <v>321.53226102000002</v>
      </c>
      <c r="AD6" s="273">
        <v>300.74538290999999</v>
      </c>
      <c r="AE6" s="273">
        <v>338.93751178000002</v>
      </c>
      <c r="AF6" s="273">
        <v>371.87195337000003</v>
      </c>
      <c r="AG6" s="273">
        <v>411.26622479999997</v>
      </c>
      <c r="AH6" s="273">
        <v>408.00546688999998</v>
      </c>
      <c r="AI6" s="273">
        <v>356.24036253000003</v>
      </c>
      <c r="AJ6" s="273">
        <v>324.91189141000001</v>
      </c>
      <c r="AK6" s="273">
        <v>322.35073137000001</v>
      </c>
      <c r="AL6" s="273">
        <v>342.12105164000002</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337.25309442000002</v>
      </c>
      <c r="AY6" s="273">
        <v>339.32035861999998</v>
      </c>
      <c r="AZ6" s="273">
        <v>316.93344335</v>
      </c>
      <c r="BA6" s="273">
        <v>305.77863986</v>
      </c>
      <c r="BB6" s="273">
        <v>276.88229999999999</v>
      </c>
      <c r="BC6" s="273">
        <v>306.67419999999998</v>
      </c>
      <c r="BD6" s="334">
        <v>333.18779999999998</v>
      </c>
      <c r="BE6" s="334">
        <v>383.35680000000002</v>
      </c>
      <c r="BF6" s="334">
        <v>372.96039999999999</v>
      </c>
      <c r="BG6" s="334">
        <v>322.49130000000002</v>
      </c>
      <c r="BH6" s="334">
        <v>292.49</v>
      </c>
      <c r="BI6" s="334">
        <v>282.2439</v>
      </c>
      <c r="BJ6" s="334">
        <v>321.04790000000003</v>
      </c>
      <c r="BK6" s="334">
        <v>326.64870000000002</v>
      </c>
      <c r="BL6" s="334">
        <v>287.56779999999998</v>
      </c>
      <c r="BM6" s="334">
        <v>300.7176</v>
      </c>
      <c r="BN6" s="334">
        <v>277.10750000000002</v>
      </c>
      <c r="BO6" s="334">
        <v>310.20710000000003</v>
      </c>
      <c r="BP6" s="334">
        <v>343.04880000000003</v>
      </c>
      <c r="BQ6" s="334">
        <v>395.09690000000001</v>
      </c>
      <c r="BR6" s="334">
        <v>386.40429999999998</v>
      </c>
      <c r="BS6" s="334">
        <v>324.70179999999999</v>
      </c>
      <c r="BT6" s="334">
        <v>303.12400000000002</v>
      </c>
      <c r="BU6" s="334">
        <v>291.81240000000003</v>
      </c>
      <c r="BV6" s="334">
        <v>330.2928</v>
      </c>
    </row>
    <row r="7" spans="1:74" ht="11.1" customHeight="1" x14ac:dyDescent="0.2">
      <c r="A7" s="101" t="s">
        <v>1169</v>
      </c>
      <c r="B7" s="130" t="s">
        <v>1392</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359.43268525000002</v>
      </c>
      <c r="AB7" s="273">
        <v>294.61923932000002</v>
      </c>
      <c r="AC7" s="273">
        <v>308.73195314999998</v>
      </c>
      <c r="AD7" s="273">
        <v>288.49843047000002</v>
      </c>
      <c r="AE7" s="273">
        <v>325.89452800999999</v>
      </c>
      <c r="AF7" s="273">
        <v>358.50945899999999</v>
      </c>
      <c r="AG7" s="273">
        <v>396.82992151000002</v>
      </c>
      <c r="AH7" s="273">
        <v>393.47495798</v>
      </c>
      <c r="AI7" s="273">
        <v>342.8989737</v>
      </c>
      <c r="AJ7" s="273">
        <v>311.72968127000001</v>
      </c>
      <c r="AK7" s="273">
        <v>309.04453319999999</v>
      </c>
      <c r="AL7" s="273">
        <v>328.30198397999999</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323.00280461</v>
      </c>
      <c r="AY7" s="273">
        <v>324.83890206000001</v>
      </c>
      <c r="AZ7" s="273">
        <v>303.64077644999998</v>
      </c>
      <c r="BA7" s="273">
        <v>292.39801892999998</v>
      </c>
      <c r="BB7" s="273">
        <v>265.42320000000001</v>
      </c>
      <c r="BC7" s="273">
        <v>294.7441</v>
      </c>
      <c r="BD7" s="334">
        <v>321.4033</v>
      </c>
      <c r="BE7" s="334">
        <v>370.7294</v>
      </c>
      <c r="BF7" s="334">
        <v>360.63959999999997</v>
      </c>
      <c r="BG7" s="334">
        <v>311.0856</v>
      </c>
      <c r="BH7" s="334">
        <v>281.32080000000002</v>
      </c>
      <c r="BI7" s="334">
        <v>270.81009999999998</v>
      </c>
      <c r="BJ7" s="334">
        <v>308.93380000000002</v>
      </c>
      <c r="BK7" s="334">
        <v>314.27539999999999</v>
      </c>
      <c r="BL7" s="334">
        <v>276.34859999999998</v>
      </c>
      <c r="BM7" s="334">
        <v>288.64839999999998</v>
      </c>
      <c r="BN7" s="334">
        <v>265.3664</v>
      </c>
      <c r="BO7" s="334">
        <v>298.10969999999998</v>
      </c>
      <c r="BP7" s="334">
        <v>330.71159999999998</v>
      </c>
      <c r="BQ7" s="334">
        <v>381.76080000000002</v>
      </c>
      <c r="BR7" s="334">
        <v>373.18419999999998</v>
      </c>
      <c r="BS7" s="334">
        <v>312.30680000000001</v>
      </c>
      <c r="BT7" s="334">
        <v>290.86270000000002</v>
      </c>
      <c r="BU7" s="334">
        <v>279.29430000000002</v>
      </c>
      <c r="BV7" s="334">
        <v>317.05110000000002</v>
      </c>
    </row>
    <row r="8" spans="1:74" ht="11.1" customHeight="1" x14ac:dyDescent="0.2">
      <c r="A8" s="101" t="s">
        <v>1393</v>
      </c>
      <c r="B8" s="130" t="s">
        <v>1394</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13.104863523000001</v>
      </c>
      <c r="AY8" s="273">
        <v>13.324250987999999</v>
      </c>
      <c r="AZ8" s="273">
        <v>12.217718815</v>
      </c>
      <c r="BA8" s="273">
        <v>12.304996461</v>
      </c>
      <c r="BB8" s="273">
        <v>10.54321</v>
      </c>
      <c r="BC8" s="273">
        <v>10.991720000000001</v>
      </c>
      <c r="BD8" s="334">
        <v>10.750439999999999</v>
      </c>
      <c r="BE8" s="334">
        <v>11.458489999999999</v>
      </c>
      <c r="BF8" s="334">
        <v>11.16255</v>
      </c>
      <c r="BG8" s="334">
        <v>10.350429999999999</v>
      </c>
      <c r="BH8" s="334">
        <v>10.180249999999999</v>
      </c>
      <c r="BI8" s="334">
        <v>10.47695</v>
      </c>
      <c r="BJ8" s="334">
        <v>11.07555</v>
      </c>
      <c r="BK8" s="334">
        <v>11.30991</v>
      </c>
      <c r="BL8" s="334">
        <v>10.24549</v>
      </c>
      <c r="BM8" s="334">
        <v>11.026579999999999</v>
      </c>
      <c r="BN8" s="334">
        <v>10.766360000000001</v>
      </c>
      <c r="BO8" s="334">
        <v>11.084910000000001</v>
      </c>
      <c r="BP8" s="334">
        <v>11.25723</v>
      </c>
      <c r="BQ8" s="334">
        <v>12.12255</v>
      </c>
      <c r="BR8" s="334">
        <v>12.01609</v>
      </c>
      <c r="BS8" s="334">
        <v>11.29726</v>
      </c>
      <c r="BT8" s="334">
        <v>11.22439</v>
      </c>
      <c r="BU8" s="334">
        <v>11.5252</v>
      </c>
      <c r="BV8" s="334">
        <v>12.17235</v>
      </c>
    </row>
    <row r="9" spans="1:74" ht="11.1" customHeight="1" x14ac:dyDescent="0.2">
      <c r="A9" s="101" t="s">
        <v>1395</v>
      </c>
      <c r="B9" s="130" t="s">
        <v>1396</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1.1454262850000001</v>
      </c>
      <c r="AY9" s="273">
        <v>1.1572055720000001</v>
      </c>
      <c r="AZ9" s="273">
        <v>1.0749480819999999</v>
      </c>
      <c r="BA9" s="273">
        <v>1.075624468</v>
      </c>
      <c r="BB9" s="273">
        <v>0.91594149999999996</v>
      </c>
      <c r="BC9" s="273">
        <v>0.93836209999999998</v>
      </c>
      <c r="BD9" s="334">
        <v>1.0340419999999999</v>
      </c>
      <c r="BE9" s="334">
        <v>1.1688879999999999</v>
      </c>
      <c r="BF9" s="334">
        <v>1.1581729999999999</v>
      </c>
      <c r="BG9" s="334">
        <v>1.0553669999999999</v>
      </c>
      <c r="BH9" s="334">
        <v>0.98893529999999996</v>
      </c>
      <c r="BI9" s="334">
        <v>0.95689690000000005</v>
      </c>
      <c r="BJ9" s="334">
        <v>1.0385660000000001</v>
      </c>
      <c r="BK9" s="334">
        <v>1.063369</v>
      </c>
      <c r="BL9" s="334">
        <v>0.97370350000000006</v>
      </c>
      <c r="BM9" s="334">
        <v>1.042638</v>
      </c>
      <c r="BN9" s="334">
        <v>0.97480080000000002</v>
      </c>
      <c r="BO9" s="334">
        <v>1.0125580000000001</v>
      </c>
      <c r="BP9" s="334">
        <v>1.08</v>
      </c>
      <c r="BQ9" s="334">
        <v>1.213587</v>
      </c>
      <c r="BR9" s="334">
        <v>1.204048</v>
      </c>
      <c r="BS9" s="334">
        <v>1.097701</v>
      </c>
      <c r="BT9" s="334">
        <v>1.036942</v>
      </c>
      <c r="BU9" s="334">
        <v>0.99284039999999996</v>
      </c>
      <c r="BV9" s="334">
        <v>1.06934</v>
      </c>
    </row>
    <row r="10" spans="1:74" ht="11.1" customHeight="1" x14ac:dyDescent="0.2">
      <c r="A10" s="104" t="s">
        <v>1170</v>
      </c>
      <c r="B10" s="130" t="s">
        <v>465</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4.0368740020000002</v>
      </c>
      <c r="AY10" s="273">
        <v>4.1375160290000004</v>
      </c>
      <c r="AZ10" s="273">
        <v>3.6171288514</v>
      </c>
      <c r="BA10" s="273">
        <v>3.9882148494999998</v>
      </c>
      <c r="BB10" s="273">
        <v>3.7011989999999999</v>
      </c>
      <c r="BC10" s="273">
        <v>4.3091949999999999</v>
      </c>
      <c r="BD10" s="334">
        <v>4.7488279999999996</v>
      </c>
      <c r="BE10" s="334">
        <v>5.4378909999999996</v>
      </c>
      <c r="BF10" s="334">
        <v>5.4540280000000001</v>
      </c>
      <c r="BG10" s="334">
        <v>4.1232600000000001</v>
      </c>
      <c r="BH10" s="334">
        <v>3.599078</v>
      </c>
      <c r="BI10" s="334">
        <v>3.6783250000000001</v>
      </c>
      <c r="BJ10" s="334">
        <v>3.8552399999999998</v>
      </c>
      <c r="BK10" s="334">
        <v>4.5168359999999996</v>
      </c>
      <c r="BL10" s="334">
        <v>3.6687660000000002</v>
      </c>
      <c r="BM10" s="334">
        <v>4.0381549999999997</v>
      </c>
      <c r="BN10" s="334">
        <v>3.6710479999999999</v>
      </c>
      <c r="BO10" s="334">
        <v>4.2453729999999998</v>
      </c>
      <c r="BP10" s="334">
        <v>4.6093320000000002</v>
      </c>
      <c r="BQ10" s="334">
        <v>5.2586279999999999</v>
      </c>
      <c r="BR10" s="334">
        <v>5.2699819999999997</v>
      </c>
      <c r="BS10" s="334">
        <v>3.958682</v>
      </c>
      <c r="BT10" s="334">
        <v>3.453354</v>
      </c>
      <c r="BU10" s="334">
        <v>3.6462970000000001</v>
      </c>
      <c r="BV10" s="334">
        <v>3.8820570000000001</v>
      </c>
    </row>
    <row r="11" spans="1:74" ht="11.1" customHeight="1" x14ac:dyDescent="0.2">
      <c r="A11" s="104" t="s">
        <v>1171</v>
      </c>
      <c r="B11" s="130" t="s">
        <v>406</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377.29945099000003</v>
      </c>
      <c r="AB11" s="273">
        <v>310.40024435999999</v>
      </c>
      <c r="AC11" s="273">
        <v>325.93540703000002</v>
      </c>
      <c r="AD11" s="273">
        <v>303.65250792000001</v>
      </c>
      <c r="AE11" s="273">
        <v>343.03526677999997</v>
      </c>
      <c r="AF11" s="273">
        <v>376.15051937999999</v>
      </c>
      <c r="AG11" s="273">
        <v>415.70158479999998</v>
      </c>
      <c r="AH11" s="273">
        <v>413.00723687999999</v>
      </c>
      <c r="AI11" s="273">
        <v>359.43002252999997</v>
      </c>
      <c r="AJ11" s="273">
        <v>327.74646540999998</v>
      </c>
      <c r="AK11" s="273">
        <v>324.87902738999998</v>
      </c>
      <c r="AL11" s="273">
        <v>345.29549063000002</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341.28996841999998</v>
      </c>
      <c r="AY11" s="273">
        <v>343.45787465000001</v>
      </c>
      <c r="AZ11" s="273">
        <v>320.55057219999998</v>
      </c>
      <c r="BA11" s="273">
        <v>309.76685471000002</v>
      </c>
      <c r="BB11" s="273">
        <v>280.58350000000002</v>
      </c>
      <c r="BC11" s="273">
        <v>310.98340000000002</v>
      </c>
      <c r="BD11" s="334">
        <v>337.93669999999997</v>
      </c>
      <c r="BE11" s="334">
        <v>388.79469999999998</v>
      </c>
      <c r="BF11" s="334">
        <v>378.4144</v>
      </c>
      <c r="BG11" s="334">
        <v>326.6146</v>
      </c>
      <c r="BH11" s="334">
        <v>296.08909999999997</v>
      </c>
      <c r="BI11" s="334">
        <v>285.92219999999998</v>
      </c>
      <c r="BJ11" s="334">
        <v>324.90320000000003</v>
      </c>
      <c r="BK11" s="334">
        <v>331.16550000000001</v>
      </c>
      <c r="BL11" s="334">
        <v>291.23660000000001</v>
      </c>
      <c r="BM11" s="334">
        <v>304.75569999999999</v>
      </c>
      <c r="BN11" s="334">
        <v>280.77859999999998</v>
      </c>
      <c r="BO11" s="334">
        <v>314.45249999999999</v>
      </c>
      <c r="BP11" s="334">
        <v>347.65809999999999</v>
      </c>
      <c r="BQ11" s="334">
        <v>400.35550000000001</v>
      </c>
      <c r="BR11" s="334">
        <v>391.67430000000002</v>
      </c>
      <c r="BS11" s="334">
        <v>328.66039999999998</v>
      </c>
      <c r="BT11" s="334">
        <v>306.57740000000001</v>
      </c>
      <c r="BU11" s="334">
        <v>295.45870000000002</v>
      </c>
      <c r="BV11" s="334">
        <v>334.1748</v>
      </c>
    </row>
    <row r="12" spans="1:74" ht="11.1" customHeight="1" x14ac:dyDescent="0.2">
      <c r="A12" s="104" t="s">
        <v>1172</v>
      </c>
      <c r="B12" s="130" t="s">
        <v>355</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20.417194208000002</v>
      </c>
      <c r="AB12" s="273">
        <v>6.6321152520000002</v>
      </c>
      <c r="AC12" s="273">
        <v>17.414696895999999</v>
      </c>
      <c r="AD12" s="273">
        <v>14.161183080000001</v>
      </c>
      <c r="AE12" s="273">
        <v>28.047423662</v>
      </c>
      <c r="AF12" s="273">
        <v>26.040110640000002</v>
      </c>
      <c r="AG12" s="273">
        <v>27.684211665999999</v>
      </c>
      <c r="AH12" s="273">
        <v>18.797868133000001</v>
      </c>
      <c r="AI12" s="273">
        <v>10.15904763</v>
      </c>
      <c r="AJ12" s="273">
        <v>6.7677269630000003</v>
      </c>
      <c r="AK12" s="273">
        <v>22.395175980000001</v>
      </c>
      <c r="AL12" s="273">
        <v>20.717400315999999</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23.090143261000001</v>
      </c>
      <c r="AY12" s="273">
        <v>20.879642226000001</v>
      </c>
      <c r="AZ12" s="273">
        <v>18.338094657999999</v>
      </c>
      <c r="BA12" s="273">
        <v>12.704179706</v>
      </c>
      <c r="BB12" s="273">
        <v>13.839790000000001</v>
      </c>
      <c r="BC12" s="273">
        <v>25.03687</v>
      </c>
      <c r="BD12" s="334">
        <v>23.622540000000001</v>
      </c>
      <c r="BE12" s="334">
        <v>28.725239999999999</v>
      </c>
      <c r="BF12" s="334">
        <v>21.400289999999998</v>
      </c>
      <c r="BG12" s="334">
        <v>14.06268</v>
      </c>
      <c r="BH12" s="334">
        <v>9.8538379999999997</v>
      </c>
      <c r="BI12" s="334">
        <v>16.64425</v>
      </c>
      <c r="BJ12" s="334">
        <v>24.402729999999998</v>
      </c>
      <c r="BK12" s="334">
        <v>18.012920000000001</v>
      </c>
      <c r="BL12" s="334">
        <v>9.1789830000000006</v>
      </c>
      <c r="BM12" s="334">
        <v>15.319279999999999</v>
      </c>
      <c r="BN12" s="334">
        <v>13.15784</v>
      </c>
      <c r="BO12" s="334">
        <v>26.208770000000001</v>
      </c>
      <c r="BP12" s="334">
        <v>25.01679</v>
      </c>
      <c r="BQ12" s="334">
        <v>29.4404</v>
      </c>
      <c r="BR12" s="334">
        <v>22.285990000000002</v>
      </c>
      <c r="BS12" s="334">
        <v>4.5685880000000001</v>
      </c>
      <c r="BT12" s="334">
        <v>10.156090000000001</v>
      </c>
      <c r="BU12" s="334">
        <v>17.143380000000001</v>
      </c>
      <c r="BV12" s="334">
        <v>25.031420000000001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371"/>
      <c r="BE13" s="371"/>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1173</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371"/>
      <c r="BE14" s="371"/>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1175</v>
      </c>
      <c r="B15" s="130" t="s">
        <v>466</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290.24790494000001</v>
      </c>
      <c r="BA15" s="273">
        <v>285.01893503999997</v>
      </c>
      <c r="BB15" s="273">
        <v>256.42948580000001</v>
      </c>
      <c r="BC15" s="273">
        <v>275.20836071000002</v>
      </c>
      <c r="BD15" s="334">
        <v>303.70699999999999</v>
      </c>
      <c r="BE15" s="334">
        <v>348.70370000000003</v>
      </c>
      <c r="BF15" s="334">
        <v>345.92439999999999</v>
      </c>
      <c r="BG15" s="334">
        <v>302.28570000000002</v>
      </c>
      <c r="BH15" s="334">
        <v>276.18200000000002</v>
      </c>
      <c r="BI15" s="334">
        <v>258.98649999999998</v>
      </c>
      <c r="BJ15" s="334">
        <v>289.5967</v>
      </c>
      <c r="BK15" s="334">
        <v>302.01549999999997</v>
      </c>
      <c r="BL15" s="334">
        <v>271.95929999999998</v>
      </c>
      <c r="BM15" s="334">
        <v>278.57310000000001</v>
      </c>
      <c r="BN15" s="334">
        <v>257.05270000000002</v>
      </c>
      <c r="BO15" s="334">
        <v>277.35489999999999</v>
      </c>
      <c r="BP15" s="334">
        <v>311.5367</v>
      </c>
      <c r="BQ15" s="334">
        <v>358.91140000000001</v>
      </c>
      <c r="BR15" s="334">
        <v>357.48899999999998</v>
      </c>
      <c r="BS15" s="334">
        <v>312.93529999999998</v>
      </c>
      <c r="BT15" s="334">
        <v>285.38499999999999</v>
      </c>
      <c r="BU15" s="334">
        <v>267.04790000000003</v>
      </c>
      <c r="BV15" s="334">
        <v>297.22469999999998</v>
      </c>
    </row>
    <row r="16" spans="1:74" ht="11.1" customHeight="1" x14ac:dyDescent="0.2">
      <c r="A16" s="104" t="s">
        <v>1176</v>
      </c>
      <c r="B16" s="130" t="s">
        <v>400</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111.96276399</v>
      </c>
      <c r="BA16" s="273">
        <v>103.97316859</v>
      </c>
      <c r="BB16" s="273">
        <v>92.254132200000001</v>
      </c>
      <c r="BC16" s="273">
        <v>103.20973995</v>
      </c>
      <c r="BD16" s="334">
        <v>127.36499999999999</v>
      </c>
      <c r="BE16" s="334">
        <v>154.7389</v>
      </c>
      <c r="BF16" s="334">
        <v>151.8664</v>
      </c>
      <c r="BG16" s="334">
        <v>123.5127</v>
      </c>
      <c r="BH16" s="334">
        <v>102.1623</v>
      </c>
      <c r="BI16" s="334">
        <v>97.898070000000004</v>
      </c>
      <c r="BJ16" s="334">
        <v>121.5549</v>
      </c>
      <c r="BK16" s="334">
        <v>132.0051</v>
      </c>
      <c r="BL16" s="334">
        <v>113.0137</v>
      </c>
      <c r="BM16" s="334">
        <v>107.13639999999999</v>
      </c>
      <c r="BN16" s="334">
        <v>91.553359999999998</v>
      </c>
      <c r="BO16" s="334">
        <v>100.9431</v>
      </c>
      <c r="BP16" s="334">
        <v>126.7847</v>
      </c>
      <c r="BQ16" s="334">
        <v>155.3073</v>
      </c>
      <c r="BR16" s="334">
        <v>152.47239999999999</v>
      </c>
      <c r="BS16" s="334">
        <v>123.7294</v>
      </c>
      <c r="BT16" s="334">
        <v>101.991</v>
      </c>
      <c r="BU16" s="334">
        <v>97.63364</v>
      </c>
      <c r="BV16" s="334">
        <v>121.2145</v>
      </c>
    </row>
    <row r="17" spans="1:74" ht="11.1" customHeight="1" x14ac:dyDescent="0.2">
      <c r="A17" s="104" t="s">
        <v>1177</v>
      </c>
      <c r="B17" s="130" t="s">
        <v>399</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102.03777678</v>
      </c>
      <c r="BA17" s="273">
        <v>102.93334960999999</v>
      </c>
      <c r="BB17" s="273">
        <v>94.667393399999995</v>
      </c>
      <c r="BC17" s="273">
        <v>98.139633529999998</v>
      </c>
      <c r="BD17" s="334">
        <v>102.3741</v>
      </c>
      <c r="BE17" s="334">
        <v>114.723</v>
      </c>
      <c r="BF17" s="334">
        <v>115.0607</v>
      </c>
      <c r="BG17" s="334">
        <v>103.9268</v>
      </c>
      <c r="BH17" s="334">
        <v>100.61490000000001</v>
      </c>
      <c r="BI17" s="334">
        <v>91.496160000000003</v>
      </c>
      <c r="BJ17" s="334">
        <v>97.982479999999995</v>
      </c>
      <c r="BK17" s="334">
        <v>98.573909999999998</v>
      </c>
      <c r="BL17" s="334">
        <v>91.012619999999998</v>
      </c>
      <c r="BM17" s="334">
        <v>97.528319999999994</v>
      </c>
      <c r="BN17" s="334">
        <v>94.95532</v>
      </c>
      <c r="BO17" s="334">
        <v>102.2072</v>
      </c>
      <c r="BP17" s="334">
        <v>109.3912</v>
      </c>
      <c r="BQ17" s="334">
        <v>122.7487</v>
      </c>
      <c r="BR17" s="334">
        <v>123.90649999999999</v>
      </c>
      <c r="BS17" s="334">
        <v>112.0194</v>
      </c>
      <c r="BT17" s="334">
        <v>107.5428</v>
      </c>
      <c r="BU17" s="334">
        <v>97.417379999999994</v>
      </c>
      <c r="BV17" s="334">
        <v>103.63890000000001</v>
      </c>
    </row>
    <row r="18" spans="1:74" ht="11.1" customHeight="1" x14ac:dyDescent="0.2">
      <c r="A18" s="104" t="s">
        <v>1178</v>
      </c>
      <c r="B18" s="130" t="s">
        <v>398</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75.62630317</v>
      </c>
      <c r="BA18" s="273">
        <v>77.508773840000003</v>
      </c>
      <c r="BB18" s="273">
        <v>68.880758099999994</v>
      </c>
      <c r="BC18" s="273">
        <v>73.233211460000007</v>
      </c>
      <c r="BD18" s="334">
        <v>73.310940000000002</v>
      </c>
      <c r="BE18" s="334">
        <v>78.560670000000002</v>
      </c>
      <c r="BF18" s="334">
        <v>78.320679999999996</v>
      </c>
      <c r="BG18" s="334">
        <v>74.183760000000007</v>
      </c>
      <c r="BH18" s="334">
        <v>72.757949999999994</v>
      </c>
      <c r="BI18" s="334">
        <v>68.962779999999995</v>
      </c>
      <c r="BJ18" s="334">
        <v>69.375209999999996</v>
      </c>
      <c r="BK18" s="334">
        <v>70.718450000000004</v>
      </c>
      <c r="BL18" s="334">
        <v>67.25788</v>
      </c>
      <c r="BM18" s="334">
        <v>73.241690000000006</v>
      </c>
      <c r="BN18" s="334">
        <v>69.91498</v>
      </c>
      <c r="BO18" s="334">
        <v>73.582660000000004</v>
      </c>
      <c r="BP18" s="334">
        <v>74.722250000000003</v>
      </c>
      <c r="BQ18" s="334">
        <v>80.194209999999998</v>
      </c>
      <c r="BR18" s="334">
        <v>80.454790000000003</v>
      </c>
      <c r="BS18" s="334">
        <v>76.544920000000005</v>
      </c>
      <c r="BT18" s="334">
        <v>75.223439999999997</v>
      </c>
      <c r="BU18" s="334">
        <v>71.384619999999998</v>
      </c>
      <c r="BV18" s="334">
        <v>71.703199999999995</v>
      </c>
    </row>
    <row r="19" spans="1:74" ht="11.1" customHeight="1" x14ac:dyDescent="0.2">
      <c r="A19" s="104" t="s">
        <v>1179</v>
      </c>
      <c r="B19" s="130" t="s">
        <v>825</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0.62106099999999997</v>
      </c>
      <c r="BA19" s="273">
        <v>0.60364300000000004</v>
      </c>
      <c r="BB19" s="273">
        <v>0.62720210399999998</v>
      </c>
      <c r="BC19" s="273">
        <v>0.62577577429999998</v>
      </c>
      <c r="BD19" s="334">
        <v>0.65700999999999998</v>
      </c>
      <c r="BE19" s="334">
        <v>0.68110789999999999</v>
      </c>
      <c r="BF19" s="334">
        <v>0.67655920000000003</v>
      </c>
      <c r="BG19" s="334">
        <v>0.66244040000000004</v>
      </c>
      <c r="BH19" s="334">
        <v>0.64694620000000003</v>
      </c>
      <c r="BI19" s="334">
        <v>0.62949330000000003</v>
      </c>
      <c r="BJ19" s="334">
        <v>0.68403619999999998</v>
      </c>
      <c r="BK19" s="334">
        <v>0.71806130000000001</v>
      </c>
      <c r="BL19" s="334">
        <v>0.67505530000000002</v>
      </c>
      <c r="BM19" s="334">
        <v>0.66667290000000001</v>
      </c>
      <c r="BN19" s="334">
        <v>0.62900239999999996</v>
      </c>
      <c r="BO19" s="334">
        <v>0.62187579999999998</v>
      </c>
      <c r="BP19" s="334">
        <v>0.63866670000000003</v>
      </c>
      <c r="BQ19" s="334">
        <v>0.6612865</v>
      </c>
      <c r="BR19" s="334">
        <v>0.6553428</v>
      </c>
      <c r="BS19" s="334">
        <v>0.64165450000000002</v>
      </c>
      <c r="BT19" s="334">
        <v>0.62775309999999995</v>
      </c>
      <c r="BU19" s="334">
        <v>0.61230739999999995</v>
      </c>
      <c r="BV19" s="334">
        <v>0.66809220000000002</v>
      </c>
    </row>
    <row r="20" spans="1:74" ht="11.1" customHeight="1" x14ac:dyDescent="0.2">
      <c r="A20" s="104" t="s">
        <v>1180</v>
      </c>
      <c r="B20" s="130" t="s">
        <v>356</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12.82651544</v>
      </c>
      <c r="AY20" s="273">
        <v>13.03458987</v>
      </c>
      <c r="AZ20" s="273">
        <v>11.9645726</v>
      </c>
      <c r="BA20" s="273">
        <v>12.043739967</v>
      </c>
      <c r="BB20" s="273">
        <v>10.314249999999999</v>
      </c>
      <c r="BC20" s="273">
        <v>10.73813</v>
      </c>
      <c r="BD20" s="334">
        <v>10.60708</v>
      </c>
      <c r="BE20" s="334">
        <v>11.36575</v>
      </c>
      <c r="BF20" s="334">
        <v>11.089729999999999</v>
      </c>
      <c r="BG20" s="334">
        <v>10.266220000000001</v>
      </c>
      <c r="BH20" s="334">
        <v>10.05325</v>
      </c>
      <c r="BI20" s="334">
        <v>10.29147</v>
      </c>
      <c r="BJ20" s="334">
        <v>10.90377</v>
      </c>
      <c r="BK20" s="334">
        <v>11.137040000000001</v>
      </c>
      <c r="BL20" s="334">
        <v>10.09826</v>
      </c>
      <c r="BM20" s="334">
        <v>10.86336</v>
      </c>
      <c r="BN20" s="334">
        <v>10.56808</v>
      </c>
      <c r="BO20" s="334">
        <v>10.88879</v>
      </c>
      <c r="BP20" s="334">
        <v>11.10459</v>
      </c>
      <c r="BQ20" s="334">
        <v>12.0037</v>
      </c>
      <c r="BR20" s="334">
        <v>11.899290000000001</v>
      </c>
      <c r="BS20" s="334">
        <v>11.156549999999999</v>
      </c>
      <c r="BT20" s="334">
        <v>11.03628</v>
      </c>
      <c r="BU20" s="334">
        <v>11.267340000000001</v>
      </c>
      <c r="BV20" s="334">
        <v>11.91869</v>
      </c>
    </row>
    <row r="21" spans="1:74" ht="11.1" customHeight="1" x14ac:dyDescent="0.2">
      <c r="A21" s="107" t="s">
        <v>1181</v>
      </c>
      <c r="B21" s="203" t="s">
        <v>467</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318.19982519000001</v>
      </c>
      <c r="AY21" s="273">
        <v>322.57823232999999</v>
      </c>
      <c r="AZ21" s="273">
        <v>302.21247754000001</v>
      </c>
      <c r="BA21" s="273">
        <v>297.06267501000002</v>
      </c>
      <c r="BB21" s="273">
        <v>266.74369999999999</v>
      </c>
      <c r="BC21" s="273">
        <v>285.94650000000001</v>
      </c>
      <c r="BD21" s="334">
        <v>314.3141</v>
      </c>
      <c r="BE21" s="334">
        <v>360.06939999999997</v>
      </c>
      <c r="BF21" s="334">
        <v>357.01409999999998</v>
      </c>
      <c r="BG21" s="334">
        <v>312.55189999999999</v>
      </c>
      <c r="BH21" s="334">
        <v>286.2353</v>
      </c>
      <c r="BI21" s="334">
        <v>269.27800000000002</v>
      </c>
      <c r="BJ21" s="334">
        <v>300.50040000000001</v>
      </c>
      <c r="BK21" s="334">
        <v>313.15260000000001</v>
      </c>
      <c r="BL21" s="334">
        <v>282.05759999999998</v>
      </c>
      <c r="BM21" s="334">
        <v>289.43650000000002</v>
      </c>
      <c r="BN21" s="334">
        <v>267.6207</v>
      </c>
      <c r="BO21" s="334">
        <v>288.24369999999999</v>
      </c>
      <c r="BP21" s="334">
        <v>322.6413</v>
      </c>
      <c r="BQ21" s="334">
        <v>370.9151</v>
      </c>
      <c r="BR21" s="334">
        <v>369.38830000000002</v>
      </c>
      <c r="BS21" s="334">
        <v>324.09190000000001</v>
      </c>
      <c r="BT21" s="334">
        <v>296.42129999999997</v>
      </c>
      <c r="BU21" s="334">
        <v>278.31529999999998</v>
      </c>
      <c r="BV21" s="334">
        <v>309.14339999999999</v>
      </c>
    </row>
    <row r="22" spans="1:74" ht="11.1" customHeight="1" x14ac:dyDescent="0.2">
      <c r="A22" s="107"/>
      <c r="B22" s="108" t="s">
        <v>188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351"/>
      <c r="BE22" s="351"/>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189</v>
      </c>
      <c r="B23" s="203" t="s">
        <v>190</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1112.4343813</v>
      </c>
      <c r="AB23" s="273">
        <v>849.73850450999998</v>
      </c>
      <c r="AC23" s="273">
        <v>800.93717688000004</v>
      </c>
      <c r="AD23" s="273">
        <v>713.05230685000004</v>
      </c>
      <c r="AE23" s="273">
        <v>775.75956274999999</v>
      </c>
      <c r="AF23" s="273">
        <v>970.46813451000003</v>
      </c>
      <c r="AG23" s="273">
        <v>1147.1605916999999</v>
      </c>
      <c r="AH23" s="273">
        <v>1146.6409985</v>
      </c>
      <c r="AI23" s="273">
        <v>962.97478321999995</v>
      </c>
      <c r="AJ23" s="273">
        <v>799.66965694999999</v>
      </c>
      <c r="AK23" s="273">
        <v>775.32597704</v>
      </c>
      <c r="AL23" s="273">
        <v>920.17542053</v>
      </c>
      <c r="AM23" s="273">
        <v>985.28272283000001</v>
      </c>
      <c r="AN23" s="273">
        <v>861.11804297000003</v>
      </c>
      <c r="AO23" s="273">
        <v>830.67545690999998</v>
      </c>
      <c r="AP23" s="273">
        <v>665.67180036000002</v>
      </c>
      <c r="AQ23" s="273">
        <v>739.34549818999994</v>
      </c>
      <c r="AR23" s="273">
        <v>885.33832032999999</v>
      </c>
      <c r="AS23" s="273">
        <v>1134.3939944000001</v>
      </c>
      <c r="AT23" s="273">
        <v>1107.7857492000001</v>
      </c>
      <c r="AU23" s="273">
        <v>971.29519648999997</v>
      </c>
      <c r="AV23" s="273">
        <v>797.31658760000005</v>
      </c>
      <c r="AW23" s="273">
        <v>756.80249885000001</v>
      </c>
      <c r="AX23" s="273">
        <v>895.85261562000005</v>
      </c>
      <c r="AY23" s="273">
        <v>908.67419397000003</v>
      </c>
      <c r="AZ23" s="273">
        <v>822.25131010999996</v>
      </c>
      <c r="BA23" s="273">
        <v>763.57595193999998</v>
      </c>
      <c r="BB23" s="273">
        <v>677.51170000000002</v>
      </c>
      <c r="BC23" s="273">
        <v>757.96939999999995</v>
      </c>
      <c r="BD23" s="334">
        <v>935.36479999999995</v>
      </c>
      <c r="BE23" s="334">
        <v>1136.3979999999999</v>
      </c>
      <c r="BF23" s="334">
        <v>1115.3030000000001</v>
      </c>
      <c r="BG23" s="334">
        <v>907.07410000000004</v>
      </c>
      <c r="BH23" s="334">
        <v>750.27679999999998</v>
      </c>
      <c r="BI23" s="334">
        <v>718.9606</v>
      </c>
      <c r="BJ23" s="334">
        <v>892.69590000000005</v>
      </c>
      <c r="BK23" s="334">
        <v>963.19849999999997</v>
      </c>
      <c r="BL23" s="334">
        <v>824.62459999999999</v>
      </c>
      <c r="BM23" s="334">
        <v>781.7396</v>
      </c>
      <c r="BN23" s="334">
        <v>668.03510000000006</v>
      </c>
      <c r="BO23" s="334">
        <v>736.54930000000002</v>
      </c>
      <c r="BP23" s="334">
        <v>925.10640000000001</v>
      </c>
      <c r="BQ23" s="334">
        <v>1133.2270000000001</v>
      </c>
      <c r="BR23" s="334">
        <v>1112.5419999999999</v>
      </c>
      <c r="BS23" s="334">
        <v>902.81290000000001</v>
      </c>
      <c r="BT23" s="334">
        <v>744.19539999999995</v>
      </c>
      <c r="BU23" s="334">
        <v>712.40089999999998</v>
      </c>
      <c r="BV23" s="334">
        <v>884.46299999999997</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372"/>
      <c r="BE24" s="372"/>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372"/>
      <c r="BE25" s="372"/>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140.26228900000001</v>
      </c>
      <c r="BA26" s="256">
        <v>145.45147399999999</v>
      </c>
      <c r="BB26" s="256">
        <v>145.292</v>
      </c>
      <c r="BC26" s="256">
        <v>146.4906</v>
      </c>
      <c r="BD26" s="342">
        <v>140.9813</v>
      </c>
      <c r="BE26" s="342">
        <v>137.7484</v>
      </c>
      <c r="BF26" s="342">
        <v>134.2501</v>
      </c>
      <c r="BG26" s="342">
        <v>132.36349999999999</v>
      </c>
      <c r="BH26" s="342">
        <v>136.9725</v>
      </c>
      <c r="BI26" s="342">
        <v>141.93819999999999</v>
      </c>
      <c r="BJ26" s="342">
        <v>139.94300000000001</v>
      </c>
      <c r="BK26" s="342">
        <v>134.86199999999999</v>
      </c>
      <c r="BL26" s="342">
        <v>132.80670000000001</v>
      </c>
      <c r="BM26" s="342">
        <v>140.71899999999999</v>
      </c>
      <c r="BN26" s="342">
        <v>140.69739999999999</v>
      </c>
      <c r="BO26" s="342">
        <v>141.63939999999999</v>
      </c>
      <c r="BP26" s="342">
        <v>136.07820000000001</v>
      </c>
      <c r="BQ26" s="342">
        <v>132.7483</v>
      </c>
      <c r="BR26" s="342">
        <v>129.17920000000001</v>
      </c>
      <c r="BS26" s="342">
        <v>127.367</v>
      </c>
      <c r="BT26" s="342">
        <v>132.0489</v>
      </c>
      <c r="BU26" s="342">
        <v>137.0864</v>
      </c>
      <c r="BV26" s="342">
        <v>135.16200000000001</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9.7864740000000001</v>
      </c>
      <c r="AB27" s="256">
        <v>10.343336000000001</v>
      </c>
      <c r="AC27" s="256">
        <v>10.309226000000001</v>
      </c>
      <c r="AD27" s="256">
        <v>10.217109000000001</v>
      </c>
      <c r="AE27" s="256">
        <v>10.150803</v>
      </c>
      <c r="AF27" s="256">
        <v>10.169206000000001</v>
      </c>
      <c r="AG27" s="256">
        <v>9.6053359999999994</v>
      </c>
      <c r="AH27" s="256">
        <v>8.9444920000000003</v>
      </c>
      <c r="AI27" s="256">
        <v>8.691808</v>
      </c>
      <c r="AJ27" s="256">
        <v>8.685257</v>
      </c>
      <c r="AK27" s="256">
        <v>8.5197979999999998</v>
      </c>
      <c r="AL27" s="256">
        <v>8.8053609999999995</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8.261495</v>
      </c>
      <c r="BA27" s="256">
        <v>8.3903829999999999</v>
      </c>
      <c r="BB27" s="256">
        <v>8.3642489999999992</v>
      </c>
      <c r="BC27" s="256">
        <v>8.5362259999999992</v>
      </c>
      <c r="BD27" s="342">
        <v>8.9003809999999994</v>
      </c>
      <c r="BE27" s="342">
        <v>8.7814019999999999</v>
      </c>
      <c r="BF27" s="342">
        <v>9.0190169999999998</v>
      </c>
      <c r="BG27" s="342">
        <v>9.44651</v>
      </c>
      <c r="BH27" s="342">
        <v>9.8134619999999995</v>
      </c>
      <c r="BI27" s="342">
        <v>10.210419999999999</v>
      </c>
      <c r="BJ27" s="342">
        <v>10.23607</v>
      </c>
      <c r="BK27" s="342">
        <v>9.7662370000000003</v>
      </c>
      <c r="BL27" s="342">
        <v>9.784694</v>
      </c>
      <c r="BM27" s="342">
        <v>10.19232</v>
      </c>
      <c r="BN27" s="342">
        <v>10.087680000000001</v>
      </c>
      <c r="BO27" s="342">
        <v>10.0336</v>
      </c>
      <c r="BP27" s="342">
        <v>10.06598</v>
      </c>
      <c r="BQ27" s="342">
        <v>9.6923870000000001</v>
      </c>
      <c r="BR27" s="342">
        <v>9.7022110000000001</v>
      </c>
      <c r="BS27" s="342">
        <v>9.9468329999999998</v>
      </c>
      <c r="BT27" s="342">
        <v>10.16602</v>
      </c>
      <c r="BU27" s="342">
        <v>10.43576</v>
      </c>
      <c r="BV27" s="342">
        <v>10.35341</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15.71396</v>
      </c>
      <c r="AB28" s="256">
        <v>16.066441999999999</v>
      </c>
      <c r="AC28" s="256">
        <v>16.027380999999998</v>
      </c>
      <c r="AD28" s="256">
        <v>15.957198</v>
      </c>
      <c r="AE28" s="256">
        <v>16.124790999999998</v>
      </c>
      <c r="AF28" s="256">
        <v>15.872617</v>
      </c>
      <c r="AG28" s="256">
        <v>15.855935000000001</v>
      </c>
      <c r="AH28" s="256">
        <v>15.409642</v>
      </c>
      <c r="AI28" s="256">
        <v>15.437128</v>
      </c>
      <c r="AJ28" s="256">
        <v>15.492546000000001</v>
      </c>
      <c r="AK28" s="256">
        <v>15.774938000000001</v>
      </c>
      <c r="AL28" s="256">
        <v>16.632866</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16.296955000000001</v>
      </c>
      <c r="BA28" s="256">
        <v>16.509356</v>
      </c>
      <c r="BB28" s="256">
        <v>16.43</v>
      </c>
      <c r="BC28" s="256">
        <v>16.377189999999999</v>
      </c>
      <c r="BD28" s="342">
        <v>16.477699999999999</v>
      </c>
      <c r="BE28" s="342">
        <v>16.437159999999999</v>
      </c>
      <c r="BF28" s="342">
        <v>16.44078</v>
      </c>
      <c r="BG28" s="342">
        <v>16.47391</v>
      </c>
      <c r="BH28" s="342">
        <v>16.563459999999999</v>
      </c>
      <c r="BI28" s="342">
        <v>16.757750000000001</v>
      </c>
      <c r="BJ28" s="342">
        <v>16.7973</v>
      </c>
      <c r="BK28" s="342">
        <v>16.863379999999999</v>
      </c>
      <c r="BL28" s="342">
        <v>17.006180000000001</v>
      </c>
      <c r="BM28" s="342">
        <v>16.947330000000001</v>
      </c>
      <c r="BN28" s="342">
        <v>16.859069999999999</v>
      </c>
      <c r="BO28" s="342">
        <v>16.783329999999999</v>
      </c>
      <c r="BP28" s="342">
        <v>16.851949999999999</v>
      </c>
      <c r="BQ28" s="342">
        <v>16.786169999999998</v>
      </c>
      <c r="BR28" s="342">
        <v>16.762450000000001</v>
      </c>
      <c r="BS28" s="342">
        <v>16.76933</v>
      </c>
      <c r="BT28" s="342">
        <v>16.834900000000001</v>
      </c>
      <c r="BU28" s="342">
        <v>17.00554</v>
      </c>
      <c r="BV28" s="342">
        <v>17.022040000000001</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133</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538</v>
      </c>
      <c r="B32" s="203" t="s">
        <v>401</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1.92</v>
      </c>
      <c r="AY32" s="213">
        <v>1.94</v>
      </c>
      <c r="AZ32" s="213">
        <v>1.9002370500000001</v>
      </c>
      <c r="BA32" s="213">
        <v>1.9223106634</v>
      </c>
      <c r="BB32" s="213">
        <v>2.0692170000000001</v>
      </c>
      <c r="BC32" s="213">
        <v>2.0421830000000001</v>
      </c>
      <c r="BD32" s="351">
        <v>2.0051580000000002</v>
      </c>
      <c r="BE32" s="351">
        <v>1.990883</v>
      </c>
      <c r="BF32" s="351">
        <v>1.99753</v>
      </c>
      <c r="BG32" s="351">
        <v>2.0002399999999998</v>
      </c>
      <c r="BH32" s="351">
        <v>1.9904839999999999</v>
      </c>
      <c r="BI32" s="351">
        <v>1.9954339999999999</v>
      </c>
      <c r="BJ32" s="351">
        <v>2.0048240000000002</v>
      </c>
      <c r="BK32" s="351">
        <v>2.0200469999999999</v>
      </c>
      <c r="BL32" s="351">
        <v>2.0259640000000001</v>
      </c>
      <c r="BM32" s="351">
        <v>2.0360710000000002</v>
      </c>
      <c r="BN32" s="351">
        <v>2.054322</v>
      </c>
      <c r="BO32" s="351">
        <v>2.0489519999999999</v>
      </c>
      <c r="BP32" s="351">
        <v>2.0295169999999998</v>
      </c>
      <c r="BQ32" s="351">
        <v>2.0212050000000001</v>
      </c>
      <c r="BR32" s="351">
        <v>2.0338919999999998</v>
      </c>
      <c r="BS32" s="351">
        <v>2.038932</v>
      </c>
      <c r="BT32" s="351">
        <v>2.0315750000000001</v>
      </c>
      <c r="BU32" s="351">
        <v>2.036257</v>
      </c>
      <c r="BV32" s="351">
        <v>2.043361</v>
      </c>
    </row>
    <row r="33" spans="1:74" ht="11.1" customHeight="1" x14ac:dyDescent="0.2">
      <c r="A33" s="107" t="s">
        <v>540</v>
      </c>
      <c r="B33" s="203" t="s">
        <v>468</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2.92</v>
      </c>
      <c r="AY33" s="213">
        <v>2.62</v>
      </c>
      <c r="AZ33" s="213">
        <v>2.4199923327000001</v>
      </c>
      <c r="BA33" s="213">
        <v>2.1565309811</v>
      </c>
      <c r="BB33" s="213">
        <v>1.9386730000000001</v>
      </c>
      <c r="BC33" s="213">
        <v>1.835723</v>
      </c>
      <c r="BD33" s="351">
        <v>1.634522</v>
      </c>
      <c r="BE33" s="351">
        <v>1.6670020000000001</v>
      </c>
      <c r="BF33" s="351">
        <v>1.8399509999999999</v>
      </c>
      <c r="BG33" s="351">
        <v>1.999263</v>
      </c>
      <c r="BH33" s="351">
        <v>2.2814320000000001</v>
      </c>
      <c r="BI33" s="351">
        <v>2.920366</v>
      </c>
      <c r="BJ33" s="351">
        <v>3.4011800000000001</v>
      </c>
      <c r="BK33" s="351">
        <v>3.7234940000000001</v>
      </c>
      <c r="BL33" s="351">
        <v>3.6110380000000002</v>
      </c>
      <c r="BM33" s="351">
        <v>3.4237129999999998</v>
      </c>
      <c r="BN33" s="351">
        <v>3.251652</v>
      </c>
      <c r="BO33" s="351">
        <v>3.1568320000000001</v>
      </c>
      <c r="BP33" s="351">
        <v>3.1584500000000002</v>
      </c>
      <c r="BQ33" s="351">
        <v>3.21915</v>
      </c>
      <c r="BR33" s="351">
        <v>3.3269410000000001</v>
      </c>
      <c r="BS33" s="351">
        <v>3.346419</v>
      </c>
      <c r="BT33" s="351">
        <v>3.4521459999999999</v>
      </c>
      <c r="BU33" s="351">
        <v>3.5704020000000001</v>
      </c>
      <c r="BV33" s="351">
        <v>3.748631</v>
      </c>
    </row>
    <row r="34" spans="1:74" ht="11.1" customHeight="1" x14ac:dyDescent="0.2">
      <c r="A34" s="52" t="s">
        <v>539</v>
      </c>
      <c r="B34" s="203" t="s">
        <v>410</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12.68</v>
      </c>
      <c r="BA34" s="213">
        <v>11.45918</v>
      </c>
      <c r="BB34" s="213">
        <v>9.3036999999999992</v>
      </c>
      <c r="BC34" s="213">
        <v>6.5428540000000002</v>
      </c>
      <c r="BD34" s="351">
        <v>6.8787440000000002</v>
      </c>
      <c r="BE34" s="351">
        <v>6.9556950000000004</v>
      </c>
      <c r="BF34" s="351">
        <v>6.7865659999999997</v>
      </c>
      <c r="BG34" s="351">
        <v>6.7707290000000002</v>
      </c>
      <c r="BH34" s="351">
        <v>6.8012709999999998</v>
      </c>
      <c r="BI34" s="351">
        <v>6.9081739999999998</v>
      </c>
      <c r="BJ34" s="351">
        <v>7.5332179999999997</v>
      </c>
      <c r="BK34" s="351">
        <v>7.7286330000000003</v>
      </c>
      <c r="BL34" s="351">
        <v>7.5936009999999996</v>
      </c>
      <c r="BM34" s="351">
        <v>8.1695030000000006</v>
      </c>
      <c r="BN34" s="351">
        <v>9.1282479999999993</v>
      </c>
      <c r="BO34" s="351">
        <v>9.0146490000000004</v>
      </c>
      <c r="BP34" s="351">
        <v>9.6977049999999991</v>
      </c>
      <c r="BQ34" s="351">
        <v>9.4453309999999995</v>
      </c>
      <c r="BR34" s="351">
        <v>9.2597850000000008</v>
      </c>
      <c r="BS34" s="351">
        <v>9.2062460000000002</v>
      </c>
      <c r="BT34" s="351">
        <v>9.2963120000000004</v>
      </c>
      <c r="BU34" s="351">
        <v>9.4505800000000004</v>
      </c>
      <c r="BV34" s="351">
        <v>10.035170000000001</v>
      </c>
    </row>
    <row r="35" spans="1:74" ht="11.1" customHeight="1" x14ac:dyDescent="0.2">
      <c r="A35" s="56" t="s">
        <v>18</v>
      </c>
      <c r="B35" s="203" t="s">
        <v>409</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13.81</v>
      </c>
      <c r="BA35" s="213">
        <v>11.409599999999999</v>
      </c>
      <c r="BB35" s="213">
        <v>8.3814390000000003</v>
      </c>
      <c r="BC35" s="213">
        <v>7.9152930000000001</v>
      </c>
      <c r="BD35" s="351">
        <v>8.8279689999999995</v>
      </c>
      <c r="BE35" s="351">
        <v>9.2663679999999999</v>
      </c>
      <c r="BF35" s="351">
        <v>9.0989679999999993</v>
      </c>
      <c r="BG35" s="351">
        <v>9.0553749999999997</v>
      </c>
      <c r="BH35" s="351">
        <v>9.204008</v>
      </c>
      <c r="BI35" s="351">
        <v>9.8223540000000007</v>
      </c>
      <c r="BJ35" s="351">
        <v>9.7549209999999995</v>
      </c>
      <c r="BK35" s="351">
        <v>9.5672610000000002</v>
      </c>
      <c r="BL35" s="351">
        <v>9.9068109999999994</v>
      </c>
      <c r="BM35" s="351">
        <v>10.75469</v>
      </c>
      <c r="BN35" s="351">
        <v>11.04618</v>
      </c>
      <c r="BO35" s="351">
        <v>11.214689999999999</v>
      </c>
      <c r="BP35" s="351">
        <v>11.69781</v>
      </c>
      <c r="BQ35" s="351">
        <v>11.93365</v>
      </c>
      <c r="BR35" s="351">
        <v>11.994809999999999</v>
      </c>
      <c r="BS35" s="351">
        <v>12.04589</v>
      </c>
      <c r="BT35" s="351">
        <v>12.397080000000001</v>
      </c>
      <c r="BU35" s="351">
        <v>12.93901</v>
      </c>
      <c r="BV35" s="351">
        <v>12.70026</v>
      </c>
    </row>
    <row r="36" spans="1:74" ht="11.1" customHeight="1" x14ac:dyDescent="0.2">
      <c r="A36" s="56"/>
      <c r="B36" s="55" t="s">
        <v>1050</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351"/>
      <c r="BE36" s="351"/>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542</v>
      </c>
      <c r="B37" s="203" t="s">
        <v>400</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12.85</v>
      </c>
      <c r="BA37" s="213">
        <v>13.08</v>
      </c>
      <c r="BB37" s="213">
        <v>13.388489999999999</v>
      </c>
      <c r="BC37" s="213">
        <v>13.34479</v>
      </c>
      <c r="BD37" s="351">
        <v>13.22536</v>
      </c>
      <c r="BE37" s="351">
        <v>13.158620000000001</v>
      </c>
      <c r="BF37" s="351">
        <v>13.221439999999999</v>
      </c>
      <c r="BG37" s="351">
        <v>13.2705</v>
      </c>
      <c r="BH37" s="351">
        <v>12.858459999999999</v>
      </c>
      <c r="BI37" s="351">
        <v>13.10066</v>
      </c>
      <c r="BJ37" s="351">
        <v>12.68718</v>
      </c>
      <c r="BK37" s="351">
        <v>12.71144</v>
      </c>
      <c r="BL37" s="351">
        <v>12.89615</v>
      </c>
      <c r="BM37" s="351">
        <v>13.212199999999999</v>
      </c>
      <c r="BN37" s="351">
        <v>13.740690000000001</v>
      </c>
      <c r="BO37" s="351">
        <v>13.72912</v>
      </c>
      <c r="BP37" s="351">
        <v>13.653320000000001</v>
      </c>
      <c r="BQ37" s="351">
        <v>13.62912</v>
      </c>
      <c r="BR37" s="351">
        <v>13.74357</v>
      </c>
      <c r="BS37" s="351">
        <v>13.84962</v>
      </c>
      <c r="BT37" s="351">
        <v>13.41656</v>
      </c>
      <c r="BU37" s="351">
        <v>13.713480000000001</v>
      </c>
      <c r="BV37" s="351">
        <v>13.257770000000001</v>
      </c>
    </row>
    <row r="38" spans="1:74" ht="11.1" customHeight="1" x14ac:dyDescent="0.2">
      <c r="A38" s="56" t="s">
        <v>7</v>
      </c>
      <c r="B38" s="203" t="s">
        <v>399</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10.36</v>
      </c>
      <c r="BA38" s="213">
        <v>10.41</v>
      </c>
      <c r="BB38" s="213">
        <v>10.389709999999999</v>
      </c>
      <c r="BC38" s="213">
        <v>10.448549999999999</v>
      </c>
      <c r="BD38" s="351">
        <v>10.77087</v>
      </c>
      <c r="BE38" s="351">
        <v>10.855969999999999</v>
      </c>
      <c r="BF38" s="351">
        <v>10.868</v>
      </c>
      <c r="BG38" s="351">
        <v>10.915050000000001</v>
      </c>
      <c r="BH38" s="351">
        <v>10.682119999999999</v>
      </c>
      <c r="BI38" s="351">
        <v>10.469010000000001</v>
      </c>
      <c r="BJ38" s="351">
        <v>10.26444</v>
      </c>
      <c r="BK38" s="351">
        <v>10.27955</v>
      </c>
      <c r="BL38" s="351">
        <v>10.43324</v>
      </c>
      <c r="BM38" s="351">
        <v>10.535589999999999</v>
      </c>
      <c r="BN38" s="351">
        <v>10.55247</v>
      </c>
      <c r="BO38" s="351">
        <v>10.643879999999999</v>
      </c>
      <c r="BP38" s="351">
        <v>11.02417</v>
      </c>
      <c r="BQ38" s="351">
        <v>11.17413</v>
      </c>
      <c r="BR38" s="351">
        <v>11.228479999999999</v>
      </c>
      <c r="BS38" s="351">
        <v>11.32288</v>
      </c>
      <c r="BT38" s="351">
        <v>11.11253</v>
      </c>
      <c r="BU38" s="351">
        <v>10.89579</v>
      </c>
      <c r="BV38" s="351">
        <v>10.672169999999999</v>
      </c>
    </row>
    <row r="39" spans="1:74" ht="11.1" customHeight="1" x14ac:dyDescent="0.2">
      <c r="A39" s="56" t="s">
        <v>6</v>
      </c>
      <c r="B39" s="203" t="s">
        <v>398</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6.42</v>
      </c>
      <c r="BA39" s="213">
        <v>6.4</v>
      </c>
      <c r="BB39" s="213">
        <v>6.3958919999999999</v>
      </c>
      <c r="BC39" s="213">
        <v>6.6160480000000002</v>
      </c>
      <c r="BD39" s="351">
        <v>6.8232169999999996</v>
      </c>
      <c r="BE39" s="351">
        <v>7.1227999999999998</v>
      </c>
      <c r="BF39" s="351">
        <v>7.4723889999999997</v>
      </c>
      <c r="BG39" s="351">
        <v>7.139418</v>
      </c>
      <c r="BH39" s="351">
        <v>6.9581770000000001</v>
      </c>
      <c r="BI39" s="351">
        <v>6.8454689999999996</v>
      </c>
      <c r="BJ39" s="351">
        <v>6.5713109999999997</v>
      </c>
      <c r="BK39" s="351">
        <v>6.6086850000000004</v>
      </c>
      <c r="BL39" s="351">
        <v>6.7422649999999997</v>
      </c>
      <c r="BM39" s="351">
        <v>6.7322030000000002</v>
      </c>
      <c r="BN39" s="351">
        <v>6.6506749999999997</v>
      </c>
      <c r="BO39" s="351">
        <v>6.9110230000000001</v>
      </c>
      <c r="BP39" s="351">
        <v>7.1777230000000003</v>
      </c>
      <c r="BQ39" s="351">
        <v>7.4915820000000002</v>
      </c>
      <c r="BR39" s="351">
        <v>7.8356070000000004</v>
      </c>
      <c r="BS39" s="351">
        <v>7.435778</v>
      </c>
      <c r="BT39" s="351">
        <v>7.192507</v>
      </c>
      <c r="BU39" s="351">
        <v>6.9746230000000002</v>
      </c>
      <c r="BV39" s="351">
        <v>6.6492339999999999</v>
      </c>
    </row>
    <row r="40" spans="1:74" ht="11.1" customHeight="1" x14ac:dyDescent="0.2">
      <c r="A40" s="56"/>
      <c r="B40" s="754" t="s">
        <v>1182</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351"/>
      <c r="BE40" s="351"/>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1183</v>
      </c>
      <c r="B41" s="567" t="s">
        <v>1194</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378">
        <v>26.611989999999999</v>
      </c>
      <c r="BE41" s="378">
        <v>28.85951</v>
      </c>
      <c r="BF41" s="378">
        <v>28.84582</v>
      </c>
      <c r="BG41" s="378">
        <v>26.259550000000001</v>
      </c>
      <c r="BH41" s="378">
        <v>25.56813</v>
      </c>
      <c r="BI41" s="378">
        <v>27.582989999999999</v>
      </c>
      <c r="BJ41" s="378">
        <v>30.186450000000001</v>
      </c>
      <c r="BK41" s="378">
        <v>30.421469999999999</v>
      </c>
      <c r="BL41" s="378">
        <v>28.72578</v>
      </c>
      <c r="BM41" s="378">
        <v>26.59525</v>
      </c>
      <c r="BN41" s="378">
        <v>28.847899999999999</v>
      </c>
      <c r="BO41" s="378">
        <v>33.093870000000003</v>
      </c>
      <c r="BP41" s="378">
        <v>32.683520000000001</v>
      </c>
      <c r="BQ41" s="378">
        <v>37.666110000000003</v>
      </c>
      <c r="BR41" s="378">
        <v>36.984900000000003</v>
      </c>
      <c r="BS41" s="378">
        <v>32.674129999999998</v>
      </c>
      <c r="BT41" s="378">
        <v>30.024570000000001</v>
      </c>
      <c r="BU41" s="378">
        <v>30.079080000000001</v>
      </c>
      <c r="BV41" s="378">
        <v>32.407739999999997</v>
      </c>
    </row>
    <row r="42" spans="1:74" ht="11.1" customHeight="1" x14ac:dyDescent="0.2">
      <c r="A42" s="56" t="s">
        <v>1184</v>
      </c>
      <c r="B42" s="567" t="s">
        <v>1195</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378">
        <v>24.572179999999999</v>
      </c>
      <c r="BE42" s="378">
        <v>28.053789999999999</v>
      </c>
      <c r="BF42" s="378">
        <v>27.204029999999999</v>
      </c>
      <c r="BG42" s="378">
        <v>28.113230000000001</v>
      </c>
      <c r="BH42" s="378">
        <v>25.524539999999998</v>
      </c>
      <c r="BI42" s="378">
        <v>30.5669</v>
      </c>
      <c r="BJ42" s="378">
        <v>34.288530000000002</v>
      </c>
      <c r="BK42" s="378">
        <v>32.394910000000003</v>
      </c>
      <c r="BL42" s="378">
        <v>33.420870000000001</v>
      </c>
      <c r="BM42" s="378">
        <v>30.47336</v>
      </c>
      <c r="BN42" s="378">
        <v>29.327210000000001</v>
      </c>
      <c r="BO42" s="378">
        <v>29.31972</v>
      </c>
      <c r="BP42" s="378">
        <v>28.924469999999999</v>
      </c>
      <c r="BQ42" s="378">
        <v>31.315429999999999</v>
      </c>
      <c r="BR42" s="378">
        <v>33.022280000000002</v>
      </c>
      <c r="BS42" s="378">
        <v>32.675260000000002</v>
      </c>
      <c r="BT42" s="378">
        <v>32.574599999999997</v>
      </c>
      <c r="BU42" s="378">
        <v>33.356679999999997</v>
      </c>
      <c r="BV42" s="378">
        <v>35.753880000000002</v>
      </c>
    </row>
    <row r="43" spans="1:74" ht="11.1" customHeight="1" x14ac:dyDescent="0.2">
      <c r="A43" s="56" t="s">
        <v>1185</v>
      </c>
      <c r="B43" s="567" t="s">
        <v>1196</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378">
        <v>20.675139999999999</v>
      </c>
      <c r="BE43" s="378">
        <v>19.084849999999999</v>
      </c>
      <c r="BF43" s="378">
        <v>20.859829999999999</v>
      </c>
      <c r="BG43" s="378">
        <v>19.165590000000002</v>
      </c>
      <c r="BH43" s="378">
        <v>20.25198</v>
      </c>
      <c r="BI43" s="378">
        <v>20.791930000000001</v>
      </c>
      <c r="BJ43" s="378">
        <v>38.216090000000001</v>
      </c>
      <c r="BK43" s="378">
        <v>42.889530000000001</v>
      </c>
      <c r="BL43" s="378">
        <v>37.961709999999997</v>
      </c>
      <c r="BM43" s="378">
        <v>31.15869</v>
      </c>
      <c r="BN43" s="378">
        <v>19.382750000000001</v>
      </c>
      <c r="BO43" s="378">
        <v>22.040659999999999</v>
      </c>
      <c r="BP43" s="378">
        <v>22.826730000000001</v>
      </c>
      <c r="BQ43" s="378">
        <v>23.45139</v>
      </c>
      <c r="BR43" s="378">
        <v>26.076080000000001</v>
      </c>
      <c r="BS43" s="378">
        <v>23.561640000000001</v>
      </c>
      <c r="BT43" s="378">
        <v>24.345379999999999</v>
      </c>
      <c r="BU43" s="378">
        <v>22.978359999999999</v>
      </c>
      <c r="BV43" s="378">
        <v>38.067529999999998</v>
      </c>
    </row>
    <row r="44" spans="1:74" ht="11.1" customHeight="1" x14ac:dyDescent="0.2">
      <c r="A44" s="56" t="s">
        <v>1186</v>
      </c>
      <c r="B44" s="567" t="s">
        <v>1197</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378">
        <v>21.039809999999999</v>
      </c>
      <c r="BE44" s="378">
        <v>18.974879999999999</v>
      </c>
      <c r="BF44" s="378">
        <v>20.588809999999999</v>
      </c>
      <c r="BG44" s="378">
        <v>18.79326</v>
      </c>
      <c r="BH44" s="378">
        <v>18.633620000000001</v>
      </c>
      <c r="BI44" s="378">
        <v>19.447569999999999</v>
      </c>
      <c r="BJ44" s="378">
        <v>22.063289999999999</v>
      </c>
      <c r="BK44" s="378">
        <v>23.196809999999999</v>
      </c>
      <c r="BL44" s="378">
        <v>22.282679999999999</v>
      </c>
      <c r="BM44" s="378">
        <v>21.60989</v>
      </c>
      <c r="BN44" s="378">
        <v>19.935500000000001</v>
      </c>
      <c r="BO44" s="378">
        <v>22.331289999999999</v>
      </c>
      <c r="BP44" s="378">
        <v>23.238969999999998</v>
      </c>
      <c r="BQ44" s="378">
        <v>23.821110000000001</v>
      </c>
      <c r="BR44" s="378">
        <v>25.201789999999999</v>
      </c>
      <c r="BS44" s="378">
        <v>23.43798</v>
      </c>
      <c r="BT44" s="378">
        <v>22.306979999999999</v>
      </c>
      <c r="BU44" s="378">
        <v>21.802330000000001</v>
      </c>
      <c r="BV44" s="378">
        <v>24.62801</v>
      </c>
    </row>
    <row r="45" spans="1:74" ht="11.1" customHeight="1" x14ac:dyDescent="0.2">
      <c r="A45" s="56" t="s">
        <v>1187</v>
      </c>
      <c r="B45" s="567" t="s">
        <v>1198</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378">
        <v>27.160029999999999</v>
      </c>
      <c r="BE45" s="378">
        <v>28.380700000000001</v>
      </c>
      <c r="BF45" s="378">
        <v>28.986910000000002</v>
      </c>
      <c r="BG45" s="378">
        <v>27.46509</v>
      </c>
      <c r="BH45" s="378">
        <v>26.636320000000001</v>
      </c>
      <c r="BI45" s="378">
        <v>26.108280000000001</v>
      </c>
      <c r="BJ45" s="378">
        <v>26.808669999999999</v>
      </c>
      <c r="BK45" s="378">
        <v>28.045760000000001</v>
      </c>
      <c r="BL45" s="378">
        <v>27.84064</v>
      </c>
      <c r="BM45" s="378">
        <v>27.567640000000001</v>
      </c>
      <c r="BN45" s="378">
        <v>27.819849999999999</v>
      </c>
      <c r="BO45" s="378">
        <v>28.503340000000001</v>
      </c>
      <c r="BP45" s="378">
        <v>29.340869999999999</v>
      </c>
      <c r="BQ45" s="378">
        <v>31.483840000000001</v>
      </c>
      <c r="BR45" s="378">
        <v>32.542639999999999</v>
      </c>
      <c r="BS45" s="378">
        <v>30.353020000000001</v>
      </c>
      <c r="BT45" s="378">
        <v>28.144169999999999</v>
      </c>
      <c r="BU45" s="378">
        <v>28.072679999999998</v>
      </c>
      <c r="BV45" s="378">
        <v>29.545580000000001</v>
      </c>
    </row>
    <row r="46" spans="1:74" ht="11.1" customHeight="1" x14ac:dyDescent="0.2">
      <c r="A46" s="56" t="s">
        <v>1188</v>
      </c>
      <c r="B46" s="567" t="s">
        <v>1199</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378">
        <v>28.495349999999998</v>
      </c>
      <c r="BE46" s="378">
        <v>30.685220000000001</v>
      </c>
      <c r="BF46" s="378">
        <v>31.322600000000001</v>
      </c>
      <c r="BG46" s="378">
        <v>28.792919999999999</v>
      </c>
      <c r="BH46" s="378">
        <v>27.994070000000001</v>
      </c>
      <c r="BI46" s="378">
        <v>28.479790000000001</v>
      </c>
      <c r="BJ46" s="378">
        <v>27.97082</v>
      </c>
      <c r="BK46" s="378">
        <v>28.884889999999999</v>
      </c>
      <c r="BL46" s="378">
        <v>28.611650000000001</v>
      </c>
      <c r="BM46" s="378">
        <v>28.350750000000001</v>
      </c>
      <c r="BN46" s="378">
        <v>29.19877</v>
      </c>
      <c r="BO46" s="378">
        <v>29.56409</v>
      </c>
      <c r="BP46" s="378">
        <v>30.623819999999998</v>
      </c>
      <c r="BQ46" s="378">
        <v>33.103830000000002</v>
      </c>
      <c r="BR46" s="378">
        <v>33.689909999999998</v>
      </c>
      <c r="BS46" s="378">
        <v>31.021809999999999</v>
      </c>
      <c r="BT46" s="378">
        <v>30.055099999999999</v>
      </c>
      <c r="BU46" s="378">
        <v>30.187740000000002</v>
      </c>
      <c r="BV46" s="378">
        <v>30.41188</v>
      </c>
    </row>
    <row r="47" spans="1:74" ht="11.1" customHeight="1" x14ac:dyDescent="0.2">
      <c r="A47" s="56" t="s">
        <v>1189</v>
      </c>
      <c r="B47" s="567" t="s">
        <v>1200</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378">
        <v>24.320689999999999</v>
      </c>
      <c r="BE47" s="378">
        <v>26.498919999999998</v>
      </c>
      <c r="BF47" s="378">
        <v>28.308260000000001</v>
      </c>
      <c r="BG47" s="378">
        <v>24.926729999999999</v>
      </c>
      <c r="BH47" s="378">
        <v>23.486280000000001</v>
      </c>
      <c r="BI47" s="378">
        <v>24.028780000000001</v>
      </c>
      <c r="BJ47" s="378">
        <v>22.621130000000001</v>
      </c>
      <c r="BK47" s="378">
        <v>22.630739999999999</v>
      </c>
      <c r="BL47" s="378">
        <v>22.429400000000001</v>
      </c>
      <c r="BM47" s="378">
        <v>22.088640000000002</v>
      </c>
      <c r="BN47" s="378">
        <v>22.997350000000001</v>
      </c>
      <c r="BO47" s="378">
        <v>24.345649999999999</v>
      </c>
      <c r="BP47" s="378">
        <v>25.566220000000001</v>
      </c>
      <c r="BQ47" s="378">
        <v>28.664069999999999</v>
      </c>
      <c r="BR47" s="378">
        <v>30.74297</v>
      </c>
      <c r="BS47" s="378">
        <v>25.70429</v>
      </c>
      <c r="BT47" s="378">
        <v>25.387170000000001</v>
      </c>
      <c r="BU47" s="378">
        <v>24.877770000000002</v>
      </c>
      <c r="BV47" s="378">
        <v>24.528310000000001</v>
      </c>
    </row>
    <row r="48" spans="1:74" ht="11.1" customHeight="1" x14ac:dyDescent="0.2">
      <c r="A48" s="107" t="s">
        <v>1190</v>
      </c>
      <c r="B48" s="567" t="s">
        <v>1201</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378">
        <v>29.693770000000001</v>
      </c>
      <c r="BE48" s="378">
        <v>31.412050000000001</v>
      </c>
      <c r="BF48" s="378">
        <v>32.538029999999999</v>
      </c>
      <c r="BG48" s="378">
        <v>30.24757</v>
      </c>
      <c r="BH48" s="378">
        <v>28.053349999999998</v>
      </c>
      <c r="BI48" s="378">
        <v>28.2133</v>
      </c>
      <c r="BJ48" s="378">
        <v>30.246289999999998</v>
      </c>
      <c r="BK48" s="378">
        <v>30.646709999999999</v>
      </c>
      <c r="BL48" s="378">
        <v>29.37819</v>
      </c>
      <c r="BM48" s="378">
        <v>28.2011</v>
      </c>
      <c r="BN48" s="378">
        <v>30.099810000000002</v>
      </c>
      <c r="BO48" s="378">
        <v>30.854340000000001</v>
      </c>
      <c r="BP48" s="378">
        <v>33.083629999999999</v>
      </c>
      <c r="BQ48" s="378">
        <v>34.957160000000002</v>
      </c>
      <c r="BR48" s="378">
        <v>36.290520000000001</v>
      </c>
      <c r="BS48" s="378">
        <v>33.160029999999999</v>
      </c>
      <c r="BT48" s="378">
        <v>31.56983</v>
      </c>
      <c r="BU48" s="378">
        <v>30.089639999999999</v>
      </c>
      <c r="BV48" s="378">
        <v>31.975100000000001</v>
      </c>
    </row>
    <row r="49" spans="1:74" ht="11.1" customHeight="1" x14ac:dyDescent="0.2">
      <c r="A49" s="52" t="s">
        <v>1191</v>
      </c>
      <c r="B49" s="567" t="s">
        <v>1202</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378">
        <v>25.901759999999999</v>
      </c>
      <c r="BE49" s="378">
        <v>26.270160000000001</v>
      </c>
      <c r="BF49" s="378">
        <v>27.160039999999999</v>
      </c>
      <c r="BG49" s="378">
        <v>26.842690000000001</v>
      </c>
      <c r="BH49" s="378">
        <v>27.157689999999999</v>
      </c>
      <c r="BI49" s="378">
        <v>29.3187</v>
      </c>
      <c r="BJ49" s="378">
        <v>31.100719999999999</v>
      </c>
      <c r="BK49" s="378">
        <v>31.458760000000002</v>
      </c>
      <c r="BL49" s="378">
        <v>29.391269999999999</v>
      </c>
      <c r="BM49" s="378">
        <v>29.503319999999999</v>
      </c>
      <c r="BN49" s="378">
        <v>29.550059999999998</v>
      </c>
      <c r="BO49" s="378">
        <v>30.535319999999999</v>
      </c>
      <c r="BP49" s="378">
        <v>30.81043</v>
      </c>
      <c r="BQ49" s="378">
        <v>31.307379999999998</v>
      </c>
      <c r="BR49" s="378">
        <v>32.758429999999997</v>
      </c>
      <c r="BS49" s="378">
        <v>32.31429</v>
      </c>
      <c r="BT49" s="378">
        <v>32.279209999999999</v>
      </c>
      <c r="BU49" s="378">
        <v>31.786110000000001</v>
      </c>
      <c r="BV49" s="378">
        <v>32.05415</v>
      </c>
    </row>
    <row r="50" spans="1:74" ht="11.1" customHeight="1" x14ac:dyDescent="0.2">
      <c r="A50" s="107" t="s">
        <v>1192</v>
      </c>
      <c r="B50" s="567" t="s">
        <v>1203</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378">
        <v>16.317409999999999</v>
      </c>
      <c r="BE50" s="378">
        <v>23.478570000000001</v>
      </c>
      <c r="BF50" s="378">
        <v>21.451090000000001</v>
      </c>
      <c r="BG50" s="378">
        <v>23.963999999999999</v>
      </c>
      <c r="BH50" s="378">
        <v>22.006129999999999</v>
      </c>
      <c r="BI50" s="378">
        <v>25.64894</v>
      </c>
      <c r="BJ50" s="378">
        <v>29.136839999999999</v>
      </c>
      <c r="BK50" s="378">
        <v>27.326319999999999</v>
      </c>
      <c r="BL50" s="378">
        <v>28.240449999999999</v>
      </c>
      <c r="BM50" s="378">
        <v>25.270659999999999</v>
      </c>
      <c r="BN50" s="378">
        <v>24.186060000000001</v>
      </c>
      <c r="BO50" s="378">
        <v>23.968859999999999</v>
      </c>
      <c r="BP50" s="378">
        <v>20.836179999999999</v>
      </c>
      <c r="BQ50" s="378">
        <v>26.062909999999999</v>
      </c>
      <c r="BR50" s="378">
        <v>27.872330000000002</v>
      </c>
      <c r="BS50" s="378">
        <v>27.688199999999998</v>
      </c>
      <c r="BT50" s="378">
        <v>27.649930000000001</v>
      </c>
      <c r="BU50" s="378">
        <v>28.034669999999998</v>
      </c>
      <c r="BV50" s="378">
        <v>30.412210000000002</v>
      </c>
    </row>
    <row r="51" spans="1:74" ht="11.1" customHeight="1" x14ac:dyDescent="0.2">
      <c r="A51" s="110" t="s">
        <v>1193</v>
      </c>
      <c r="B51" s="755" t="s">
        <v>1204</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380">
        <v>23.093789999999998</v>
      </c>
      <c r="BE51" s="380">
        <v>25.198260000000001</v>
      </c>
      <c r="BF51" s="380">
        <v>24.676189999999998</v>
      </c>
      <c r="BG51" s="380">
        <v>23.687249999999999</v>
      </c>
      <c r="BH51" s="380">
        <v>21.658989999999999</v>
      </c>
      <c r="BI51" s="380">
        <v>27.243079999999999</v>
      </c>
      <c r="BJ51" s="380">
        <v>27.936129999999999</v>
      </c>
      <c r="BK51" s="380">
        <v>24.76643</v>
      </c>
      <c r="BL51" s="380">
        <v>28.257570000000001</v>
      </c>
      <c r="BM51" s="380">
        <v>27.259709999999998</v>
      </c>
      <c r="BN51" s="380">
        <v>27.961079999999999</v>
      </c>
      <c r="BO51" s="380">
        <v>26.460439999999998</v>
      </c>
      <c r="BP51" s="380">
        <v>26.32198</v>
      </c>
      <c r="BQ51" s="380">
        <v>28.43965</v>
      </c>
      <c r="BR51" s="380">
        <v>29.96058</v>
      </c>
      <c r="BS51" s="380">
        <v>26.733339999999998</v>
      </c>
      <c r="BT51" s="380">
        <v>25.66647</v>
      </c>
      <c r="BU51" s="380">
        <v>28.569590000000002</v>
      </c>
      <c r="BV51" s="380">
        <v>29.186730000000001</v>
      </c>
    </row>
    <row r="52" spans="1:74" s="272" customFormat="1" ht="11.1" customHeight="1" x14ac:dyDescent="0.2">
      <c r="A52" s="101"/>
      <c r="B52" s="793" t="s">
        <v>371</v>
      </c>
      <c r="C52" s="794"/>
      <c r="D52" s="794"/>
      <c r="E52" s="794"/>
      <c r="F52" s="794"/>
      <c r="G52" s="794"/>
      <c r="H52" s="794"/>
      <c r="I52" s="794"/>
      <c r="J52" s="794"/>
      <c r="K52" s="794"/>
      <c r="L52" s="794"/>
      <c r="M52" s="794"/>
      <c r="N52" s="794"/>
      <c r="O52" s="794"/>
      <c r="P52" s="794"/>
      <c r="Q52" s="790"/>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5" t="s">
        <v>1397</v>
      </c>
      <c r="C53" s="804"/>
      <c r="D53" s="804"/>
      <c r="E53" s="804"/>
      <c r="F53" s="804"/>
      <c r="G53" s="804"/>
      <c r="H53" s="804"/>
      <c r="I53" s="804"/>
      <c r="J53" s="804"/>
      <c r="K53" s="804"/>
      <c r="L53" s="804"/>
      <c r="M53" s="804"/>
      <c r="N53" s="804"/>
      <c r="O53" s="804"/>
      <c r="P53" s="804"/>
      <c r="Q53" s="804"/>
      <c r="AY53" s="511"/>
      <c r="AZ53" s="511"/>
      <c r="BA53" s="511"/>
      <c r="BB53" s="511"/>
      <c r="BC53" s="511"/>
      <c r="BD53" s="661"/>
      <c r="BE53" s="661"/>
      <c r="BF53" s="661"/>
      <c r="BG53" s="511"/>
      <c r="BH53" s="511"/>
      <c r="BI53" s="511"/>
      <c r="BJ53" s="511"/>
    </row>
    <row r="54" spans="1:74" s="272" customFormat="1" ht="12" customHeight="1" x14ac:dyDescent="0.25">
      <c r="A54" s="101"/>
      <c r="B54" s="825" t="s">
        <v>1398</v>
      </c>
      <c r="C54" s="804"/>
      <c r="D54" s="804"/>
      <c r="E54" s="804"/>
      <c r="F54" s="804"/>
      <c r="G54" s="804"/>
      <c r="H54" s="804"/>
      <c r="I54" s="804"/>
      <c r="J54" s="804"/>
      <c r="K54" s="804"/>
      <c r="L54" s="804"/>
      <c r="M54" s="804"/>
      <c r="N54" s="804"/>
      <c r="O54" s="804"/>
      <c r="P54" s="804"/>
      <c r="Q54" s="804"/>
      <c r="AY54" s="511"/>
      <c r="AZ54" s="511"/>
      <c r="BA54" s="511"/>
      <c r="BB54" s="511"/>
      <c r="BC54" s="511"/>
      <c r="BD54" s="661"/>
      <c r="BE54" s="661"/>
      <c r="BF54" s="661"/>
      <c r="BG54" s="511"/>
      <c r="BH54" s="511"/>
      <c r="BI54" s="511"/>
      <c r="BJ54" s="511"/>
    </row>
    <row r="55" spans="1:74" s="452" customFormat="1" ht="12" customHeight="1" x14ac:dyDescent="0.25">
      <c r="A55" s="451"/>
      <c r="B55" s="849" t="s">
        <v>1399</v>
      </c>
      <c r="C55" s="850"/>
      <c r="D55" s="850"/>
      <c r="E55" s="850"/>
      <c r="F55" s="850"/>
      <c r="G55" s="850"/>
      <c r="H55" s="850"/>
      <c r="I55" s="850"/>
      <c r="J55" s="850"/>
      <c r="K55" s="850"/>
      <c r="L55" s="850"/>
      <c r="M55" s="850"/>
      <c r="N55" s="850"/>
      <c r="O55" s="850"/>
      <c r="P55" s="850"/>
      <c r="Q55" s="850"/>
      <c r="AY55" s="512"/>
      <c r="AZ55" s="512"/>
      <c r="BA55" s="512"/>
      <c r="BB55" s="512"/>
      <c r="BC55" s="512"/>
      <c r="BD55" s="662"/>
      <c r="BE55" s="662"/>
      <c r="BF55" s="662"/>
      <c r="BG55" s="512"/>
      <c r="BH55" s="512"/>
      <c r="BI55" s="512"/>
      <c r="BJ55" s="512"/>
    </row>
    <row r="56" spans="1:74" s="452" customFormat="1" ht="12" customHeight="1" x14ac:dyDescent="0.25">
      <c r="A56" s="451"/>
      <c r="B56" s="849" t="s">
        <v>1400</v>
      </c>
      <c r="C56" s="850"/>
      <c r="D56" s="850"/>
      <c r="E56" s="850"/>
      <c r="F56" s="850"/>
      <c r="G56" s="850"/>
      <c r="H56" s="850"/>
      <c r="I56" s="850"/>
      <c r="J56" s="850"/>
      <c r="K56" s="850"/>
      <c r="L56" s="850"/>
      <c r="M56" s="850"/>
      <c r="N56" s="850"/>
      <c r="O56" s="850"/>
      <c r="P56" s="850"/>
      <c r="Q56" s="850"/>
      <c r="AY56" s="512"/>
      <c r="AZ56" s="512"/>
      <c r="BA56" s="512"/>
      <c r="BB56" s="512"/>
      <c r="BC56" s="512"/>
      <c r="BD56" s="662"/>
      <c r="BE56" s="662"/>
      <c r="BF56" s="662"/>
      <c r="BG56" s="512"/>
      <c r="BH56" s="512"/>
      <c r="BI56" s="512"/>
      <c r="BJ56" s="512"/>
    </row>
    <row r="57" spans="1:74" s="452" customFormat="1" ht="12" customHeight="1" x14ac:dyDescent="0.25">
      <c r="A57" s="453"/>
      <c r="B57" s="839" t="s">
        <v>1401</v>
      </c>
      <c r="C57" s="794"/>
      <c r="D57" s="794"/>
      <c r="E57" s="794"/>
      <c r="F57" s="794"/>
      <c r="G57" s="794"/>
      <c r="H57" s="794"/>
      <c r="I57" s="794"/>
      <c r="J57" s="794"/>
      <c r="K57" s="794"/>
      <c r="L57" s="794"/>
      <c r="M57" s="794"/>
      <c r="N57" s="794"/>
      <c r="O57" s="794"/>
      <c r="P57" s="794"/>
      <c r="Q57" s="790"/>
      <c r="AY57" s="512"/>
      <c r="AZ57" s="512"/>
      <c r="BA57" s="512"/>
      <c r="BB57" s="512"/>
      <c r="BC57" s="512"/>
      <c r="BD57" s="662"/>
      <c r="BE57" s="662"/>
      <c r="BF57" s="662"/>
      <c r="BG57" s="512"/>
      <c r="BH57" s="512"/>
      <c r="BI57" s="512"/>
      <c r="BJ57" s="512"/>
    </row>
    <row r="58" spans="1:74" s="452" customFormat="1" ht="12" customHeight="1" x14ac:dyDescent="0.25">
      <c r="A58" s="453"/>
      <c r="B58" s="839" t="s">
        <v>1402</v>
      </c>
      <c r="C58" s="794"/>
      <c r="D58" s="794"/>
      <c r="E58" s="794"/>
      <c r="F58" s="794"/>
      <c r="G58" s="794"/>
      <c r="H58" s="794"/>
      <c r="I58" s="794"/>
      <c r="J58" s="794"/>
      <c r="K58" s="794"/>
      <c r="L58" s="794"/>
      <c r="M58" s="794"/>
      <c r="N58" s="794"/>
      <c r="O58" s="794"/>
      <c r="P58" s="794"/>
      <c r="Q58" s="790"/>
      <c r="AY58" s="512"/>
      <c r="AZ58" s="512"/>
      <c r="BA58" s="512"/>
      <c r="BB58" s="512"/>
      <c r="BC58" s="512"/>
      <c r="BD58" s="662"/>
      <c r="BE58" s="662"/>
      <c r="BF58" s="662"/>
      <c r="BG58" s="512"/>
      <c r="BH58" s="512"/>
      <c r="BI58" s="512"/>
      <c r="BJ58" s="512"/>
    </row>
    <row r="59" spans="1:74" s="452" customFormat="1" ht="12" customHeight="1" x14ac:dyDescent="0.25">
      <c r="A59" s="453"/>
      <c r="B59" s="839" t="s">
        <v>1403</v>
      </c>
      <c r="C59" s="790"/>
      <c r="D59" s="790"/>
      <c r="E59" s="790"/>
      <c r="F59" s="790"/>
      <c r="G59" s="790"/>
      <c r="H59" s="790"/>
      <c r="I59" s="790"/>
      <c r="J59" s="790"/>
      <c r="K59" s="790"/>
      <c r="L59" s="790"/>
      <c r="M59" s="790"/>
      <c r="N59" s="790"/>
      <c r="O59" s="790"/>
      <c r="P59" s="790"/>
      <c r="Q59" s="790"/>
      <c r="AY59" s="512"/>
      <c r="AZ59" s="512"/>
      <c r="BA59" s="512"/>
      <c r="BB59" s="512"/>
      <c r="BC59" s="512"/>
      <c r="BD59" s="662"/>
      <c r="BE59" s="662"/>
      <c r="BF59" s="662"/>
      <c r="BG59" s="512"/>
      <c r="BH59" s="512"/>
      <c r="BI59" s="512"/>
      <c r="BJ59" s="512"/>
    </row>
    <row r="60" spans="1:74" s="452" customFormat="1" ht="12" customHeight="1" x14ac:dyDescent="0.25">
      <c r="A60" s="451"/>
      <c r="B60" s="793" t="s">
        <v>1404</v>
      </c>
      <c r="C60" s="851"/>
      <c r="D60" s="851"/>
      <c r="E60" s="851"/>
      <c r="F60" s="851"/>
      <c r="G60" s="851"/>
      <c r="H60" s="851"/>
      <c r="I60" s="851"/>
      <c r="J60" s="851"/>
      <c r="K60" s="851"/>
      <c r="L60" s="851"/>
      <c r="M60" s="851"/>
      <c r="N60" s="851"/>
      <c r="O60" s="851"/>
      <c r="P60" s="851"/>
      <c r="Q60" s="821"/>
      <c r="AY60" s="512"/>
      <c r="AZ60" s="512"/>
      <c r="BA60" s="512"/>
      <c r="BB60" s="512"/>
      <c r="BC60" s="512"/>
      <c r="BD60" s="662"/>
      <c r="BE60" s="662"/>
      <c r="BF60" s="662"/>
      <c r="BG60" s="512"/>
      <c r="BH60" s="512"/>
      <c r="BI60" s="512"/>
      <c r="BJ60" s="512"/>
    </row>
    <row r="61" spans="1:74" s="452" customFormat="1" ht="22.35" customHeight="1" x14ac:dyDescent="0.25">
      <c r="A61" s="451"/>
      <c r="B61" s="820" t="s">
        <v>1405</v>
      </c>
      <c r="C61" s="851"/>
      <c r="D61" s="851"/>
      <c r="E61" s="851"/>
      <c r="F61" s="851"/>
      <c r="G61" s="851"/>
      <c r="H61" s="851"/>
      <c r="I61" s="851"/>
      <c r="J61" s="851"/>
      <c r="K61" s="851"/>
      <c r="L61" s="851"/>
      <c r="M61" s="851"/>
      <c r="N61" s="851"/>
      <c r="O61" s="851"/>
      <c r="P61" s="851"/>
      <c r="Q61" s="821"/>
      <c r="AY61" s="512"/>
      <c r="AZ61" s="512"/>
      <c r="BA61" s="512"/>
      <c r="BB61" s="512"/>
      <c r="BC61" s="512"/>
      <c r="BD61" s="662"/>
      <c r="BE61" s="662"/>
      <c r="BF61" s="662"/>
      <c r="BG61" s="512"/>
      <c r="BH61" s="512"/>
      <c r="BI61" s="512"/>
      <c r="BJ61" s="512"/>
    </row>
    <row r="62" spans="1:74" s="452" customFormat="1" ht="12" customHeight="1" x14ac:dyDescent="0.25">
      <c r="A62" s="451"/>
      <c r="B62" s="820" t="s">
        <v>1406</v>
      </c>
      <c r="C62" s="851"/>
      <c r="D62" s="851"/>
      <c r="E62" s="851"/>
      <c r="F62" s="851"/>
      <c r="G62" s="851"/>
      <c r="H62" s="851"/>
      <c r="I62" s="851"/>
      <c r="J62" s="851"/>
      <c r="K62" s="851"/>
      <c r="L62" s="851"/>
      <c r="M62" s="851"/>
      <c r="N62" s="851"/>
      <c r="O62" s="851"/>
      <c r="P62" s="851"/>
      <c r="Q62" s="821"/>
      <c r="AY62" s="512"/>
      <c r="AZ62" s="512"/>
      <c r="BA62" s="512"/>
      <c r="BB62" s="512"/>
      <c r="BC62" s="512"/>
      <c r="BD62" s="662"/>
      <c r="BE62" s="662"/>
      <c r="BF62" s="662"/>
      <c r="BG62" s="512"/>
      <c r="BH62" s="512"/>
      <c r="BI62" s="512"/>
      <c r="BJ62" s="512"/>
    </row>
    <row r="63" spans="1:74" s="454" customFormat="1" ht="12" customHeight="1" x14ac:dyDescent="0.25">
      <c r="A63" s="429"/>
      <c r="B63" s="820" t="s">
        <v>1407</v>
      </c>
      <c r="C63" s="851"/>
      <c r="D63" s="851"/>
      <c r="E63" s="851"/>
      <c r="F63" s="851"/>
      <c r="G63" s="851"/>
      <c r="H63" s="851"/>
      <c r="I63" s="851"/>
      <c r="J63" s="851"/>
      <c r="K63" s="851"/>
      <c r="L63" s="851"/>
      <c r="M63" s="851"/>
      <c r="N63" s="851"/>
      <c r="O63" s="851"/>
      <c r="P63" s="851"/>
      <c r="Q63" s="821"/>
      <c r="AY63" s="506"/>
      <c r="AZ63" s="506"/>
      <c r="BA63" s="506"/>
      <c r="BB63" s="506"/>
      <c r="BC63" s="506"/>
      <c r="BD63" s="663"/>
      <c r="BE63" s="663"/>
      <c r="BF63" s="663"/>
      <c r="BG63" s="506"/>
      <c r="BH63" s="506"/>
      <c r="BI63" s="506"/>
      <c r="BJ63" s="506"/>
    </row>
    <row r="64" spans="1:74" ht="13.2" x14ac:dyDescent="0.2">
      <c r="A64" s="101"/>
      <c r="B64" s="820" t="s">
        <v>1408</v>
      </c>
      <c r="C64" s="821"/>
      <c r="D64" s="821"/>
      <c r="E64" s="821"/>
      <c r="F64" s="821"/>
      <c r="G64" s="821"/>
      <c r="H64" s="821"/>
      <c r="I64" s="821"/>
      <c r="J64" s="821"/>
      <c r="K64" s="821"/>
      <c r="L64" s="821"/>
      <c r="M64" s="821"/>
      <c r="N64" s="821"/>
      <c r="O64" s="821"/>
      <c r="P64" s="821"/>
      <c r="Q64" s="790"/>
      <c r="BK64" s="374"/>
      <c r="BL64" s="374"/>
      <c r="BM64" s="374"/>
      <c r="BN64" s="374"/>
      <c r="BO64" s="374"/>
      <c r="BP64" s="374"/>
      <c r="BQ64" s="374"/>
      <c r="BR64" s="374"/>
      <c r="BS64" s="374"/>
      <c r="BT64" s="374"/>
      <c r="BU64" s="374"/>
      <c r="BV64" s="374"/>
    </row>
    <row r="65" spans="1:74" ht="13.2" x14ac:dyDescent="0.2">
      <c r="A65" s="101"/>
      <c r="B65" s="810" t="s">
        <v>954</v>
      </c>
      <c r="C65" s="790"/>
      <c r="D65" s="790"/>
      <c r="E65" s="790"/>
      <c r="F65" s="790"/>
      <c r="G65" s="790"/>
      <c r="H65" s="790"/>
      <c r="I65" s="790"/>
      <c r="J65" s="790"/>
      <c r="K65" s="790"/>
      <c r="L65" s="790"/>
      <c r="M65" s="790"/>
      <c r="N65" s="790"/>
      <c r="O65" s="790"/>
      <c r="P65" s="790"/>
      <c r="Q65" s="790"/>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C6" sqref="BC6:BC5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796" t="s">
        <v>812</v>
      </c>
      <c r="B1" s="853" t="s">
        <v>1205</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116"/>
    </row>
    <row r="2" spans="1:74" ht="13.35" customHeight="1"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1206</v>
      </c>
      <c r="B6" s="204" t="s">
        <v>445</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3.7928125000000001</v>
      </c>
      <c r="BA6" s="756">
        <v>3.6126775200000001</v>
      </c>
      <c r="BB6" s="756">
        <v>3.2291850000000002</v>
      </c>
      <c r="BC6" s="756">
        <v>3.3203450000000001</v>
      </c>
      <c r="BD6" s="757">
        <v>3.7314590000000001</v>
      </c>
      <c r="BE6" s="757">
        <v>4.7643599999999999</v>
      </c>
      <c r="BF6" s="757">
        <v>4.8766470000000002</v>
      </c>
      <c r="BG6" s="757">
        <v>3.6183589999999999</v>
      </c>
      <c r="BH6" s="757">
        <v>3.236084</v>
      </c>
      <c r="BI6" s="757">
        <v>3.375432</v>
      </c>
      <c r="BJ6" s="757">
        <v>4.3468059999999999</v>
      </c>
      <c r="BK6" s="757">
        <v>4.570271</v>
      </c>
      <c r="BL6" s="757">
        <v>3.9795470000000002</v>
      </c>
      <c r="BM6" s="757">
        <v>3.8820480000000002</v>
      </c>
      <c r="BN6" s="757">
        <v>3.2847400000000002</v>
      </c>
      <c r="BO6" s="757">
        <v>3.1596850000000001</v>
      </c>
      <c r="BP6" s="757">
        <v>3.6372599999999999</v>
      </c>
      <c r="BQ6" s="757">
        <v>4.6790260000000004</v>
      </c>
      <c r="BR6" s="757">
        <v>4.8629579999999999</v>
      </c>
      <c r="BS6" s="757">
        <v>3.605588</v>
      </c>
      <c r="BT6" s="757">
        <v>3.2008809999999999</v>
      </c>
      <c r="BU6" s="757">
        <v>3.3246030000000002</v>
      </c>
      <c r="BV6" s="757">
        <v>4.2670849999999998</v>
      </c>
    </row>
    <row r="7" spans="1:74" ht="11.1" customHeight="1" x14ac:dyDescent="0.2">
      <c r="A7" s="111" t="s">
        <v>1207</v>
      </c>
      <c r="B7" s="187" t="s">
        <v>478</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10.62822976</v>
      </c>
      <c r="BA7" s="756">
        <v>9.6491634499999996</v>
      </c>
      <c r="BB7" s="756">
        <v>9.0117569999999994</v>
      </c>
      <c r="BC7" s="756">
        <v>9.3290810000000004</v>
      </c>
      <c r="BD7" s="757">
        <v>11.31643</v>
      </c>
      <c r="BE7" s="757">
        <v>14.499129999999999</v>
      </c>
      <c r="BF7" s="757">
        <v>14.14179</v>
      </c>
      <c r="BG7" s="757">
        <v>11.13813</v>
      </c>
      <c r="BH7" s="757">
        <v>8.8669049999999991</v>
      </c>
      <c r="BI7" s="757">
        <v>9.0883939999999992</v>
      </c>
      <c r="BJ7" s="757">
        <v>11.31948</v>
      </c>
      <c r="BK7" s="757">
        <v>12.45904</v>
      </c>
      <c r="BL7" s="757">
        <v>10.918010000000001</v>
      </c>
      <c r="BM7" s="757">
        <v>10.263590000000001</v>
      </c>
      <c r="BN7" s="757">
        <v>9.0204900000000006</v>
      </c>
      <c r="BO7" s="757">
        <v>8.9274199999999997</v>
      </c>
      <c r="BP7" s="757">
        <v>10.99094</v>
      </c>
      <c r="BQ7" s="757">
        <v>14.22822</v>
      </c>
      <c r="BR7" s="757">
        <v>13.984299999999999</v>
      </c>
      <c r="BS7" s="757">
        <v>11.083819999999999</v>
      </c>
      <c r="BT7" s="757">
        <v>8.8163959999999992</v>
      </c>
      <c r="BU7" s="757">
        <v>9.0330209999999997</v>
      </c>
      <c r="BV7" s="757">
        <v>11.25032</v>
      </c>
    </row>
    <row r="8" spans="1:74" ht="11.1" customHeight="1" x14ac:dyDescent="0.2">
      <c r="A8" s="111" t="s">
        <v>1208</v>
      </c>
      <c r="B8" s="204" t="s">
        <v>446</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15.674420230000001</v>
      </c>
      <c r="BA8" s="756">
        <v>13.99044159</v>
      </c>
      <c r="BB8" s="756">
        <v>12.199809999999999</v>
      </c>
      <c r="BC8" s="756">
        <v>12.78298</v>
      </c>
      <c r="BD8" s="757">
        <v>15.769500000000001</v>
      </c>
      <c r="BE8" s="757">
        <v>19.87283</v>
      </c>
      <c r="BF8" s="757">
        <v>18.549520000000001</v>
      </c>
      <c r="BG8" s="757">
        <v>14.32357</v>
      </c>
      <c r="BH8" s="757">
        <v>12.34923</v>
      </c>
      <c r="BI8" s="757">
        <v>13.625830000000001</v>
      </c>
      <c r="BJ8" s="757">
        <v>16.82048</v>
      </c>
      <c r="BK8" s="757">
        <v>18.11045</v>
      </c>
      <c r="BL8" s="757">
        <v>15.669320000000001</v>
      </c>
      <c r="BM8" s="757">
        <v>14.48991</v>
      </c>
      <c r="BN8" s="757">
        <v>12.018980000000001</v>
      </c>
      <c r="BO8" s="757">
        <v>12.37086</v>
      </c>
      <c r="BP8" s="757">
        <v>15.646380000000001</v>
      </c>
      <c r="BQ8" s="757">
        <v>19.892910000000001</v>
      </c>
      <c r="BR8" s="757">
        <v>18.480370000000001</v>
      </c>
      <c r="BS8" s="757">
        <v>14.26013</v>
      </c>
      <c r="BT8" s="757">
        <v>12.274010000000001</v>
      </c>
      <c r="BU8" s="757">
        <v>13.539239999999999</v>
      </c>
      <c r="BV8" s="757">
        <v>16.719609999999999</v>
      </c>
    </row>
    <row r="9" spans="1:74" ht="11.1" customHeight="1" x14ac:dyDescent="0.2">
      <c r="A9" s="111" t="s">
        <v>1209</v>
      </c>
      <c r="B9" s="204" t="s">
        <v>447</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9.1258521699999999</v>
      </c>
      <c r="BA9" s="756">
        <v>8.1345907299999993</v>
      </c>
      <c r="BB9" s="756">
        <v>6.6400199999999998</v>
      </c>
      <c r="BC9" s="756">
        <v>6.945398</v>
      </c>
      <c r="BD9" s="757">
        <v>8.7948170000000001</v>
      </c>
      <c r="BE9" s="757">
        <v>10.744400000000001</v>
      </c>
      <c r="BF9" s="757">
        <v>10.706759999999999</v>
      </c>
      <c r="BG9" s="757">
        <v>7.9690630000000002</v>
      </c>
      <c r="BH9" s="757">
        <v>7.0223269999999998</v>
      </c>
      <c r="BI9" s="757">
        <v>7.553223</v>
      </c>
      <c r="BJ9" s="757">
        <v>9.8455460000000006</v>
      </c>
      <c r="BK9" s="757">
        <v>10.75033</v>
      </c>
      <c r="BL9" s="757">
        <v>8.8658789999999996</v>
      </c>
      <c r="BM9" s="757">
        <v>8.2871659999999991</v>
      </c>
      <c r="BN9" s="757">
        <v>6.5780440000000002</v>
      </c>
      <c r="BO9" s="757">
        <v>6.9530190000000003</v>
      </c>
      <c r="BP9" s="757">
        <v>8.8261789999999998</v>
      </c>
      <c r="BQ9" s="757">
        <v>10.828569999999999</v>
      </c>
      <c r="BR9" s="757">
        <v>10.7136</v>
      </c>
      <c r="BS9" s="757">
        <v>7.9645700000000001</v>
      </c>
      <c r="BT9" s="757">
        <v>6.9940150000000001</v>
      </c>
      <c r="BU9" s="757">
        <v>7.5281770000000003</v>
      </c>
      <c r="BV9" s="757">
        <v>9.8389720000000001</v>
      </c>
    </row>
    <row r="10" spans="1:74" ht="11.1" customHeight="1" x14ac:dyDescent="0.2">
      <c r="A10" s="111" t="s">
        <v>1210</v>
      </c>
      <c r="B10" s="204" t="s">
        <v>448</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27.722539650000002</v>
      </c>
      <c r="BA10" s="756">
        <v>25.8734647</v>
      </c>
      <c r="BB10" s="756">
        <v>23.441079999999999</v>
      </c>
      <c r="BC10" s="756">
        <v>27.531759999999998</v>
      </c>
      <c r="BD10" s="757">
        <v>33.998220000000003</v>
      </c>
      <c r="BE10" s="757">
        <v>39.476790000000001</v>
      </c>
      <c r="BF10" s="757">
        <v>37.687359999999998</v>
      </c>
      <c r="BG10" s="757">
        <v>32.138550000000002</v>
      </c>
      <c r="BH10" s="757">
        <v>26.019400000000001</v>
      </c>
      <c r="BI10" s="757">
        <v>24.832609999999999</v>
      </c>
      <c r="BJ10" s="757">
        <v>30.158760000000001</v>
      </c>
      <c r="BK10" s="757">
        <v>33.145539999999997</v>
      </c>
      <c r="BL10" s="757">
        <v>29.121929999999999</v>
      </c>
      <c r="BM10" s="757">
        <v>27.38231</v>
      </c>
      <c r="BN10" s="757">
        <v>22.990860000000001</v>
      </c>
      <c r="BO10" s="757">
        <v>26.292100000000001</v>
      </c>
      <c r="BP10" s="757">
        <v>33.852060000000002</v>
      </c>
      <c r="BQ10" s="757">
        <v>40.045819999999999</v>
      </c>
      <c r="BR10" s="757">
        <v>38.155650000000001</v>
      </c>
      <c r="BS10" s="757">
        <v>32.276209999999999</v>
      </c>
      <c r="BT10" s="757">
        <v>25.97645</v>
      </c>
      <c r="BU10" s="757">
        <v>24.74925</v>
      </c>
      <c r="BV10" s="757">
        <v>30.0184</v>
      </c>
    </row>
    <row r="11" spans="1:74" ht="11.1" customHeight="1" x14ac:dyDescent="0.2">
      <c r="A11" s="111" t="s">
        <v>1211</v>
      </c>
      <c r="B11" s="204" t="s">
        <v>449</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9.9873524000000007</v>
      </c>
      <c r="BA11" s="756">
        <v>8.6950907500000003</v>
      </c>
      <c r="BB11" s="756">
        <v>7.3781309999999998</v>
      </c>
      <c r="BC11" s="756">
        <v>8.2304440000000003</v>
      </c>
      <c r="BD11" s="757">
        <v>10.805540000000001</v>
      </c>
      <c r="BE11" s="757">
        <v>12.77994</v>
      </c>
      <c r="BF11" s="757">
        <v>12.597619999999999</v>
      </c>
      <c r="BG11" s="757">
        <v>10.847770000000001</v>
      </c>
      <c r="BH11" s="757">
        <v>8.2505050000000004</v>
      </c>
      <c r="BI11" s="757">
        <v>7.9378900000000003</v>
      </c>
      <c r="BJ11" s="757">
        <v>9.889602</v>
      </c>
      <c r="BK11" s="757">
        <v>11.637549999999999</v>
      </c>
      <c r="BL11" s="757">
        <v>10.361510000000001</v>
      </c>
      <c r="BM11" s="757">
        <v>9.1279079999999997</v>
      </c>
      <c r="BN11" s="757">
        <v>7.4462739999999998</v>
      </c>
      <c r="BO11" s="757">
        <v>7.899267</v>
      </c>
      <c r="BP11" s="757">
        <v>10.73212</v>
      </c>
      <c r="BQ11" s="757">
        <v>13.0969</v>
      </c>
      <c r="BR11" s="757">
        <v>12.897650000000001</v>
      </c>
      <c r="BS11" s="757">
        <v>10.96527</v>
      </c>
      <c r="BT11" s="757">
        <v>8.2422170000000001</v>
      </c>
      <c r="BU11" s="757">
        <v>7.9316259999999996</v>
      </c>
      <c r="BV11" s="757">
        <v>9.8871719999999996</v>
      </c>
    </row>
    <row r="12" spans="1:74" ht="11.1" customHeight="1" x14ac:dyDescent="0.2">
      <c r="A12" s="111" t="s">
        <v>1212</v>
      </c>
      <c r="B12" s="204" t="s">
        <v>450</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16.352621119999998</v>
      </c>
      <c r="BA12" s="756">
        <v>14.97757831</v>
      </c>
      <c r="BB12" s="756">
        <v>13.682119999999999</v>
      </c>
      <c r="BC12" s="756">
        <v>16.333629999999999</v>
      </c>
      <c r="BD12" s="757">
        <v>22.300180000000001</v>
      </c>
      <c r="BE12" s="757">
        <v>26.672910000000002</v>
      </c>
      <c r="BF12" s="757">
        <v>26.703669999999999</v>
      </c>
      <c r="BG12" s="757">
        <v>21.868169999999999</v>
      </c>
      <c r="BH12" s="757">
        <v>17.678159999999998</v>
      </c>
      <c r="BI12" s="757">
        <v>13.976570000000001</v>
      </c>
      <c r="BJ12" s="757">
        <v>16.452829999999999</v>
      </c>
      <c r="BK12" s="757">
        <v>18.399280000000001</v>
      </c>
      <c r="BL12" s="757">
        <v>15.95818</v>
      </c>
      <c r="BM12" s="757">
        <v>14.78059</v>
      </c>
      <c r="BN12" s="757">
        <v>13.6533</v>
      </c>
      <c r="BO12" s="757">
        <v>16.465949999999999</v>
      </c>
      <c r="BP12" s="757">
        <v>22.454540000000001</v>
      </c>
      <c r="BQ12" s="757">
        <v>26.84281</v>
      </c>
      <c r="BR12" s="757">
        <v>27.024159999999998</v>
      </c>
      <c r="BS12" s="757">
        <v>22.005099999999999</v>
      </c>
      <c r="BT12" s="757">
        <v>17.69941</v>
      </c>
      <c r="BU12" s="757">
        <v>13.99647</v>
      </c>
      <c r="BV12" s="757">
        <v>16.48151</v>
      </c>
    </row>
    <row r="13" spans="1:74" ht="11.1" customHeight="1" x14ac:dyDescent="0.2">
      <c r="A13" s="111" t="s">
        <v>1213</v>
      </c>
      <c r="B13" s="204" t="s">
        <v>451</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7.34504482</v>
      </c>
      <c r="BA13" s="756">
        <v>6.8641563000000003</v>
      </c>
      <c r="BB13" s="756">
        <v>6.6729810000000001</v>
      </c>
      <c r="BC13" s="756">
        <v>7.5688519999999997</v>
      </c>
      <c r="BD13" s="757">
        <v>9.9145500000000002</v>
      </c>
      <c r="BE13" s="757">
        <v>12.27868</v>
      </c>
      <c r="BF13" s="757">
        <v>11.84042</v>
      </c>
      <c r="BG13" s="757">
        <v>9.2842710000000004</v>
      </c>
      <c r="BH13" s="757">
        <v>6.9213909999999998</v>
      </c>
      <c r="BI13" s="757">
        <v>6.6757179999999998</v>
      </c>
      <c r="BJ13" s="757">
        <v>8.2935929999999995</v>
      </c>
      <c r="BK13" s="757">
        <v>8.4101649999999992</v>
      </c>
      <c r="BL13" s="757">
        <v>7.0394399999999999</v>
      </c>
      <c r="BM13" s="757">
        <v>6.8691019999999998</v>
      </c>
      <c r="BN13" s="757">
        <v>6.6734039999999997</v>
      </c>
      <c r="BO13" s="757">
        <v>7.5619909999999999</v>
      </c>
      <c r="BP13" s="757">
        <v>9.8574610000000007</v>
      </c>
      <c r="BQ13" s="757">
        <v>12.13969</v>
      </c>
      <c r="BR13" s="757">
        <v>11.75024</v>
      </c>
      <c r="BS13" s="757">
        <v>9.2903920000000006</v>
      </c>
      <c r="BT13" s="757">
        <v>6.9489590000000003</v>
      </c>
      <c r="BU13" s="757">
        <v>6.704574</v>
      </c>
      <c r="BV13" s="757">
        <v>8.3327200000000001</v>
      </c>
    </row>
    <row r="14" spans="1:74" ht="11.1" customHeight="1" x14ac:dyDescent="0.2">
      <c r="A14" s="111" t="s">
        <v>1214</v>
      </c>
      <c r="B14" s="204" t="s">
        <v>249</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10.94548882</v>
      </c>
      <c r="BA14" s="756">
        <v>11.77410974</v>
      </c>
      <c r="BB14" s="756">
        <v>9.6483360000000005</v>
      </c>
      <c r="BC14" s="756">
        <v>10.79851</v>
      </c>
      <c r="BD14" s="757">
        <v>10.34887</v>
      </c>
      <c r="BE14" s="757">
        <v>13.235609999999999</v>
      </c>
      <c r="BF14" s="757">
        <v>14.34707</v>
      </c>
      <c r="BG14" s="757">
        <v>11.925190000000001</v>
      </c>
      <c r="BH14" s="757">
        <v>11.40808</v>
      </c>
      <c r="BI14" s="757">
        <v>10.42746</v>
      </c>
      <c r="BJ14" s="757">
        <v>13.988899999999999</v>
      </c>
      <c r="BK14" s="757">
        <v>14.05137</v>
      </c>
      <c r="BL14" s="757">
        <v>10.72532</v>
      </c>
      <c r="BM14" s="757">
        <v>11.65287</v>
      </c>
      <c r="BN14" s="757">
        <v>9.5379869999999993</v>
      </c>
      <c r="BO14" s="757">
        <v>10.94713</v>
      </c>
      <c r="BP14" s="757">
        <v>10.40662</v>
      </c>
      <c r="BQ14" s="757">
        <v>13.144629999999999</v>
      </c>
      <c r="BR14" s="757">
        <v>14.193960000000001</v>
      </c>
      <c r="BS14" s="757">
        <v>11.884819999999999</v>
      </c>
      <c r="BT14" s="757">
        <v>11.435169999999999</v>
      </c>
      <c r="BU14" s="757">
        <v>10.42855</v>
      </c>
      <c r="BV14" s="757">
        <v>13.987310000000001</v>
      </c>
    </row>
    <row r="15" spans="1:74" ht="11.1" customHeight="1" x14ac:dyDescent="0.2">
      <c r="A15" s="111" t="s">
        <v>1215</v>
      </c>
      <c r="B15" s="204" t="s">
        <v>250</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0.38840251999999997</v>
      </c>
      <c r="BA15" s="756">
        <v>0.40189550000000002</v>
      </c>
      <c r="BB15" s="756">
        <v>0.35070420000000002</v>
      </c>
      <c r="BC15" s="756">
        <v>0.36874040000000002</v>
      </c>
      <c r="BD15" s="757">
        <v>0.38541160000000002</v>
      </c>
      <c r="BE15" s="757">
        <v>0.41420249999999997</v>
      </c>
      <c r="BF15" s="757">
        <v>0.41558800000000001</v>
      </c>
      <c r="BG15" s="757">
        <v>0.3996731</v>
      </c>
      <c r="BH15" s="757">
        <v>0.4101822</v>
      </c>
      <c r="BI15" s="757">
        <v>0.404941</v>
      </c>
      <c r="BJ15" s="757">
        <v>0.43893389999999999</v>
      </c>
      <c r="BK15" s="757">
        <v>0.47112920000000003</v>
      </c>
      <c r="BL15" s="757">
        <v>0.37461040000000001</v>
      </c>
      <c r="BM15" s="757">
        <v>0.40090019999999998</v>
      </c>
      <c r="BN15" s="757">
        <v>0.349277</v>
      </c>
      <c r="BO15" s="757">
        <v>0.36572870000000002</v>
      </c>
      <c r="BP15" s="757">
        <v>0.38109850000000001</v>
      </c>
      <c r="BQ15" s="757">
        <v>0.40870309999999999</v>
      </c>
      <c r="BR15" s="757">
        <v>0.40950969999999998</v>
      </c>
      <c r="BS15" s="757">
        <v>0.39345999999999998</v>
      </c>
      <c r="BT15" s="757">
        <v>0.40353040000000001</v>
      </c>
      <c r="BU15" s="757">
        <v>0.39812779999999998</v>
      </c>
      <c r="BV15" s="757">
        <v>0.4314288</v>
      </c>
    </row>
    <row r="16" spans="1:74" ht="11.1" customHeight="1" x14ac:dyDescent="0.2">
      <c r="A16" s="111" t="s">
        <v>1216</v>
      </c>
      <c r="B16" s="204" t="s">
        <v>453</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111.96276399</v>
      </c>
      <c r="BA16" s="756">
        <v>103.97316859</v>
      </c>
      <c r="BB16" s="756">
        <v>92.254130000000004</v>
      </c>
      <c r="BC16" s="756">
        <v>103.2097</v>
      </c>
      <c r="BD16" s="757">
        <v>127.36499999999999</v>
      </c>
      <c r="BE16" s="757">
        <v>154.7389</v>
      </c>
      <c r="BF16" s="757">
        <v>151.8664</v>
      </c>
      <c r="BG16" s="757">
        <v>123.5127</v>
      </c>
      <c r="BH16" s="757">
        <v>102.1623</v>
      </c>
      <c r="BI16" s="757">
        <v>97.898070000000004</v>
      </c>
      <c r="BJ16" s="757">
        <v>121.5549</v>
      </c>
      <c r="BK16" s="757">
        <v>132.0051</v>
      </c>
      <c r="BL16" s="757">
        <v>113.0137</v>
      </c>
      <c r="BM16" s="757">
        <v>107.13639999999999</v>
      </c>
      <c r="BN16" s="757">
        <v>91.553359999999998</v>
      </c>
      <c r="BO16" s="757">
        <v>100.9431</v>
      </c>
      <c r="BP16" s="757">
        <v>126.7847</v>
      </c>
      <c r="BQ16" s="757">
        <v>155.3073</v>
      </c>
      <c r="BR16" s="757">
        <v>152.47239999999999</v>
      </c>
      <c r="BS16" s="757">
        <v>123.7294</v>
      </c>
      <c r="BT16" s="757">
        <v>101.991</v>
      </c>
      <c r="BU16" s="757">
        <v>97.63364</v>
      </c>
      <c r="BV16" s="757">
        <v>121.2145</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9"/>
      <c r="BE17" s="759"/>
      <c r="BF17" s="759"/>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1217</v>
      </c>
      <c r="B18" s="204" t="s">
        <v>445</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4.0784735899999998</v>
      </c>
      <c r="BA18" s="756">
        <v>3.9433760200000001</v>
      </c>
      <c r="BB18" s="756">
        <v>3.5994120000000001</v>
      </c>
      <c r="BC18" s="756">
        <v>3.5469270000000002</v>
      </c>
      <c r="BD18" s="757">
        <v>3.8925909999999999</v>
      </c>
      <c r="BE18" s="757">
        <v>4.4442159999999999</v>
      </c>
      <c r="BF18" s="757">
        <v>4.3841210000000004</v>
      </c>
      <c r="BG18" s="757">
        <v>3.8535029999999999</v>
      </c>
      <c r="BH18" s="757">
        <v>3.8043640000000001</v>
      </c>
      <c r="BI18" s="757">
        <v>3.756999</v>
      </c>
      <c r="BJ18" s="757">
        <v>3.9331209999999999</v>
      </c>
      <c r="BK18" s="757">
        <v>3.9107949999999998</v>
      </c>
      <c r="BL18" s="757">
        <v>3.7599819999999999</v>
      </c>
      <c r="BM18" s="757">
        <v>3.832875</v>
      </c>
      <c r="BN18" s="757">
        <v>3.5813820000000001</v>
      </c>
      <c r="BO18" s="757">
        <v>3.5522689999999999</v>
      </c>
      <c r="BP18" s="757">
        <v>3.9826100000000002</v>
      </c>
      <c r="BQ18" s="757">
        <v>4.547809</v>
      </c>
      <c r="BR18" s="757">
        <v>4.5390680000000003</v>
      </c>
      <c r="BS18" s="757">
        <v>3.9986109999999999</v>
      </c>
      <c r="BT18" s="757">
        <v>3.9277039999999999</v>
      </c>
      <c r="BU18" s="757">
        <v>3.866981</v>
      </c>
      <c r="BV18" s="757">
        <v>4.0327799999999998</v>
      </c>
    </row>
    <row r="19" spans="1:74" ht="11.1" customHeight="1" x14ac:dyDescent="0.2">
      <c r="A19" s="111" t="s">
        <v>1218</v>
      </c>
      <c r="B19" s="187" t="s">
        <v>478</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11.93099468</v>
      </c>
      <c r="BA19" s="756">
        <v>11.493694359999999</v>
      </c>
      <c r="BB19" s="756">
        <v>9.9639419999999994</v>
      </c>
      <c r="BC19" s="756">
        <v>10.03669</v>
      </c>
      <c r="BD19" s="757">
        <v>10.24868</v>
      </c>
      <c r="BE19" s="757">
        <v>11.311859999999999</v>
      </c>
      <c r="BF19" s="757">
        <v>11.383430000000001</v>
      </c>
      <c r="BG19" s="757">
        <v>10.47977</v>
      </c>
      <c r="BH19" s="757">
        <v>9.8153640000000006</v>
      </c>
      <c r="BI19" s="757">
        <v>9.3968830000000008</v>
      </c>
      <c r="BJ19" s="757">
        <v>10.28973</v>
      </c>
      <c r="BK19" s="757">
        <v>10.54796</v>
      </c>
      <c r="BL19" s="757">
        <v>10.05336</v>
      </c>
      <c r="BM19" s="757">
        <v>10.520810000000001</v>
      </c>
      <c r="BN19" s="757">
        <v>10.10238</v>
      </c>
      <c r="BO19" s="757">
        <v>10.629350000000001</v>
      </c>
      <c r="BP19" s="757">
        <v>11.30888</v>
      </c>
      <c r="BQ19" s="757">
        <v>12.534789999999999</v>
      </c>
      <c r="BR19" s="757">
        <v>12.782550000000001</v>
      </c>
      <c r="BS19" s="757">
        <v>11.822139999999999</v>
      </c>
      <c r="BT19" s="757">
        <v>10.923080000000001</v>
      </c>
      <c r="BU19" s="757">
        <v>10.36139</v>
      </c>
      <c r="BV19" s="757">
        <v>11.211130000000001</v>
      </c>
    </row>
    <row r="20" spans="1:74" ht="11.1" customHeight="1" x14ac:dyDescent="0.2">
      <c r="A20" s="111" t="s">
        <v>1219</v>
      </c>
      <c r="B20" s="204" t="s">
        <v>446</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14.385614950000001</v>
      </c>
      <c r="BA20" s="756">
        <v>13.730018940000001</v>
      </c>
      <c r="BB20" s="756">
        <v>12.209160000000001</v>
      </c>
      <c r="BC20" s="756">
        <v>12.58159</v>
      </c>
      <c r="BD20" s="757">
        <v>13.017189999999999</v>
      </c>
      <c r="BE20" s="757">
        <v>14.56658</v>
      </c>
      <c r="BF20" s="757">
        <v>14.61814</v>
      </c>
      <c r="BG20" s="757">
        <v>12.92286</v>
      </c>
      <c r="BH20" s="757">
        <v>12.72476</v>
      </c>
      <c r="BI20" s="757">
        <v>12.1372</v>
      </c>
      <c r="BJ20" s="757">
        <v>13.05772</v>
      </c>
      <c r="BK20" s="757">
        <v>13.426970000000001</v>
      </c>
      <c r="BL20" s="757">
        <v>12.539759999999999</v>
      </c>
      <c r="BM20" s="757">
        <v>12.91818</v>
      </c>
      <c r="BN20" s="757">
        <v>12.36985</v>
      </c>
      <c r="BO20" s="757">
        <v>13.310409999999999</v>
      </c>
      <c r="BP20" s="757">
        <v>14.28975</v>
      </c>
      <c r="BQ20" s="757">
        <v>16.019559999999998</v>
      </c>
      <c r="BR20" s="757">
        <v>16.161729999999999</v>
      </c>
      <c r="BS20" s="757">
        <v>14.30545</v>
      </c>
      <c r="BT20" s="757">
        <v>13.932230000000001</v>
      </c>
      <c r="BU20" s="757">
        <v>13.19206</v>
      </c>
      <c r="BV20" s="757">
        <v>14.06202</v>
      </c>
    </row>
    <row r="21" spans="1:74" ht="11.1" customHeight="1" x14ac:dyDescent="0.2">
      <c r="A21" s="111" t="s">
        <v>1220</v>
      </c>
      <c r="B21" s="204" t="s">
        <v>447</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8.1819183899999999</v>
      </c>
      <c r="BA21" s="756">
        <v>7.89826184</v>
      </c>
      <c r="BB21" s="756">
        <v>7.2083760000000003</v>
      </c>
      <c r="BC21" s="756">
        <v>7.5213159999999997</v>
      </c>
      <c r="BD21" s="757">
        <v>7.9668599999999996</v>
      </c>
      <c r="BE21" s="757">
        <v>8.8760259999999995</v>
      </c>
      <c r="BF21" s="757">
        <v>9.0958959999999998</v>
      </c>
      <c r="BG21" s="757">
        <v>7.9347099999999999</v>
      </c>
      <c r="BH21" s="757">
        <v>7.8648189999999998</v>
      </c>
      <c r="BI21" s="757">
        <v>7.5055259999999997</v>
      </c>
      <c r="BJ21" s="757">
        <v>8.1596410000000006</v>
      </c>
      <c r="BK21" s="757">
        <v>8.2731560000000002</v>
      </c>
      <c r="BL21" s="757">
        <v>7.56792</v>
      </c>
      <c r="BM21" s="757">
        <v>7.7400869999999999</v>
      </c>
      <c r="BN21" s="757">
        <v>7.2554290000000004</v>
      </c>
      <c r="BO21" s="757">
        <v>7.7834209999999997</v>
      </c>
      <c r="BP21" s="757">
        <v>8.2933149999999998</v>
      </c>
      <c r="BQ21" s="757">
        <v>9.2454219999999996</v>
      </c>
      <c r="BR21" s="757">
        <v>9.4717199999999995</v>
      </c>
      <c r="BS21" s="757">
        <v>8.2788489999999992</v>
      </c>
      <c r="BT21" s="757">
        <v>8.1808169999999993</v>
      </c>
      <c r="BU21" s="757">
        <v>7.7949380000000001</v>
      </c>
      <c r="BV21" s="757">
        <v>8.4585910000000002</v>
      </c>
    </row>
    <row r="22" spans="1:74" ht="11.1" customHeight="1" x14ac:dyDescent="0.2">
      <c r="A22" s="111" t="s">
        <v>1221</v>
      </c>
      <c r="B22" s="204" t="s">
        <v>448</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23.399494130000001</v>
      </c>
      <c r="BA22" s="756">
        <v>23.853974189999999</v>
      </c>
      <c r="BB22" s="756">
        <v>21.85811</v>
      </c>
      <c r="BC22" s="756">
        <v>22.4071</v>
      </c>
      <c r="BD22" s="757">
        <v>23.756309999999999</v>
      </c>
      <c r="BE22" s="757">
        <v>26.437290000000001</v>
      </c>
      <c r="BF22" s="757">
        <v>26.467379999999999</v>
      </c>
      <c r="BG22" s="757">
        <v>24.10604</v>
      </c>
      <c r="BH22" s="757">
        <v>22.962879999999998</v>
      </c>
      <c r="BI22" s="757">
        <v>20.997440000000001</v>
      </c>
      <c r="BJ22" s="757">
        <v>22.25149</v>
      </c>
      <c r="BK22" s="757">
        <v>21.947659999999999</v>
      </c>
      <c r="BL22" s="757">
        <v>20.71818</v>
      </c>
      <c r="BM22" s="757">
        <v>22.391010000000001</v>
      </c>
      <c r="BN22" s="757">
        <v>21.539290000000001</v>
      </c>
      <c r="BO22" s="757">
        <v>23.470089999999999</v>
      </c>
      <c r="BP22" s="757">
        <v>25.85669</v>
      </c>
      <c r="BQ22" s="757">
        <v>28.772849999999998</v>
      </c>
      <c r="BR22" s="757">
        <v>29.0215</v>
      </c>
      <c r="BS22" s="757">
        <v>26.418949999999999</v>
      </c>
      <c r="BT22" s="757">
        <v>24.987829999999999</v>
      </c>
      <c r="BU22" s="757">
        <v>22.747810000000001</v>
      </c>
      <c r="BV22" s="757">
        <v>23.95299</v>
      </c>
    </row>
    <row r="23" spans="1:74" ht="11.1" customHeight="1" x14ac:dyDescent="0.2">
      <c r="A23" s="111" t="s">
        <v>1222</v>
      </c>
      <c r="B23" s="204" t="s">
        <v>449</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6.8956765500000001</v>
      </c>
      <c r="BA23" s="756">
        <v>6.6670568299999999</v>
      </c>
      <c r="BB23" s="756">
        <v>6.4553789999999998</v>
      </c>
      <c r="BC23" s="756">
        <v>6.5253949999999996</v>
      </c>
      <c r="BD23" s="757">
        <v>7.2205830000000004</v>
      </c>
      <c r="BE23" s="757">
        <v>8.1269039999999997</v>
      </c>
      <c r="BF23" s="757">
        <v>8.1329429999999991</v>
      </c>
      <c r="BG23" s="757">
        <v>7.5864609999999999</v>
      </c>
      <c r="BH23" s="757">
        <v>6.9890420000000004</v>
      </c>
      <c r="BI23" s="757">
        <v>6.2443379999999999</v>
      </c>
      <c r="BJ23" s="757">
        <v>6.433287</v>
      </c>
      <c r="BK23" s="757">
        <v>6.6816170000000001</v>
      </c>
      <c r="BL23" s="757">
        <v>6.2928449999999998</v>
      </c>
      <c r="BM23" s="757">
        <v>6.3881779999999999</v>
      </c>
      <c r="BN23" s="757">
        <v>6.5345570000000004</v>
      </c>
      <c r="BO23" s="757">
        <v>6.788977</v>
      </c>
      <c r="BP23" s="757">
        <v>7.6988180000000002</v>
      </c>
      <c r="BQ23" s="757">
        <v>8.6950920000000007</v>
      </c>
      <c r="BR23" s="757">
        <v>8.7302769999999992</v>
      </c>
      <c r="BS23" s="757">
        <v>8.0924449999999997</v>
      </c>
      <c r="BT23" s="757">
        <v>7.3846540000000003</v>
      </c>
      <c r="BU23" s="757">
        <v>6.5724479999999996</v>
      </c>
      <c r="BV23" s="757">
        <v>6.7390990000000004</v>
      </c>
    </row>
    <row r="24" spans="1:74" ht="11.1" customHeight="1" x14ac:dyDescent="0.2">
      <c r="A24" s="111" t="s">
        <v>1223</v>
      </c>
      <c r="B24" s="204" t="s">
        <v>450</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13.988155519999999</v>
      </c>
      <c r="BA24" s="756">
        <v>14.929235090000001</v>
      </c>
      <c r="BB24" s="756">
        <v>14.10506</v>
      </c>
      <c r="BC24" s="756">
        <v>15.13752</v>
      </c>
      <c r="BD24" s="757">
        <v>16.248660000000001</v>
      </c>
      <c r="BE24" s="757">
        <v>18.163419999999999</v>
      </c>
      <c r="BF24" s="757">
        <v>18.154260000000001</v>
      </c>
      <c r="BG24" s="757">
        <v>16.513750000000002</v>
      </c>
      <c r="BH24" s="757">
        <v>15.711209999999999</v>
      </c>
      <c r="BI24" s="757">
        <v>13.712770000000001</v>
      </c>
      <c r="BJ24" s="757">
        <v>13.562110000000001</v>
      </c>
      <c r="BK24" s="757">
        <v>14.230270000000001</v>
      </c>
      <c r="BL24" s="757">
        <v>12.81207</v>
      </c>
      <c r="BM24" s="757">
        <v>14.28284</v>
      </c>
      <c r="BN24" s="757">
        <v>14.2394</v>
      </c>
      <c r="BO24" s="757">
        <v>15.86849</v>
      </c>
      <c r="BP24" s="757">
        <v>17.28528</v>
      </c>
      <c r="BQ24" s="757">
        <v>19.328330000000001</v>
      </c>
      <c r="BR24" s="757">
        <v>19.457809999999998</v>
      </c>
      <c r="BS24" s="757">
        <v>17.67249</v>
      </c>
      <c r="BT24" s="757">
        <v>16.666309999999999</v>
      </c>
      <c r="BU24" s="757">
        <v>14.493690000000001</v>
      </c>
      <c r="BV24" s="757">
        <v>14.27136</v>
      </c>
    </row>
    <row r="25" spans="1:74" ht="11.1" customHeight="1" x14ac:dyDescent="0.2">
      <c r="A25" s="111" t="s">
        <v>1224</v>
      </c>
      <c r="B25" s="204" t="s">
        <v>451</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7.3271262000000004</v>
      </c>
      <c r="BA25" s="756">
        <v>7.4090220000000002</v>
      </c>
      <c r="BB25" s="756">
        <v>7.2783870000000004</v>
      </c>
      <c r="BC25" s="756">
        <v>7.7147410000000001</v>
      </c>
      <c r="BD25" s="757">
        <v>8.0545600000000004</v>
      </c>
      <c r="BE25" s="757">
        <v>8.8593019999999996</v>
      </c>
      <c r="BF25" s="757">
        <v>8.8214799999999993</v>
      </c>
      <c r="BG25" s="757">
        <v>7.9249999999999998</v>
      </c>
      <c r="BH25" s="757">
        <v>7.3595740000000003</v>
      </c>
      <c r="BI25" s="757">
        <v>6.9006499999999997</v>
      </c>
      <c r="BJ25" s="757">
        <v>7.182334</v>
      </c>
      <c r="BK25" s="757">
        <v>7.1333320000000002</v>
      </c>
      <c r="BL25" s="757">
        <v>6.5678770000000002</v>
      </c>
      <c r="BM25" s="757">
        <v>7.1225050000000003</v>
      </c>
      <c r="BN25" s="757">
        <v>7.4060600000000001</v>
      </c>
      <c r="BO25" s="757">
        <v>8.0748040000000003</v>
      </c>
      <c r="BP25" s="757">
        <v>8.5511560000000006</v>
      </c>
      <c r="BQ25" s="757">
        <v>9.4247730000000001</v>
      </c>
      <c r="BR25" s="757">
        <v>9.4556740000000001</v>
      </c>
      <c r="BS25" s="757">
        <v>8.5397960000000008</v>
      </c>
      <c r="BT25" s="757">
        <v>7.894196</v>
      </c>
      <c r="BU25" s="757">
        <v>7.3743749999999997</v>
      </c>
      <c r="BV25" s="757">
        <v>7.6372159999999996</v>
      </c>
    </row>
    <row r="26" spans="1:74" ht="11.1" customHeight="1" x14ac:dyDescent="0.2">
      <c r="A26" s="111" t="s">
        <v>1225</v>
      </c>
      <c r="B26" s="204" t="s">
        <v>249</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11.395118200000001</v>
      </c>
      <c r="BA26" s="756">
        <v>12.551777680000001</v>
      </c>
      <c r="BB26" s="756">
        <v>11.484220000000001</v>
      </c>
      <c r="BC26" s="756">
        <v>12.14019</v>
      </c>
      <c r="BD26" s="757">
        <v>11.44228</v>
      </c>
      <c r="BE26" s="757">
        <v>13.38757</v>
      </c>
      <c r="BF26" s="757">
        <v>13.4373</v>
      </c>
      <c r="BG26" s="757">
        <v>12.05785</v>
      </c>
      <c r="BH26" s="757">
        <v>12.82925</v>
      </c>
      <c r="BI26" s="757">
        <v>10.30486</v>
      </c>
      <c r="BJ26" s="757">
        <v>12.56851</v>
      </c>
      <c r="BK26" s="757">
        <v>11.8896</v>
      </c>
      <c r="BL26" s="757">
        <v>10.2019</v>
      </c>
      <c r="BM26" s="757">
        <v>11.817489999999999</v>
      </c>
      <c r="BN26" s="757">
        <v>11.42836</v>
      </c>
      <c r="BO26" s="757">
        <v>12.22791</v>
      </c>
      <c r="BP26" s="757">
        <v>11.636850000000001</v>
      </c>
      <c r="BQ26" s="757">
        <v>13.671519999999999</v>
      </c>
      <c r="BR26" s="757">
        <v>13.76573</v>
      </c>
      <c r="BS26" s="757">
        <v>12.38889</v>
      </c>
      <c r="BT26" s="757">
        <v>13.13538</v>
      </c>
      <c r="BU26" s="757">
        <v>10.51351</v>
      </c>
      <c r="BV26" s="757">
        <v>12.766389999999999</v>
      </c>
    </row>
    <row r="27" spans="1:74" ht="11.1" customHeight="1" x14ac:dyDescent="0.2">
      <c r="A27" s="111" t="s">
        <v>1226</v>
      </c>
      <c r="B27" s="204" t="s">
        <v>250</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0.45520456999999998</v>
      </c>
      <c r="BA27" s="756">
        <v>0.45693265999999999</v>
      </c>
      <c r="BB27" s="756">
        <v>0.5053434</v>
      </c>
      <c r="BC27" s="756">
        <v>0.52817270000000005</v>
      </c>
      <c r="BD27" s="757">
        <v>0.52640520000000002</v>
      </c>
      <c r="BE27" s="757">
        <v>0.54982730000000002</v>
      </c>
      <c r="BF27" s="757">
        <v>0.56573019999999996</v>
      </c>
      <c r="BG27" s="757">
        <v>0.54680960000000001</v>
      </c>
      <c r="BH27" s="757">
        <v>0.55359060000000004</v>
      </c>
      <c r="BI27" s="757">
        <v>0.53949360000000002</v>
      </c>
      <c r="BJ27" s="757">
        <v>0.54454040000000004</v>
      </c>
      <c r="BK27" s="757">
        <v>0.53255249999999998</v>
      </c>
      <c r="BL27" s="757">
        <v>0.49873060000000002</v>
      </c>
      <c r="BM27" s="757">
        <v>0.51434469999999999</v>
      </c>
      <c r="BN27" s="757">
        <v>0.49859979999999998</v>
      </c>
      <c r="BO27" s="757">
        <v>0.50153349999999997</v>
      </c>
      <c r="BP27" s="757">
        <v>0.48781160000000001</v>
      </c>
      <c r="BQ27" s="757">
        <v>0.50852109999999995</v>
      </c>
      <c r="BR27" s="757">
        <v>0.52042809999999995</v>
      </c>
      <c r="BS27" s="757">
        <v>0.50174260000000004</v>
      </c>
      <c r="BT27" s="757">
        <v>0.51057580000000002</v>
      </c>
      <c r="BU27" s="757">
        <v>0.50017529999999999</v>
      </c>
      <c r="BV27" s="757">
        <v>0.50731890000000002</v>
      </c>
    </row>
    <row r="28" spans="1:74" ht="11.1" customHeight="1" x14ac:dyDescent="0.2">
      <c r="A28" s="111" t="s">
        <v>1227</v>
      </c>
      <c r="B28" s="204" t="s">
        <v>453</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102.03777678</v>
      </c>
      <c r="BA28" s="756">
        <v>102.93334960999999</v>
      </c>
      <c r="BB28" s="756">
        <v>94.667389999999997</v>
      </c>
      <c r="BC28" s="756">
        <v>98.139629999999997</v>
      </c>
      <c r="BD28" s="757">
        <v>102.3741</v>
      </c>
      <c r="BE28" s="757">
        <v>114.723</v>
      </c>
      <c r="BF28" s="757">
        <v>115.0607</v>
      </c>
      <c r="BG28" s="757">
        <v>103.9268</v>
      </c>
      <c r="BH28" s="757">
        <v>100.61490000000001</v>
      </c>
      <c r="BI28" s="757">
        <v>91.496160000000003</v>
      </c>
      <c r="BJ28" s="757">
        <v>97.982479999999995</v>
      </c>
      <c r="BK28" s="757">
        <v>98.573909999999998</v>
      </c>
      <c r="BL28" s="757">
        <v>91.012619999999998</v>
      </c>
      <c r="BM28" s="757">
        <v>97.528319999999994</v>
      </c>
      <c r="BN28" s="757">
        <v>94.95532</v>
      </c>
      <c r="BO28" s="757">
        <v>102.2072</v>
      </c>
      <c r="BP28" s="757">
        <v>109.3912</v>
      </c>
      <c r="BQ28" s="757">
        <v>122.7487</v>
      </c>
      <c r="BR28" s="757">
        <v>123.90649999999999</v>
      </c>
      <c r="BS28" s="757">
        <v>112.0194</v>
      </c>
      <c r="BT28" s="757">
        <v>107.5428</v>
      </c>
      <c r="BU28" s="757">
        <v>97.417379999999994</v>
      </c>
      <c r="BV28" s="757">
        <v>103.63890000000001</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9"/>
      <c r="BE29" s="759"/>
      <c r="BF29" s="759"/>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1228</v>
      </c>
      <c r="B30" s="204" t="s">
        <v>445</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1.2102132299999999</v>
      </c>
      <c r="BA30" s="756">
        <v>1.2288118800000001</v>
      </c>
      <c r="BB30" s="756">
        <v>1.076441</v>
      </c>
      <c r="BC30" s="756">
        <v>1.1476999999999999</v>
      </c>
      <c r="BD30" s="757">
        <v>1.0932820000000001</v>
      </c>
      <c r="BE30" s="757">
        <v>1.3506210000000001</v>
      </c>
      <c r="BF30" s="757">
        <v>1.224642</v>
      </c>
      <c r="BG30" s="757">
        <v>1.0985100000000001</v>
      </c>
      <c r="BH30" s="757">
        <v>1.213498</v>
      </c>
      <c r="BI30" s="757">
        <v>1.135901</v>
      </c>
      <c r="BJ30" s="757">
        <v>1.1322140000000001</v>
      </c>
      <c r="BK30" s="757">
        <v>1.16229</v>
      </c>
      <c r="BL30" s="757">
        <v>1.076398</v>
      </c>
      <c r="BM30" s="757">
        <v>1.1575580000000001</v>
      </c>
      <c r="BN30" s="757">
        <v>1.074964</v>
      </c>
      <c r="BO30" s="757">
        <v>1.1365590000000001</v>
      </c>
      <c r="BP30" s="757">
        <v>1.096824</v>
      </c>
      <c r="BQ30" s="757">
        <v>1.357961</v>
      </c>
      <c r="BR30" s="757">
        <v>1.2373430000000001</v>
      </c>
      <c r="BS30" s="757">
        <v>1.1133930000000001</v>
      </c>
      <c r="BT30" s="757">
        <v>1.2309969999999999</v>
      </c>
      <c r="BU30" s="757">
        <v>1.1512929999999999</v>
      </c>
      <c r="BV30" s="757">
        <v>1.145132</v>
      </c>
    </row>
    <row r="31" spans="1:74" ht="11.1" customHeight="1" x14ac:dyDescent="0.2">
      <c r="A31" s="111" t="s">
        <v>1229</v>
      </c>
      <c r="B31" s="187" t="s">
        <v>478</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5.9119118500000001</v>
      </c>
      <c r="BA31" s="756">
        <v>5.8798308700000002</v>
      </c>
      <c r="BB31" s="756">
        <v>5.3198670000000003</v>
      </c>
      <c r="BC31" s="756">
        <v>5.409268</v>
      </c>
      <c r="BD31" s="757">
        <v>5.6612369999999999</v>
      </c>
      <c r="BE31" s="757">
        <v>6.3217780000000001</v>
      </c>
      <c r="BF31" s="757">
        <v>6.2622059999999999</v>
      </c>
      <c r="BG31" s="757">
        <v>5.9561339999999996</v>
      </c>
      <c r="BH31" s="757">
        <v>5.8780489999999999</v>
      </c>
      <c r="BI31" s="757">
        <v>5.6046019999999999</v>
      </c>
      <c r="BJ31" s="757">
        <v>5.4803839999999999</v>
      </c>
      <c r="BK31" s="757">
        <v>5.7348379999999999</v>
      </c>
      <c r="BL31" s="757">
        <v>5.3247770000000001</v>
      </c>
      <c r="BM31" s="757">
        <v>5.6024089999999998</v>
      </c>
      <c r="BN31" s="757">
        <v>5.3863099999999999</v>
      </c>
      <c r="BO31" s="757">
        <v>5.4349819999999998</v>
      </c>
      <c r="BP31" s="757">
        <v>5.7524470000000001</v>
      </c>
      <c r="BQ31" s="757">
        <v>6.4373579999999997</v>
      </c>
      <c r="BR31" s="757">
        <v>6.4213820000000004</v>
      </c>
      <c r="BS31" s="757">
        <v>6.1398489999999999</v>
      </c>
      <c r="BT31" s="757">
        <v>6.0799149999999997</v>
      </c>
      <c r="BU31" s="757">
        <v>5.8203079999999998</v>
      </c>
      <c r="BV31" s="757">
        <v>5.6923339999999998</v>
      </c>
    </row>
    <row r="32" spans="1:74" ht="11.1" customHeight="1" x14ac:dyDescent="0.2">
      <c r="A32" s="111" t="s">
        <v>1230</v>
      </c>
      <c r="B32" s="204" t="s">
        <v>446</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14.578521739999999</v>
      </c>
      <c r="BA32" s="756">
        <v>14.705947480000001</v>
      </c>
      <c r="BB32" s="756">
        <v>12.143990000000001</v>
      </c>
      <c r="BC32" s="756">
        <v>13.03058</v>
      </c>
      <c r="BD32" s="757">
        <v>12.687849999999999</v>
      </c>
      <c r="BE32" s="757">
        <v>13.524089999999999</v>
      </c>
      <c r="BF32" s="757">
        <v>13.47775</v>
      </c>
      <c r="BG32" s="757">
        <v>12.79452</v>
      </c>
      <c r="BH32" s="757">
        <v>12.541270000000001</v>
      </c>
      <c r="BI32" s="757">
        <v>12.021369999999999</v>
      </c>
      <c r="BJ32" s="757">
        <v>12.02177</v>
      </c>
      <c r="BK32" s="757">
        <v>12.467650000000001</v>
      </c>
      <c r="BL32" s="757">
        <v>12.08892</v>
      </c>
      <c r="BM32" s="757">
        <v>13.049329999999999</v>
      </c>
      <c r="BN32" s="757">
        <v>11.796480000000001</v>
      </c>
      <c r="BO32" s="757">
        <v>12.504189999999999</v>
      </c>
      <c r="BP32" s="757">
        <v>12.3935</v>
      </c>
      <c r="BQ32" s="757">
        <v>13.239000000000001</v>
      </c>
      <c r="BR32" s="757">
        <v>13.29847</v>
      </c>
      <c r="BS32" s="757">
        <v>12.693989999999999</v>
      </c>
      <c r="BT32" s="757">
        <v>12.472479999999999</v>
      </c>
      <c r="BU32" s="757">
        <v>11.94754</v>
      </c>
      <c r="BV32" s="757">
        <v>11.91431</v>
      </c>
    </row>
    <row r="33" spans="1:74" ht="11.1" customHeight="1" x14ac:dyDescent="0.2">
      <c r="A33" s="111" t="s">
        <v>1231</v>
      </c>
      <c r="B33" s="204" t="s">
        <v>447</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7.1545314299999996</v>
      </c>
      <c r="BA33" s="756">
        <v>7.2813123500000003</v>
      </c>
      <c r="BB33" s="756">
        <v>6.3087419999999996</v>
      </c>
      <c r="BC33" s="756">
        <v>6.6108180000000001</v>
      </c>
      <c r="BD33" s="757">
        <v>6.4964399999999998</v>
      </c>
      <c r="BE33" s="757">
        <v>7.082999</v>
      </c>
      <c r="BF33" s="757">
        <v>7.087262</v>
      </c>
      <c r="BG33" s="757">
        <v>6.8090549999999999</v>
      </c>
      <c r="BH33" s="757">
        <v>6.5389400000000002</v>
      </c>
      <c r="BI33" s="757">
        <v>6.5533109999999999</v>
      </c>
      <c r="BJ33" s="757">
        <v>6.482621</v>
      </c>
      <c r="BK33" s="757">
        <v>6.6078710000000003</v>
      </c>
      <c r="BL33" s="757">
        <v>6.3258679999999998</v>
      </c>
      <c r="BM33" s="757">
        <v>6.9025179999999997</v>
      </c>
      <c r="BN33" s="757">
        <v>6.5878139999999998</v>
      </c>
      <c r="BO33" s="757">
        <v>6.8084600000000002</v>
      </c>
      <c r="BP33" s="757">
        <v>6.8239299999999998</v>
      </c>
      <c r="BQ33" s="757">
        <v>7.4586589999999999</v>
      </c>
      <c r="BR33" s="757">
        <v>7.5253300000000003</v>
      </c>
      <c r="BS33" s="757">
        <v>7.2706280000000003</v>
      </c>
      <c r="BT33" s="757">
        <v>6.9992999999999999</v>
      </c>
      <c r="BU33" s="757">
        <v>7.019641</v>
      </c>
      <c r="BV33" s="757">
        <v>6.9324440000000003</v>
      </c>
    </row>
    <row r="34" spans="1:74" ht="11.1" customHeight="1" x14ac:dyDescent="0.2">
      <c r="A34" s="111" t="s">
        <v>1232</v>
      </c>
      <c r="B34" s="204" t="s">
        <v>448</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10.70385718</v>
      </c>
      <c r="BA34" s="756">
        <v>11.154704600000001</v>
      </c>
      <c r="BB34" s="756">
        <v>9.7385760000000001</v>
      </c>
      <c r="BC34" s="756">
        <v>10.43929</v>
      </c>
      <c r="BD34" s="757">
        <v>10.57451</v>
      </c>
      <c r="BE34" s="757">
        <v>11.23258</v>
      </c>
      <c r="BF34" s="757">
        <v>11.08381</v>
      </c>
      <c r="BG34" s="757">
        <v>10.69659</v>
      </c>
      <c r="BH34" s="757">
        <v>10.72396</v>
      </c>
      <c r="BI34" s="757">
        <v>10.006500000000001</v>
      </c>
      <c r="BJ34" s="757">
        <v>9.8587229999999995</v>
      </c>
      <c r="BK34" s="757">
        <v>10.30179</v>
      </c>
      <c r="BL34" s="757">
        <v>9.6421799999999998</v>
      </c>
      <c r="BM34" s="757">
        <v>10.65357</v>
      </c>
      <c r="BN34" s="757">
        <v>9.9528929999999995</v>
      </c>
      <c r="BO34" s="757">
        <v>10.563190000000001</v>
      </c>
      <c r="BP34" s="757">
        <v>10.84169</v>
      </c>
      <c r="BQ34" s="757">
        <v>11.542529999999999</v>
      </c>
      <c r="BR34" s="757">
        <v>11.456619999999999</v>
      </c>
      <c r="BS34" s="757">
        <v>11.09506</v>
      </c>
      <c r="BT34" s="757">
        <v>11.13653</v>
      </c>
      <c r="BU34" s="757">
        <v>10.3904</v>
      </c>
      <c r="BV34" s="757">
        <v>10.19801</v>
      </c>
    </row>
    <row r="35" spans="1:74" ht="11.1" customHeight="1" x14ac:dyDescent="0.2">
      <c r="A35" s="111" t="s">
        <v>1233</v>
      </c>
      <c r="B35" s="204" t="s">
        <v>449</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7.6468698899999996</v>
      </c>
      <c r="BA35" s="756">
        <v>7.7838988000000002</v>
      </c>
      <c r="BB35" s="756">
        <v>6.956493</v>
      </c>
      <c r="BC35" s="756">
        <v>7.0061609999999996</v>
      </c>
      <c r="BD35" s="757">
        <v>6.7937510000000003</v>
      </c>
      <c r="BE35" s="757">
        <v>7.1184120000000002</v>
      </c>
      <c r="BF35" s="757">
        <v>7.241155</v>
      </c>
      <c r="BG35" s="757">
        <v>6.8955780000000004</v>
      </c>
      <c r="BH35" s="757">
        <v>6.85351</v>
      </c>
      <c r="BI35" s="757">
        <v>6.5792200000000003</v>
      </c>
      <c r="BJ35" s="757">
        <v>6.7216889999999996</v>
      </c>
      <c r="BK35" s="757">
        <v>6.999466</v>
      </c>
      <c r="BL35" s="757">
        <v>6.6353010000000001</v>
      </c>
      <c r="BM35" s="757">
        <v>7.2394759999999998</v>
      </c>
      <c r="BN35" s="757">
        <v>7.1044869999999998</v>
      </c>
      <c r="BO35" s="757">
        <v>7.0661209999999999</v>
      </c>
      <c r="BP35" s="757">
        <v>6.9841300000000004</v>
      </c>
      <c r="BQ35" s="757">
        <v>7.339442</v>
      </c>
      <c r="BR35" s="757">
        <v>7.5315240000000001</v>
      </c>
      <c r="BS35" s="757">
        <v>7.2163019999999998</v>
      </c>
      <c r="BT35" s="757">
        <v>7.1951960000000001</v>
      </c>
      <c r="BU35" s="757">
        <v>6.9212429999999996</v>
      </c>
      <c r="BV35" s="757">
        <v>7.0650490000000001</v>
      </c>
    </row>
    <row r="36" spans="1:74" ht="11.1" customHeight="1" x14ac:dyDescent="0.2">
      <c r="A36" s="111" t="s">
        <v>1234</v>
      </c>
      <c r="B36" s="204" t="s">
        <v>450</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15.32141916</v>
      </c>
      <c r="BA36" s="756">
        <v>15.86940199</v>
      </c>
      <c r="BB36" s="756">
        <v>14.52778</v>
      </c>
      <c r="BC36" s="756">
        <v>15.169499999999999</v>
      </c>
      <c r="BD36" s="757">
        <v>15.31006</v>
      </c>
      <c r="BE36" s="757">
        <v>15.821759999999999</v>
      </c>
      <c r="BF36" s="757">
        <v>15.86537</v>
      </c>
      <c r="BG36" s="757">
        <v>15.149369999999999</v>
      </c>
      <c r="BH36" s="757">
        <v>14.92254</v>
      </c>
      <c r="BI36" s="757">
        <v>14.16175</v>
      </c>
      <c r="BJ36" s="757">
        <v>14.38016</v>
      </c>
      <c r="BK36" s="757">
        <v>14.25596</v>
      </c>
      <c r="BL36" s="757">
        <v>13.93839</v>
      </c>
      <c r="BM36" s="757">
        <v>15.339919999999999</v>
      </c>
      <c r="BN36" s="757">
        <v>15.07428</v>
      </c>
      <c r="BO36" s="757">
        <v>15.57841</v>
      </c>
      <c r="BP36" s="757">
        <v>15.961740000000001</v>
      </c>
      <c r="BQ36" s="757">
        <v>16.527640000000002</v>
      </c>
      <c r="BR36" s="757">
        <v>16.68093</v>
      </c>
      <c r="BS36" s="757">
        <v>15.99583</v>
      </c>
      <c r="BT36" s="757">
        <v>15.791539999999999</v>
      </c>
      <c r="BU36" s="757">
        <v>14.996650000000001</v>
      </c>
      <c r="BV36" s="757">
        <v>15.21993</v>
      </c>
    </row>
    <row r="37" spans="1:74" s="116" customFormat="1" ht="11.1" customHeight="1" x14ac:dyDescent="0.2">
      <c r="A37" s="111" t="s">
        <v>1235</v>
      </c>
      <c r="B37" s="204" t="s">
        <v>451</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6.4448282299999997</v>
      </c>
      <c r="BA37" s="756">
        <v>6.66326617</v>
      </c>
      <c r="BB37" s="756">
        <v>6.4092089999999997</v>
      </c>
      <c r="BC37" s="756">
        <v>6.9973010000000002</v>
      </c>
      <c r="BD37" s="757">
        <v>7.5422570000000002</v>
      </c>
      <c r="BE37" s="757">
        <v>7.9370940000000001</v>
      </c>
      <c r="BF37" s="757">
        <v>7.8512469999999999</v>
      </c>
      <c r="BG37" s="757">
        <v>7.2052529999999999</v>
      </c>
      <c r="BH37" s="757">
        <v>6.6606439999999996</v>
      </c>
      <c r="BI37" s="757">
        <v>6.4124439999999998</v>
      </c>
      <c r="BJ37" s="757">
        <v>6.5979089999999996</v>
      </c>
      <c r="BK37" s="757">
        <v>6.6780290000000004</v>
      </c>
      <c r="BL37" s="757">
        <v>6.0811479999999998</v>
      </c>
      <c r="BM37" s="757">
        <v>6.6031370000000003</v>
      </c>
      <c r="BN37" s="757">
        <v>6.603167</v>
      </c>
      <c r="BO37" s="757">
        <v>7.1665409999999996</v>
      </c>
      <c r="BP37" s="757">
        <v>7.7873760000000001</v>
      </c>
      <c r="BQ37" s="757">
        <v>8.2040500000000005</v>
      </c>
      <c r="BR37" s="757">
        <v>8.1422830000000008</v>
      </c>
      <c r="BS37" s="757">
        <v>7.4889789999999996</v>
      </c>
      <c r="BT37" s="757">
        <v>6.9287349999999996</v>
      </c>
      <c r="BU37" s="757">
        <v>6.6706649999999996</v>
      </c>
      <c r="BV37" s="757">
        <v>6.8575939999999997</v>
      </c>
    </row>
    <row r="38" spans="1:74" s="116" customFormat="1" ht="11.1" customHeight="1" x14ac:dyDescent="0.2">
      <c r="A38" s="111" t="s">
        <v>1236</v>
      </c>
      <c r="B38" s="204" t="s">
        <v>249</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6.2870963700000004</v>
      </c>
      <c r="BA38" s="756">
        <v>6.5447239899999996</v>
      </c>
      <c r="BB38" s="756">
        <v>6.0362280000000004</v>
      </c>
      <c r="BC38" s="756">
        <v>7.027139</v>
      </c>
      <c r="BD38" s="757">
        <v>6.753927</v>
      </c>
      <c r="BE38" s="757">
        <v>7.7523330000000001</v>
      </c>
      <c r="BF38" s="757">
        <v>7.7841129999999996</v>
      </c>
      <c r="BG38" s="757">
        <v>7.1600770000000002</v>
      </c>
      <c r="BH38" s="757">
        <v>7.0029810000000001</v>
      </c>
      <c r="BI38" s="757">
        <v>6.0851189999999997</v>
      </c>
      <c r="BJ38" s="757">
        <v>6.3025099999999998</v>
      </c>
      <c r="BK38" s="757">
        <v>6.1132939999999998</v>
      </c>
      <c r="BL38" s="757">
        <v>5.7983060000000002</v>
      </c>
      <c r="BM38" s="757">
        <v>6.3021459999999996</v>
      </c>
      <c r="BN38" s="757">
        <v>5.9667409999999999</v>
      </c>
      <c r="BO38" s="757">
        <v>6.9257799999999996</v>
      </c>
      <c r="BP38" s="757">
        <v>6.6778940000000002</v>
      </c>
      <c r="BQ38" s="757">
        <v>7.6628360000000004</v>
      </c>
      <c r="BR38" s="757">
        <v>7.7107190000000001</v>
      </c>
      <c r="BS38" s="757">
        <v>7.1048970000000002</v>
      </c>
      <c r="BT38" s="757">
        <v>6.9585160000000004</v>
      </c>
      <c r="BU38" s="757">
        <v>6.0569329999999999</v>
      </c>
      <c r="BV38" s="757">
        <v>6.2740169999999997</v>
      </c>
    </row>
    <row r="39" spans="1:74" s="116" customFormat="1" ht="11.1" customHeight="1" x14ac:dyDescent="0.2">
      <c r="A39" s="111" t="s">
        <v>1237</v>
      </c>
      <c r="B39" s="204" t="s">
        <v>250</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0.36705409</v>
      </c>
      <c r="BA39" s="756">
        <v>0.39687570999999999</v>
      </c>
      <c r="BB39" s="756">
        <v>0.3634386</v>
      </c>
      <c r="BC39" s="756">
        <v>0.39545370000000002</v>
      </c>
      <c r="BD39" s="757">
        <v>0.3976227</v>
      </c>
      <c r="BE39" s="757">
        <v>0.41900779999999999</v>
      </c>
      <c r="BF39" s="757">
        <v>0.44312590000000002</v>
      </c>
      <c r="BG39" s="757">
        <v>0.41866530000000002</v>
      </c>
      <c r="BH39" s="757">
        <v>0.42254399999999998</v>
      </c>
      <c r="BI39" s="757">
        <v>0.40255590000000002</v>
      </c>
      <c r="BJ39" s="757">
        <v>0.39723259999999999</v>
      </c>
      <c r="BK39" s="757">
        <v>0.39726450000000002</v>
      </c>
      <c r="BL39" s="757">
        <v>0.34659669999999998</v>
      </c>
      <c r="BM39" s="757">
        <v>0.39162249999999998</v>
      </c>
      <c r="BN39" s="757">
        <v>0.36784660000000002</v>
      </c>
      <c r="BO39" s="757">
        <v>0.39841860000000001</v>
      </c>
      <c r="BP39" s="757">
        <v>0.40273300000000001</v>
      </c>
      <c r="BQ39" s="757">
        <v>0.42473129999999998</v>
      </c>
      <c r="BR39" s="757">
        <v>0.45018809999999998</v>
      </c>
      <c r="BS39" s="757">
        <v>0.42599199999999998</v>
      </c>
      <c r="BT39" s="757">
        <v>0.43022060000000001</v>
      </c>
      <c r="BU39" s="757">
        <v>0.40995379999999998</v>
      </c>
      <c r="BV39" s="757">
        <v>0.40438439999999998</v>
      </c>
    </row>
    <row r="40" spans="1:74" s="116" customFormat="1" ht="11.1" customHeight="1" x14ac:dyDescent="0.2">
      <c r="A40" s="111" t="s">
        <v>1238</v>
      </c>
      <c r="B40" s="204" t="s">
        <v>453</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75.62630317</v>
      </c>
      <c r="BA40" s="756">
        <v>77.508773840000003</v>
      </c>
      <c r="BB40" s="756">
        <v>68.880759999999995</v>
      </c>
      <c r="BC40" s="756">
        <v>73.23321</v>
      </c>
      <c r="BD40" s="757">
        <v>73.310940000000002</v>
      </c>
      <c r="BE40" s="757">
        <v>78.560670000000002</v>
      </c>
      <c r="BF40" s="757">
        <v>78.320679999999996</v>
      </c>
      <c r="BG40" s="757">
        <v>74.183760000000007</v>
      </c>
      <c r="BH40" s="757">
        <v>72.757949999999994</v>
      </c>
      <c r="BI40" s="757">
        <v>68.962779999999995</v>
      </c>
      <c r="BJ40" s="757">
        <v>69.375209999999996</v>
      </c>
      <c r="BK40" s="757">
        <v>70.718450000000004</v>
      </c>
      <c r="BL40" s="757">
        <v>67.25788</v>
      </c>
      <c r="BM40" s="757">
        <v>73.241690000000006</v>
      </c>
      <c r="BN40" s="757">
        <v>69.91498</v>
      </c>
      <c r="BO40" s="757">
        <v>73.582660000000004</v>
      </c>
      <c r="BP40" s="757">
        <v>74.722250000000003</v>
      </c>
      <c r="BQ40" s="757">
        <v>80.194209999999998</v>
      </c>
      <c r="BR40" s="757">
        <v>80.454790000000003</v>
      </c>
      <c r="BS40" s="757">
        <v>76.544920000000005</v>
      </c>
      <c r="BT40" s="757">
        <v>75.223439999999997</v>
      </c>
      <c r="BU40" s="757">
        <v>71.384619999999998</v>
      </c>
      <c r="BV40" s="757">
        <v>71.703199999999995</v>
      </c>
    </row>
    <row r="41" spans="1:74" s="116" customFormat="1" ht="11.1" customHeight="1" x14ac:dyDescent="0.2">
      <c r="A41" s="117"/>
      <c r="B41" s="118" t="s">
        <v>248</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1"/>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1239</v>
      </c>
      <c r="B42" s="204" t="s">
        <v>445</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9.1267013200000005</v>
      </c>
      <c r="BA42" s="762">
        <v>8.8283504199999996</v>
      </c>
      <c r="BB42" s="762">
        <v>7.95</v>
      </c>
      <c r="BC42" s="762">
        <v>8.0599980000000002</v>
      </c>
      <c r="BD42" s="763">
        <v>8.7637070000000001</v>
      </c>
      <c r="BE42" s="763">
        <v>10.60844</v>
      </c>
      <c r="BF42" s="763">
        <v>10.536199999999999</v>
      </c>
      <c r="BG42" s="763">
        <v>8.6178650000000001</v>
      </c>
      <c r="BH42" s="763">
        <v>8.3005680000000002</v>
      </c>
      <c r="BI42" s="763">
        <v>8.3145279999999993</v>
      </c>
      <c r="BJ42" s="763">
        <v>9.4647609999999993</v>
      </c>
      <c r="BK42" s="763">
        <v>9.697794</v>
      </c>
      <c r="BL42" s="763">
        <v>8.8660739999999993</v>
      </c>
      <c r="BM42" s="763">
        <v>8.9243729999999992</v>
      </c>
      <c r="BN42" s="763">
        <v>7.9870850000000004</v>
      </c>
      <c r="BO42" s="763">
        <v>7.8945460000000001</v>
      </c>
      <c r="BP42" s="763">
        <v>8.7609499999999993</v>
      </c>
      <c r="BQ42" s="763">
        <v>10.63189</v>
      </c>
      <c r="BR42" s="763">
        <v>10.687849999999999</v>
      </c>
      <c r="BS42" s="763">
        <v>8.7628240000000002</v>
      </c>
      <c r="BT42" s="763">
        <v>8.4041029999999992</v>
      </c>
      <c r="BU42" s="763">
        <v>8.3871870000000008</v>
      </c>
      <c r="BV42" s="763">
        <v>9.4958629999999999</v>
      </c>
    </row>
    <row r="43" spans="1:74" s="116" customFormat="1" ht="11.1" customHeight="1" x14ac:dyDescent="0.2">
      <c r="A43" s="111" t="s">
        <v>1240</v>
      </c>
      <c r="B43" s="187" t="s">
        <v>478</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28.769875290000002</v>
      </c>
      <c r="BA43" s="762">
        <v>27.310984680000001</v>
      </c>
      <c r="BB43" s="762">
        <v>24.63</v>
      </c>
      <c r="BC43" s="762">
        <v>25.11</v>
      </c>
      <c r="BD43" s="763">
        <v>27.58512</v>
      </c>
      <c r="BE43" s="763">
        <v>32.500010000000003</v>
      </c>
      <c r="BF43" s="763">
        <v>32.149810000000002</v>
      </c>
      <c r="BG43" s="763">
        <v>27.938289999999999</v>
      </c>
      <c r="BH43" s="763">
        <v>24.911429999999999</v>
      </c>
      <c r="BI43" s="763">
        <v>24.429390000000001</v>
      </c>
      <c r="BJ43" s="763">
        <v>27.453679999999999</v>
      </c>
      <c r="BK43" s="763">
        <v>29.12837</v>
      </c>
      <c r="BL43" s="763">
        <v>26.661439999999999</v>
      </c>
      <c r="BM43" s="763">
        <v>26.74042</v>
      </c>
      <c r="BN43" s="763">
        <v>24.837389999999999</v>
      </c>
      <c r="BO43" s="763">
        <v>25.310970000000001</v>
      </c>
      <c r="BP43" s="763">
        <v>28.385680000000001</v>
      </c>
      <c r="BQ43" s="763">
        <v>33.540860000000002</v>
      </c>
      <c r="BR43" s="763">
        <v>33.521700000000003</v>
      </c>
      <c r="BS43" s="763">
        <v>29.381640000000001</v>
      </c>
      <c r="BT43" s="763">
        <v>26.143930000000001</v>
      </c>
      <c r="BU43" s="763">
        <v>25.530280000000001</v>
      </c>
      <c r="BV43" s="763">
        <v>28.49549</v>
      </c>
    </row>
    <row r="44" spans="1:74" s="116" customFormat="1" ht="11.1" customHeight="1" x14ac:dyDescent="0.2">
      <c r="A44" s="111" t="s">
        <v>1241</v>
      </c>
      <c r="B44" s="204" t="s">
        <v>446</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44.693258919999998</v>
      </c>
      <c r="BA44" s="762">
        <v>42.47512201</v>
      </c>
      <c r="BB44" s="762">
        <v>36.6</v>
      </c>
      <c r="BC44" s="762">
        <v>38.44</v>
      </c>
      <c r="BD44" s="763">
        <v>41.518920000000001</v>
      </c>
      <c r="BE44" s="763">
        <v>48.011780000000002</v>
      </c>
      <c r="BF44" s="763">
        <v>46.695210000000003</v>
      </c>
      <c r="BG44" s="763">
        <v>40.08869</v>
      </c>
      <c r="BH44" s="763">
        <v>37.659050000000001</v>
      </c>
      <c r="BI44" s="763">
        <v>37.829430000000002</v>
      </c>
      <c r="BJ44" s="763">
        <v>41.956600000000002</v>
      </c>
      <c r="BK44" s="763">
        <v>44.065849999999998</v>
      </c>
      <c r="BL44" s="763">
        <v>40.357700000000001</v>
      </c>
      <c r="BM44" s="763">
        <v>40.511569999999999</v>
      </c>
      <c r="BN44" s="763">
        <v>36.232849999999999</v>
      </c>
      <c r="BO44" s="763">
        <v>38.231180000000002</v>
      </c>
      <c r="BP44" s="763">
        <v>42.374679999999998</v>
      </c>
      <c r="BQ44" s="763">
        <v>49.200420000000001</v>
      </c>
      <c r="BR44" s="763">
        <v>47.991070000000001</v>
      </c>
      <c r="BS44" s="763">
        <v>41.307989999999997</v>
      </c>
      <c r="BT44" s="763">
        <v>38.723149999999997</v>
      </c>
      <c r="BU44" s="763">
        <v>38.724449999999997</v>
      </c>
      <c r="BV44" s="763">
        <v>42.75311</v>
      </c>
    </row>
    <row r="45" spans="1:74" s="116" customFormat="1" ht="11.1" customHeight="1" x14ac:dyDescent="0.2">
      <c r="A45" s="111" t="s">
        <v>1242</v>
      </c>
      <c r="B45" s="204" t="s">
        <v>447</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24.466709989999998</v>
      </c>
      <c r="BA45" s="762">
        <v>23.317999919999998</v>
      </c>
      <c r="BB45" s="762">
        <v>20.16</v>
      </c>
      <c r="BC45" s="762">
        <v>21.08</v>
      </c>
      <c r="BD45" s="763">
        <v>23.260400000000001</v>
      </c>
      <c r="BE45" s="763">
        <v>26.70609</v>
      </c>
      <c r="BF45" s="763">
        <v>26.89254</v>
      </c>
      <c r="BG45" s="763">
        <v>22.715389999999999</v>
      </c>
      <c r="BH45" s="763">
        <v>21.428599999999999</v>
      </c>
      <c r="BI45" s="763">
        <v>21.614850000000001</v>
      </c>
      <c r="BJ45" s="763">
        <v>24.491350000000001</v>
      </c>
      <c r="BK45" s="763">
        <v>25.635439999999999</v>
      </c>
      <c r="BL45" s="763">
        <v>22.763449999999999</v>
      </c>
      <c r="BM45" s="763">
        <v>22.933350000000001</v>
      </c>
      <c r="BN45" s="763">
        <v>20.424379999999999</v>
      </c>
      <c r="BO45" s="763">
        <v>21.547879999999999</v>
      </c>
      <c r="BP45" s="763">
        <v>23.946359999999999</v>
      </c>
      <c r="BQ45" s="763">
        <v>27.535979999999999</v>
      </c>
      <c r="BR45" s="763">
        <v>27.713979999999999</v>
      </c>
      <c r="BS45" s="763">
        <v>23.517299999999999</v>
      </c>
      <c r="BT45" s="763">
        <v>22.177289999999999</v>
      </c>
      <c r="BU45" s="763">
        <v>22.346119999999999</v>
      </c>
      <c r="BV45" s="763">
        <v>25.234079999999999</v>
      </c>
    </row>
    <row r="46" spans="1:74" s="116" customFormat="1" ht="11.1" customHeight="1" x14ac:dyDescent="0.2">
      <c r="A46" s="111" t="s">
        <v>1243</v>
      </c>
      <c r="B46" s="204" t="s">
        <v>448</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61.942595959999998</v>
      </c>
      <c r="BA46" s="762">
        <v>61.000179490000001</v>
      </c>
      <c r="BB46" s="762">
        <v>55.14</v>
      </c>
      <c r="BC46" s="762">
        <v>60.481000000000002</v>
      </c>
      <c r="BD46" s="763">
        <v>68.439729999999997</v>
      </c>
      <c r="BE46" s="763">
        <v>77.263319999999993</v>
      </c>
      <c r="BF46" s="763">
        <v>75.351380000000006</v>
      </c>
      <c r="BG46" s="763">
        <v>67.048159999999996</v>
      </c>
      <c r="BH46" s="763">
        <v>59.811619999999998</v>
      </c>
      <c r="BI46" s="763">
        <v>55.939509999999999</v>
      </c>
      <c r="BJ46" s="763">
        <v>62.378300000000003</v>
      </c>
      <c r="BK46" s="763">
        <v>65.511070000000004</v>
      </c>
      <c r="BL46" s="763">
        <v>59.587330000000001</v>
      </c>
      <c r="BM46" s="763">
        <v>60.534759999999999</v>
      </c>
      <c r="BN46" s="763">
        <v>54.589700000000001</v>
      </c>
      <c r="BO46" s="763">
        <v>60.435519999999997</v>
      </c>
      <c r="BP46" s="763">
        <v>70.662689999999998</v>
      </c>
      <c r="BQ46" s="763">
        <v>80.479489999999998</v>
      </c>
      <c r="BR46" s="763">
        <v>78.748390000000001</v>
      </c>
      <c r="BS46" s="763">
        <v>69.898979999999995</v>
      </c>
      <c r="BT46" s="763">
        <v>62.207880000000003</v>
      </c>
      <c r="BU46" s="763">
        <v>57.991970000000002</v>
      </c>
      <c r="BV46" s="763">
        <v>64.280190000000005</v>
      </c>
    </row>
    <row r="47" spans="1:74" s="116" customFormat="1" ht="11.1" customHeight="1" x14ac:dyDescent="0.2">
      <c r="A47" s="111" t="s">
        <v>1244</v>
      </c>
      <c r="B47" s="204" t="s">
        <v>449</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24.529898840000001</v>
      </c>
      <c r="BA47" s="762">
        <v>23.146046380000001</v>
      </c>
      <c r="BB47" s="762">
        <v>20.79</v>
      </c>
      <c r="BC47" s="762">
        <v>21.762</v>
      </c>
      <c r="BD47" s="763">
        <v>24.819880000000001</v>
      </c>
      <c r="BE47" s="763">
        <v>28.025259999999999</v>
      </c>
      <c r="BF47" s="763">
        <v>27.971720000000001</v>
      </c>
      <c r="BG47" s="763">
        <v>25.329809999999998</v>
      </c>
      <c r="BH47" s="763">
        <v>22.093060000000001</v>
      </c>
      <c r="BI47" s="763">
        <v>20.76145</v>
      </c>
      <c r="BJ47" s="763">
        <v>23.04458</v>
      </c>
      <c r="BK47" s="763">
        <v>25.318629999999999</v>
      </c>
      <c r="BL47" s="763">
        <v>23.289660000000001</v>
      </c>
      <c r="BM47" s="763">
        <v>22.755559999999999</v>
      </c>
      <c r="BN47" s="763">
        <v>21.085319999999999</v>
      </c>
      <c r="BO47" s="763">
        <v>21.754359999999998</v>
      </c>
      <c r="BP47" s="763">
        <v>25.41507</v>
      </c>
      <c r="BQ47" s="763">
        <v>29.131440000000001</v>
      </c>
      <c r="BR47" s="763">
        <v>29.15945</v>
      </c>
      <c r="BS47" s="763">
        <v>26.274010000000001</v>
      </c>
      <c r="BT47" s="763">
        <v>22.82207</v>
      </c>
      <c r="BU47" s="763">
        <v>21.425319999999999</v>
      </c>
      <c r="BV47" s="763">
        <v>23.691320000000001</v>
      </c>
    </row>
    <row r="48" spans="1:74" s="116" customFormat="1" ht="11.1" customHeight="1" x14ac:dyDescent="0.2">
      <c r="A48" s="111" t="s">
        <v>1245</v>
      </c>
      <c r="B48" s="204" t="s">
        <v>450</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45.677521800000001</v>
      </c>
      <c r="BA48" s="762">
        <v>45.79087139</v>
      </c>
      <c r="BB48" s="762">
        <v>42.33</v>
      </c>
      <c r="BC48" s="762">
        <v>46.655000000000001</v>
      </c>
      <c r="BD48" s="763">
        <v>53.873539999999998</v>
      </c>
      <c r="BE48" s="763">
        <v>60.673439999999999</v>
      </c>
      <c r="BF48" s="763">
        <v>60.739150000000002</v>
      </c>
      <c r="BG48" s="763">
        <v>53.54692</v>
      </c>
      <c r="BH48" s="763">
        <v>48.327629999999999</v>
      </c>
      <c r="BI48" s="763">
        <v>41.866669999999999</v>
      </c>
      <c r="BJ48" s="763">
        <v>44.409410000000001</v>
      </c>
      <c r="BK48" s="763">
        <v>46.900320000000001</v>
      </c>
      <c r="BL48" s="763">
        <v>42.723019999999998</v>
      </c>
      <c r="BM48" s="763">
        <v>44.417839999999998</v>
      </c>
      <c r="BN48" s="763">
        <v>42.981839999999998</v>
      </c>
      <c r="BO48" s="763">
        <v>47.927950000000003</v>
      </c>
      <c r="BP48" s="763">
        <v>55.717239999999997</v>
      </c>
      <c r="BQ48" s="763">
        <v>62.715240000000001</v>
      </c>
      <c r="BR48" s="763">
        <v>63.179949999999998</v>
      </c>
      <c r="BS48" s="763">
        <v>55.690219999999997</v>
      </c>
      <c r="BT48" s="763">
        <v>50.17407</v>
      </c>
      <c r="BU48" s="763">
        <v>43.503369999999997</v>
      </c>
      <c r="BV48" s="763">
        <v>45.988050000000001</v>
      </c>
    </row>
    <row r="49" spans="1:74" s="116" customFormat="1" ht="11.1" customHeight="1" x14ac:dyDescent="0.2">
      <c r="A49" s="111" t="s">
        <v>1246</v>
      </c>
      <c r="B49" s="204" t="s">
        <v>451</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21.132076250000001</v>
      </c>
      <c r="BA49" s="762">
        <v>20.95048147</v>
      </c>
      <c r="BB49" s="762">
        <v>20.37</v>
      </c>
      <c r="BC49" s="762">
        <v>22.289000000000001</v>
      </c>
      <c r="BD49" s="763">
        <v>25.51859</v>
      </c>
      <c r="BE49" s="763">
        <v>29.082820000000002</v>
      </c>
      <c r="BF49" s="763">
        <v>28.52084</v>
      </c>
      <c r="BG49" s="763">
        <v>24.421980000000001</v>
      </c>
      <c r="BH49" s="763">
        <v>20.949539999999999</v>
      </c>
      <c r="BI49" s="763">
        <v>19.99699</v>
      </c>
      <c r="BJ49" s="763">
        <v>22.083310000000001</v>
      </c>
      <c r="BK49" s="763">
        <v>22.231449999999999</v>
      </c>
      <c r="BL49" s="763">
        <v>19.69847</v>
      </c>
      <c r="BM49" s="763">
        <v>20.60472</v>
      </c>
      <c r="BN49" s="763">
        <v>20.69275</v>
      </c>
      <c r="BO49" s="763">
        <v>22.8139</v>
      </c>
      <c r="BP49" s="763">
        <v>26.206880000000002</v>
      </c>
      <c r="BQ49" s="763">
        <v>29.780190000000001</v>
      </c>
      <c r="BR49" s="763">
        <v>29.360220000000002</v>
      </c>
      <c r="BS49" s="763">
        <v>25.330960000000001</v>
      </c>
      <c r="BT49" s="763">
        <v>21.784040000000001</v>
      </c>
      <c r="BU49" s="763">
        <v>20.761690000000002</v>
      </c>
      <c r="BV49" s="763">
        <v>22.840730000000001</v>
      </c>
    </row>
    <row r="50" spans="1:74" s="116" customFormat="1" ht="11.1" customHeight="1" x14ac:dyDescent="0.2">
      <c r="A50" s="111" t="s">
        <v>1247</v>
      </c>
      <c r="B50" s="204" t="s">
        <v>249</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28.698605390000001</v>
      </c>
      <c r="BA50" s="762">
        <v>30.943195410000001</v>
      </c>
      <c r="BB50" s="762">
        <v>27.24</v>
      </c>
      <c r="BC50" s="762">
        <v>30.039000000000001</v>
      </c>
      <c r="BD50" s="763">
        <v>28.617709999999999</v>
      </c>
      <c r="BE50" s="763">
        <v>34.449460000000002</v>
      </c>
      <c r="BF50" s="763">
        <v>35.643050000000002</v>
      </c>
      <c r="BG50" s="763">
        <v>31.213450000000002</v>
      </c>
      <c r="BH50" s="763">
        <v>31.314209999999999</v>
      </c>
      <c r="BI50" s="763">
        <v>26.886690000000002</v>
      </c>
      <c r="BJ50" s="763">
        <v>32.933959999999999</v>
      </c>
      <c r="BK50" s="763">
        <v>32.125680000000003</v>
      </c>
      <c r="BL50" s="763">
        <v>26.79223</v>
      </c>
      <c r="BM50" s="763">
        <v>29.843630000000001</v>
      </c>
      <c r="BN50" s="763">
        <v>27.00562</v>
      </c>
      <c r="BO50" s="763">
        <v>30.172940000000001</v>
      </c>
      <c r="BP50" s="763">
        <v>28.795549999999999</v>
      </c>
      <c r="BQ50" s="763">
        <v>34.553989999999999</v>
      </c>
      <c r="BR50" s="763">
        <v>35.746279999999999</v>
      </c>
      <c r="BS50" s="763">
        <v>31.45017</v>
      </c>
      <c r="BT50" s="763">
        <v>31.604130000000001</v>
      </c>
      <c r="BU50" s="763">
        <v>27.069299999999998</v>
      </c>
      <c r="BV50" s="763">
        <v>33.102739999999997</v>
      </c>
    </row>
    <row r="51" spans="1:74" s="116" customFormat="1" ht="11.1" customHeight="1" x14ac:dyDescent="0.2">
      <c r="A51" s="111" t="s">
        <v>1248</v>
      </c>
      <c r="B51" s="204" t="s">
        <v>250</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1.21066118</v>
      </c>
      <c r="BA51" s="762">
        <v>1.2557038700000001</v>
      </c>
      <c r="BB51" s="762">
        <v>1.2194860000000001</v>
      </c>
      <c r="BC51" s="762">
        <v>1.292367</v>
      </c>
      <c r="BD51" s="763">
        <v>1.3094399999999999</v>
      </c>
      <c r="BE51" s="763">
        <v>1.383038</v>
      </c>
      <c r="BF51" s="763">
        <v>1.424444</v>
      </c>
      <c r="BG51" s="763">
        <v>1.365148</v>
      </c>
      <c r="BH51" s="763">
        <v>1.386317</v>
      </c>
      <c r="BI51" s="763">
        <v>1.346991</v>
      </c>
      <c r="BJ51" s="763">
        <v>1.3807069999999999</v>
      </c>
      <c r="BK51" s="763">
        <v>1.400946</v>
      </c>
      <c r="BL51" s="763">
        <v>1.219938</v>
      </c>
      <c r="BM51" s="763">
        <v>1.306867</v>
      </c>
      <c r="BN51" s="763">
        <v>1.2157230000000001</v>
      </c>
      <c r="BO51" s="763">
        <v>1.2656810000000001</v>
      </c>
      <c r="BP51" s="763">
        <v>1.2716430000000001</v>
      </c>
      <c r="BQ51" s="763">
        <v>1.3419559999999999</v>
      </c>
      <c r="BR51" s="763">
        <v>1.380126</v>
      </c>
      <c r="BS51" s="763">
        <v>1.3211949999999999</v>
      </c>
      <c r="BT51" s="763">
        <v>1.344327</v>
      </c>
      <c r="BU51" s="763">
        <v>1.308257</v>
      </c>
      <c r="BV51" s="763">
        <v>1.343132</v>
      </c>
    </row>
    <row r="52" spans="1:74" s="116" customFormat="1" ht="11.1" customHeight="1" x14ac:dyDescent="0.2">
      <c r="A52" s="111" t="s">
        <v>1249</v>
      </c>
      <c r="B52" s="205" t="s">
        <v>453</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290.24790494000001</v>
      </c>
      <c r="BA52" s="764">
        <v>285.01893503999997</v>
      </c>
      <c r="BB52" s="764">
        <v>256.42950000000002</v>
      </c>
      <c r="BC52" s="764">
        <v>275.20839999999998</v>
      </c>
      <c r="BD52" s="765">
        <v>303.70699999999999</v>
      </c>
      <c r="BE52" s="765">
        <v>348.70370000000003</v>
      </c>
      <c r="BF52" s="765">
        <v>345.92439999999999</v>
      </c>
      <c r="BG52" s="765">
        <v>302.28570000000002</v>
      </c>
      <c r="BH52" s="765">
        <v>276.18200000000002</v>
      </c>
      <c r="BI52" s="765">
        <v>258.98649999999998</v>
      </c>
      <c r="BJ52" s="765">
        <v>289.5967</v>
      </c>
      <c r="BK52" s="765">
        <v>302.01549999999997</v>
      </c>
      <c r="BL52" s="765">
        <v>271.95929999999998</v>
      </c>
      <c r="BM52" s="765">
        <v>278.57310000000001</v>
      </c>
      <c r="BN52" s="765">
        <v>257.05270000000002</v>
      </c>
      <c r="BO52" s="765">
        <v>277.35489999999999</v>
      </c>
      <c r="BP52" s="765">
        <v>311.5367</v>
      </c>
      <c r="BQ52" s="765">
        <v>358.91140000000001</v>
      </c>
      <c r="BR52" s="765">
        <v>357.48899999999998</v>
      </c>
      <c r="BS52" s="765">
        <v>312.93529999999998</v>
      </c>
      <c r="BT52" s="765">
        <v>285.38499999999999</v>
      </c>
      <c r="BU52" s="765">
        <v>267.04790000000003</v>
      </c>
      <c r="BV52" s="765">
        <v>297.22469999999998</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807" t="s">
        <v>829</v>
      </c>
      <c r="C54" s="804"/>
      <c r="D54" s="804"/>
      <c r="E54" s="804"/>
      <c r="F54" s="804"/>
      <c r="G54" s="804"/>
      <c r="H54" s="804"/>
      <c r="I54" s="804"/>
      <c r="J54" s="804"/>
      <c r="K54" s="804"/>
      <c r="L54" s="804"/>
      <c r="M54" s="804"/>
      <c r="N54" s="804"/>
      <c r="O54" s="804"/>
      <c r="P54" s="804"/>
      <c r="Q54" s="804"/>
      <c r="AY54" s="509"/>
      <c r="AZ54" s="509"/>
      <c r="BA54" s="509"/>
      <c r="BB54" s="509"/>
      <c r="BC54" s="509"/>
      <c r="BD54" s="666"/>
      <c r="BE54" s="666"/>
      <c r="BF54" s="666"/>
      <c r="BG54" s="509"/>
      <c r="BH54" s="257"/>
      <c r="BI54" s="509"/>
      <c r="BJ54" s="509"/>
    </row>
    <row r="55" spans="1:74" s="456" customFormat="1" ht="12" customHeight="1" x14ac:dyDescent="0.2">
      <c r="A55" s="455"/>
      <c r="B55" s="852" t="s">
        <v>898</v>
      </c>
      <c r="C55" s="790"/>
      <c r="D55" s="790"/>
      <c r="E55" s="790"/>
      <c r="F55" s="790"/>
      <c r="G55" s="790"/>
      <c r="H55" s="790"/>
      <c r="I55" s="790"/>
      <c r="J55" s="790"/>
      <c r="K55" s="790"/>
      <c r="L55" s="790"/>
      <c r="M55" s="790"/>
      <c r="N55" s="790"/>
      <c r="O55" s="790"/>
      <c r="P55" s="790"/>
      <c r="Q55" s="790"/>
      <c r="AY55" s="510"/>
      <c r="AZ55" s="510"/>
      <c r="BA55" s="510"/>
      <c r="BB55" s="510"/>
      <c r="BC55" s="510"/>
      <c r="BD55" s="667"/>
      <c r="BE55" s="667"/>
      <c r="BF55" s="667"/>
      <c r="BG55" s="510"/>
      <c r="BH55" s="257"/>
      <c r="BI55" s="510"/>
      <c r="BJ55" s="510"/>
    </row>
    <row r="56" spans="1:74" s="456" customFormat="1" ht="12" customHeight="1" x14ac:dyDescent="0.2">
      <c r="A56" s="455"/>
      <c r="B56" s="793" t="s">
        <v>854</v>
      </c>
      <c r="C56" s="794"/>
      <c r="D56" s="794"/>
      <c r="E56" s="794"/>
      <c r="F56" s="794"/>
      <c r="G56" s="794"/>
      <c r="H56" s="794"/>
      <c r="I56" s="794"/>
      <c r="J56" s="794"/>
      <c r="K56" s="794"/>
      <c r="L56" s="794"/>
      <c r="M56" s="794"/>
      <c r="N56" s="794"/>
      <c r="O56" s="794"/>
      <c r="P56" s="794"/>
      <c r="Q56" s="790"/>
      <c r="AY56" s="510"/>
      <c r="AZ56" s="510"/>
      <c r="BA56" s="510"/>
      <c r="BB56" s="510"/>
      <c r="BC56" s="510"/>
      <c r="BD56" s="667"/>
      <c r="BE56" s="667"/>
      <c r="BF56" s="667"/>
      <c r="BG56" s="510"/>
      <c r="BH56" s="257"/>
      <c r="BI56" s="510"/>
      <c r="BJ56" s="510"/>
    </row>
    <row r="57" spans="1:74" s="456" customFormat="1" ht="12" customHeight="1" x14ac:dyDescent="0.2">
      <c r="A57" s="455"/>
      <c r="B57" s="788" t="s">
        <v>899</v>
      </c>
      <c r="C57" s="794"/>
      <c r="D57" s="794"/>
      <c r="E57" s="794"/>
      <c r="F57" s="794"/>
      <c r="G57" s="794"/>
      <c r="H57" s="794"/>
      <c r="I57" s="794"/>
      <c r="J57" s="794"/>
      <c r="K57" s="794"/>
      <c r="L57" s="794"/>
      <c r="M57" s="794"/>
      <c r="N57" s="794"/>
      <c r="O57" s="794"/>
      <c r="P57" s="794"/>
      <c r="Q57" s="790"/>
      <c r="AY57" s="510"/>
      <c r="AZ57" s="510"/>
      <c r="BA57" s="510"/>
      <c r="BB57" s="510"/>
      <c r="BC57" s="510"/>
      <c r="BD57" s="667"/>
      <c r="BE57" s="667"/>
      <c r="BF57" s="667"/>
      <c r="BG57" s="510"/>
      <c r="BH57" s="257"/>
      <c r="BI57" s="510"/>
      <c r="BJ57" s="510"/>
    </row>
    <row r="58" spans="1:74" s="456" customFormat="1" ht="12" customHeight="1" x14ac:dyDescent="0.2">
      <c r="A58" s="455"/>
      <c r="B58" s="788" t="s">
        <v>890</v>
      </c>
      <c r="C58" s="794"/>
      <c r="D58" s="794"/>
      <c r="E58" s="794"/>
      <c r="F58" s="794"/>
      <c r="G58" s="794"/>
      <c r="H58" s="794"/>
      <c r="I58" s="794"/>
      <c r="J58" s="794"/>
      <c r="K58" s="794"/>
      <c r="L58" s="794"/>
      <c r="M58" s="794"/>
      <c r="N58" s="794"/>
      <c r="O58" s="794"/>
      <c r="P58" s="794"/>
      <c r="Q58" s="790"/>
      <c r="AY58" s="510"/>
      <c r="AZ58" s="510"/>
      <c r="BA58" s="510"/>
      <c r="BB58" s="510"/>
      <c r="BC58" s="510"/>
      <c r="BD58" s="667"/>
      <c r="BE58" s="667"/>
      <c r="BF58" s="667"/>
      <c r="BG58" s="510"/>
      <c r="BH58" s="257"/>
      <c r="BI58" s="510"/>
      <c r="BJ58" s="510"/>
    </row>
    <row r="59" spans="1:74" s="456" customFormat="1" ht="12" customHeight="1" x14ac:dyDescent="0.2">
      <c r="A59" s="455"/>
      <c r="B59" s="837" t="s">
        <v>891</v>
      </c>
      <c r="C59" s="790"/>
      <c r="D59" s="790"/>
      <c r="E59" s="790"/>
      <c r="F59" s="790"/>
      <c r="G59" s="790"/>
      <c r="H59" s="790"/>
      <c r="I59" s="790"/>
      <c r="J59" s="790"/>
      <c r="K59" s="790"/>
      <c r="L59" s="790"/>
      <c r="M59" s="790"/>
      <c r="N59" s="790"/>
      <c r="O59" s="790"/>
      <c r="P59" s="790"/>
      <c r="Q59" s="790"/>
      <c r="AY59" s="510"/>
      <c r="AZ59" s="510"/>
      <c r="BA59" s="510"/>
      <c r="BB59" s="510"/>
      <c r="BC59" s="510"/>
      <c r="BD59" s="667"/>
      <c r="BE59" s="667"/>
      <c r="BF59" s="667"/>
      <c r="BG59" s="510"/>
      <c r="BH59" s="257"/>
      <c r="BI59" s="510"/>
      <c r="BJ59" s="510"/>
    </row>
    <row r="60" spans="1:74" s="456" customFormat="1" ht="22.35" customHeight="1" x14ac:dyDescent="0.2">
      <c r="A60" s="455"/>
      <c r="B60" s="793" t="s">
        <v>900</v>
      </c>
      <c r="C60" s="794"/>
      <c r="D60" s="794"/>
      <c r="E60" s="794"/>
      <c r="F60" s="794"/>
      <c r="G60" s="794"/>
      <c r="H60" s="794"/>
      <c r="I60" s="794"/>
      <c r="J60" s="794"/>
      <c r="K60" s="794"/>
      <c r="L60" s="794"/>
      <c r="M60" s="794"/>
      <c r="N60" s="794"/>
      <c r="O60" s="794"/>
      <c r="P60" s="794"/>
      <c r="Q60" s="790"/>
      <c r="AY60" s="510"/>
      <c r="AZ60" s="510"/>
      <c r="BA60" s="510"/>
      <c r="BB60" s="510"/>
      <c r="BC60" s="510"/>
      <c r="BD60" s="667"/>
      <c r="BE60" s="667"/>
      <c r="BF60" s="667"/>
      <c r="BG60" s="510"/>
      <c r="BH60" s="257"/>
      <c r="BI60" s="510"/>
      <c r="BJ60" s="510"/>
    </row>
    <row r="61" spans="1:74" s="456" customFormat="1" ht="12" customHeight="1" x14ac:dyDescent="0.2">
      <c r="A61" s="455"/>
      <c r="B61" s="788" t="s">
        <v>858</v>
      </c>
      <c r="C61" s="789"/>
      <c r="D61" s="789"/>
      <c r="E61" s="789"/>
      <c r="F61" s="789"/>
      <c r="G61" s="789"/>
      <c r="H61" s="789"/>
      <c r="I61" s="789"/>
      <c r="J61" s="789"/>
      <c r="K61" s="789"/>
      <c r="L61" s="789"/>
      <c r="M61" s="789"/>
      <c r="N61" s="789"/>
      <c r="O61" s="789"/>
      <c r="P61" s="789"/>
      <c r="Q61" s="790"/>
      <c r="AY61" s="510"/>
      <c r="AZ61" s="510"/>
      <c r="BA61" s="510"/>
      <c r="BB61" s="510"/>
      <c r="BC61" s="510"/>
      <c r="BD61" s="667"/>
      <c r="BE61" s="667"/>
      <c r="BF61" s="667"/>
      <c r="BG61" s="510"/>
      <c r="BH61" s="257"/>
      <c r="BI61" s="510"/>
      <c r="BJ61" s="510"/>
    </row>
    <row r="62" spans="1:74" s="454" customFormat="1" ht="12" customHeight="1" x14ac:dyDescent="0.2">
      <c r="A62" s="429"/>
      <c r="B62" s="810" t="s">
        <v>954</v>
      </c>
      <c r="C62" s="790"/>
      <c r="D62" s="790"/>
      <c r="E62" s="790"/>
      <c r="F62" s="790"/>
      <c r="G62" s="790"/>
      <c r="H62" s="790"/>
      <c r="I62" s="790"/>
      <c r="J62" s="790"/>
      <c r="K62" s="790"/>
      <c r="L62" s="790"/>
      <c r="M62" s="790"/>
      <c r="N62" s="790"/>
      <c r="O62" s="790"/>
      <c r="P62" s="790"/>
      <c r="Q62" s="790"/>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C6" sqref="BC6:BC48"/>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796" t="s">
        <v>812</v>
      </c>
      <c r="B1" s="856" t="s">
        <v>1051</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120"/>
    </row>
    <row r="2" spans="1:74" s="112" customFormat="1" ht="13.35" customHeight="1"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632</v>
      </c>
      <c r="B6" s="204" t="s">
        <v>445</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20.720784604999999</v>
      </c>
      <c r="AY6" s="213">
        <v>21.633711614999999</v>
      </c>
      <c r="AZ6" s="213">
        <v>21.97</v>
      </c>
      <c r="BA6" s="213">
        <v>21.67</v>
      </c>
      <c r="BB6" s="213">
        <v>21.652979999999999</v>
      </c>
      <c r="BC6" s="213">
        <v>21.17144</v>
      </c>
      <c r="BD6" s="351">
        <v>20.553979999999999</v>
      </c>
      <c r="BE6" s="351">
        <v>19.877130000000001</v>
      </c>
      <c r="BF6" s="351">
        <v>20.1142</v>
      </c>
      <c r="BG6" s="351">
        <v>20.41112</v>
      </c>
      <c r="BH6" s="351">
        <v>20.159230000000001</v>
      </c>
      <c r="BI6" s="351">
        <v>20.270140000000001</v>
      </c>
      <c r="BJ6" s="351">
        <v>20.041149999999998</v>
      </c>
      <c r="BK6" s="351">
        <v>20.8415</v>
      </c>
      <c r="BL6" s="351">
        <v>21.236000000000001</v>
      </c>
      <c r="BM6" s="351">
        <v>21.129090000000001</v>
      </c>
      <c r="BN6" s="351">
        <v>21.42473</v>
      </c>
      <c r="BO6" s="351">
        <v>21.329809999999998</v>
      </c>
      <c r="BP6" s="351">
        <v>20.913959999999999</v>
      </c>
      <c r="BQ6" s="351">
        <v>20.49419</v>
      </c>
      <c r="BR6" s="351">
        <v>21.00198</v>
      </c>
      <c r="BS6" s="351">
        <v>21.619309999999999</v>
      </c>
      <c r="BT6" s="351">
        <v>21.669160000000002</v>
      </c>
      <c r="BU6" s="351">
        <v>22.068449999999999</v>
      </c>
      <c r="BV6" s="351">
        <v>22.060410000000001</v>
      </c>
    </row>
    <row r="7" spans="1:74" ht="11.1" customHeight="1" x14ac:dyDescent="0.2">
      <c r="A7" s="119" t="s">
        <v>633</v>
      </c>
      <c r="B7" s="187" t="s">
        <v>478</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15.453429941</v>
      </c>
      <c r="AY7" s="213">
        <v>15.411283450999999</v>
      </c>
      <c r="AZ7" s="213">
        <v>15.45</v>
      </c>
      <c r="BA7" s="213">
        <v>15.55</v>
      </c>
      <c r="BB7" s="213">
        <v>15.93085</v>
      </c>
      <c r="BC7" s="213">
        <v>15.86224</v>
      </c>
      <c r="BD7" s="351">
        <v>15.97152</v>
      </c>
      <c r="BE7" s="351">
        <v>15.99216</v>
      </c>
      <c r="BF7" s="351">
        <v>15.80847</v>
      </c>
      <c r="BG7" s="351">
        <v>15.86332</v>
      </c>
      <c r="BH7" s="351">
        <v>15.94988</v>
      </c>
      <c r="BI7" s="351">
        <v>15.655559999999999</v>
      </c>
      <c r="BJ7" s="351">
        <v>15.42109</v>
      </c>
      <c r="BK7" s="351">
        <v>15.426119999999999</v>
      </c>
      <c r="BL7" s="351">
        <v>15.59864</v>
      </c>
      <c r="BM7" s="351">
        <v>15.87257</v>
      </c>
      <c r="BN7" s="351">
        <v>16.473780000000001</v>
      </c>
      <c r="BO7" s="351">
        <v>16.62059</v>
      </c>
      <c r="BP7" s="351">
        <v>16.889060000000001</v>
      </c>
      <c r="BQ7" s="351">
        <v>17.01445</v>
      </c>
      <c r="BR7" s="351">
        <v>16.87689</v>
      </c>
      <c r="BS7" s="351">
        <v>16.97578</v>
      </c>
      <c r="BT7" s="351">
        <v>17.03294</v>
      </c>
      <c r="BU7" s="351">
        <v>16.646070000000002</v>
      </c>
      <c r="BV7" s="351">
        <v>16.25742</v>
      </c>
    </row>
    <row r="8" spans="1:74" ht="11.1" customHeight="1" x14ac:dyDescent="0.2">
      <c r="A8" s="119" t="s">
        <v>634</v>
      </c>
      <c r="B8" s="204" t="s">
        <v>446</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12.935987322000001</v>
      </c>
      <c r="AY8" s="213">
        <v>12.943744430000001</v>
      </c>
      <c r="AZ8" s="213">
        <v>13.03</v>
      </c>
      <c r="BA8" s="213">
        <v>13.37</v>
      </c>
      <c r="BB8" s="213">
        <v>13.8162</v>
      </c>
      <c r="BC8" s="213">
        <v>13.96261</v>
      </c>
      <c r="BD8" s="351">
        <v>13.57456</v>
      </c>
      <c r="BE8" s="351">
        <v>13.30616</v>
      </c>
      <c r="BF8" s="351">
        <v>13.414910000000001</v>
      </c>
      <c r="BG8" s="351">
        <v>13.30368</v>
      </c>
      <c r="BH8" s="351">
        <v>13.820069999999999</v>
      </c>
      <c r="BI8" s="351">
        <v>13.71035</v>
      </c>
      <c r="BJ8" s="351">
        <v>13.23457</v>
      </c>
      <c r="BK8" s="351">
        <v>13.237030000000001</v>
      </c>
      <c r="BL8" s="351">
        <v>13.4551</v>
      </c>
      <c r="BM8" s="351">
        <v>13.87515</v>
      </c>
      <c r="BN8" s="351">
        <v>14.44084</v>
      </c>
      <c r="BO8" s="351">
        <v>14.685280000000001</v>
      </c>
      <c r="BP8" s="351">
        <v>14.28983</v>
      </c>
      <c r="BQ8" s="351">
        <v>14.009779999999999</v>
      </c>
      <c r="BR8" s="351">
        <v>14.11777</v>
      </c>
      <c r="BS8" s="351">
        <v>13.98293</v>
      </c>
      <c r="BT8" s="351">
        <v>14.489190000000001</v>
      </c>
      <c r="BU8" s="351">
        <v>14.322380000000001</v>
      </c>
      <c r="BV8" s="351">
        <v>13.749790000000001</v>
      </c>
    </row>
    <row r="9" spans="1:74" ht="11.1" customHeight="1" x14ac:dyDescent="0.2">
      <c r="A9" s="119" t="s">
        <v>635</v>
      </c>
      <c r="B9" s="204" t="s">
        <v>447</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10.824929126000001</v>
      </c>
      <c r="AY9" s="213">
        <v>10.754052631</v>
      </c>
      <c r="AZ9" s="213">
        <v>10.89</v>
      </c>
      <c r="BA9" s="213">
        <v>11.39</v>
      </c>
      <c r="BB9" s="213">
        <v>12.203430000000001</v>
      </c>
      <c r="BC9" s="213">
        <v>13.047840000000001</v>
      </c>
      <c r="BD9" s="351">
        <v>13.354100000000001</v>
      </c>
      <c r="BE9" s="351">
        <v>13.31997</v>
      </c>
      <c r="BF9" s="351">
        <v>13.2294</v>
      </c>
      <c r="BG9" s="351">
        <v>12.984500000000001</v>
      </c>
      <c r="BH9" s="351">
        <v>12.251659999999999</v>
      </c>
      <c r="BI9" s="351">
        <v>11.70401</v>
      </c>
      <c r="BJ9" s="351">
        <v>11.204980000000001</v>
      </c>
      <c r="BK9" s="351">
        <v>11.122310000000001</v>
      </c>
      <c r="BL9" s="351">
        <v>11.36919</v>
      </c>
      <c r="BM9" s="351">
        <v>11.89476</v>
      </c>
      <c r="BN9" s="351">
        <v>12.81612</v>
      </c>
      <c r="BO9" s="351">
        <v>13.70322</v>
      </c>
      <c r="BP9" s="351">
        <v>14.0289</v>
      </c>
      <c r="BQ9" s="351">
        <v>13.965529999999999</v>
      </c>
      <c r="BR9" s="351">
        <v>13.852650000000001</v>
      </c>
      <c r="BS9" s="351">
        <v>13.56334</v>
      </c>
      <c r="BT9" s="351">
        <v>12.757860000000001</v>
      </c>
      <c r="BU9" s="351">
        <v>12.13734</v>
      </c>
      <c r="BV9" s="351">
        <v>11.55514</v>
      </c>
    </row>
    <row r="10" spans="1:74" ht="11.1" customHeight="1" x14ac:dyDescent="0.2">
      <c r="A10" s="119" t="s">
        <v>636</v>
      </c>
      <c r="B10" s="204" t="s">
        <v>448</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11.503985975999999</v>
      </c>
      <c r="AY10" s="213">
        <v>11.62794729</v>
      </c>
      <c r="AZ10" s="213">
        <v>11.82</v>
      </c>
      <c r="BA10" s="213">
        <v>11.97</v>
      </c>
      <c r="BB10" s="213">
        <v>12.18709</v>
      </c>
      <c r="BC10" s="213">
        <v>11.905049999999999</v>
      </c>
      <c r="BD10" s="351">
        <v>11.994350000000001</v>
      </c>
      <c r="BE10" s="351">
        <v>11.87998</v>
      </c>
      <c r="BF10" s="351">
        <v>11.87656</v>
      </c>
      <c r="BG10" s="351">
        <v>11.894310000000001</v>
      </c>
      <c r="BH10" s="351">
        <v>11.915430000000001</v>
      </c>
      <c r="BI10" s="351">
        <v>11.842639999999999</v>
      </c>
      <c r="BJ10" s="351">
        <v>11.21833</v>
      </c>
      <c r="BK10" s="351">
        <v>11.243499999999999</v>
      </c>
      <c r="BL10" s="351">
        <v>11.480219999999999</v>
      </c>
      <c r="BM10" s="351">
        <v>11.720689999999999</v>
      </c>
      <c r="BN10" s="351">
        <v>12.17062</v>
      </c>
      <c r="BO10" s="351">
        <v>12.02491</v>
      </c>
      <c r="BP10" s="351">
        <v>12.13705</v>
      </c>
      <c r="BQ10" s="351">
        <v>12.08071</v>
      </c>
      <c r="BR10" s="351">
        <v>12.161770000000001</v>
      </c>
      <c r="BS10" s="351">
        <v>12.259169999999999</v>
      </c>
      <c r="BT10" s="351">
        <v>12.346920000000001</v>
      </c>
      <c r="BU10" s="351">
        <v>12.31044</v>
      </c>
      <c r="BV10" s="351">
        <v>11.68305</v>
      </c>
    </row>
    <row r="11" spans="1:74" ht="11.1" customHeight="1" x14ac:dyDescent="0.2">
      <c r="A11" s="119" t="s">
        <v>637</v>
      </c>
      <c r="B11" s="204" t="s">
        <v>449</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10.935267562</v>
      </c>
      <c r="AY11" s="213">
        <v>11.268102690999999</v>
      </c>
      <c r="AZ11" s="213">
        <v>11.09</v>
      </c>
      <c r="BA11" s="213">
        <v>11.41</v>
      </c>
      <c r="BB11" s="213">
        <v>11.7889</v>
      </c>
      <c r="BC11" s="213">
        <v>11.770799999999999</v>
      </c>
      <c r="BD11" s="351">
        <v>11.605740000000001</v>
      </c>
      <c r="BE11" s="351">
        <v>11.591530000000001</v>
      </c>
      <c r="BF11" s="351">
        <v>11.60806</v>
      </c>
      <c r="BG11" s="351">
        <v>11.743370000000001</v>
      </c>
      <c r="BH11" s="351">
        <v>11.96022</v>
      </c>
      <c r="BI11" s="351">
        <v>12.1341</v>
      </c>
      <c r="BJ11" s="351">
        <v>11.549160000000001</v>
      </c>
      <c r="BK11" s="351">
        <v>11.60356</v>
      </c>
      <c r="BL11" s="351">
        <v>11.51465</v>
      </c>
      <c r="BM11" s="351">
        <v>11.849930000000001</v>
      </c>
      <c r="BN11" s="351">
        <v>12.231780000000001</v>
      </c>
      <c r="BO11" s="351">
        <v>12.36445</v>
      </c>
      <c r="BP11" s="351">
        <v>12.116809999999999</v>
      </c>
      <c r="BQ11" s="351">
        <v>12.00746</v>
      </c>
      <c r="BR11" s="351">
        <v>11.97316</v>
      </c>
      <c r="BS11" s="351">
        <v>12.09254</v>
      </c>
      <c r="BT11" s="351">
        <v>12.32845</v>
      </c>
      <c r="BU11" s="351">
        <v>12.469799999999999</v>
      </c>
      <c r="BV11" s="351">
        <v>11.812810000000001</v>
      </c>
    </row>
    <row r="12" spans="1:74" ht="11.1" customHeight="1" x14ac:dyDescent="0.2">
      <c r="A12" s="119" t="s">
        <v>638</v>
      </c>
      <c r="B12" s="204" t="s">
        <v>450</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10.913868215999999</v>
      </c>
      <c r="AY12" s="213">
        <v>10.872748828000001</v>
      </c>
      <c r="AZ12" s="213">
        <v>11.05</v>
      </c>
      <c r="BA12" s="213">
        <v>11.24</v>
      </c>
      <c r="BB12" s="213">
        <v>11.45636</v>
      </c>
      <c r="BC12" s="213">
        <v>11.43295</v>
      </c>
      <c r="BD12" s="351">
        <v>11.109719999999999</v>
      </c>
      <c r="BE12" s="351">
        <v>11.005179999999999</v>
      </c>
      <c r="BF12" s="351">
        <v>11.10708</v>
      </c>
      <c r="BG12" s="351">
        <v>11.358320000000001</v>
      </c>
      <c r="BH12" s="351">
        <v>11.377739999999999</v>
      </c>
      <c r="BI12" s="351">
        <v>11.19257</v>
      </c>
      <c r="BJ12" s="351">
        <v>10.763960000000001</v>
      </c>
      <c r="BK12" s="351">
        <v>10.672840000000001</v>
      </c>
      <c r="BL12" s="351">
        <v>11.009259999999999</v>
      </c>
      <c r="BM12" s="351">
        <v>11.332509999999999</v>
      </c>
      <c r="BN12" s="351">
        <v>11.613</v>
      </c>
      <c r="BO12" s="351">
        <v>11.67202</v>
      </c>
      <c r="BP12" s="351">
        <v>11.447990000000001</v>
      </c>
      <c r="BQ12" s="351">
        <v>11.435589999999999</v>
      </c>
      <c r="BR12" s="351">
        <v>11.61327</v>
      </c>
      <c r="BS12" s="351">
        <v>11.95768</v>
      </c>
      <c r="BT12" s="351">
        <v>12.02899</v>
      </c>
      <c r="BU12" s="351">
        <v>11.84534</v>
      </c>
      <c r="BV12" s="351">
        <v>11.36896</v>
      </c>
    </row>
    <row r="13" spans="1:74" ht="11.1" customHeight="1" x14ac:dyDescent="0.2">
      <c r="A13" s="119" t="s">
        <v>639</v>
      </c>
      <c r="B13" s="204" t="s">
        <v>451</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11.282553329000001</v>
      </c>
      <c r="AY13" s="213">
        <v>11.322122554</v>
      </c>
      <c r="AZ13" s="213">
        <v>11.4</v>
      </c>
      <c r="BA13" s="213">
        <v>11.56</v>
      </c>
      <c r="BB13" s="213">
        <v>11.92877</v>
      </c>
      <c r="BC13" s="213">
        <v>12.147489999999999</v>
      </c>
      <c r="BD13" s="351">
        <v>12.255470000000001</v>
      </c>
      <c r="BE13" s="351">
        <v>12.24536</v>
      </c>
      <c r="BF13" s="351">
        <v>12.14974</v>
      </c>
      <c r="BG13" s="351">
        <v>12.201219999999999</v>
      </c>
      <c r="BH13" s="351">
        <v>12.06073</v>
      </c>
      <c r="BI13" s="351">
        <v>11.566789999999999</v>
      </c>
      <c r="BJ13" s="351">
        <v>11.403280000000001</v>
      </c>
      <c r="BK13" s="351">
        <v>11.494490000000001</v>
      </c>
      <c r="BL13" s="351">
        <v>11.63339</v>
      </c>
      <c r="BM13" s="351">
        <v>11.861090000000001</v>
      </c>
      <c r="BN13" s="351">
        <v>12.293340000000001</v>
      </c>
      <c r="BO13" s="351">
        <v>12.56889</v>
      </c>
      <c r="BP13" s="351">
        <v>12.72551</v>
      </c>
      <c r="BQ13" s="351">
        <v>12.74498</v>
      </c>
      <c r="BR13" s="351">
        <v>12.66188</v>
      </c>
      <c r="BS13" s="351">
        <v>12.724640000000001</v>
      </c>
      <c r="BT13" s="351">
        <v>12.566850000000001</v>
      </c>
      <c r="BU13" s="351">
        <v>12.0329</v>
      </c>
      <c r="BV13" s="351">
        <v>11.82822</v>
      </c>
    </row>
    <row r="14" spans="1:74" ht="11.1" customHeight="1" x14ac:dyDescent="0.2">
      <c r="A14" s="119" t="s">
        <v>640</v>
      </c>
      <c r="B14" s="206" t="s">
        <v>452</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15.173364459</v>
      </c>
      <c r="AY14" s="213">
        <v>15.566191883</v>
      </c>
      <c r="AZ14" s="213">
        <v>15.88</v>
      </c>
      <c r="BA14" s="213">
        <v>15.66</v>
      </c>
      <c r="BB14" s="213">
        <v>15.864179999999999</v>
      </c>
      <c r="BC14" s="213">
        <v>16.35643</v>
      </c>
      <c r="BD14" s="351">
        <v>17.664190000000001</v>
      </c>
      <c r="BE14" s="351">
        <v>17.39546</v>
      </c>
      <c r="BF14" s="351">
        <v>17.488309999999998</v>
      </c>
      <c r="BG14" s="351">
        <v>17.852370000000001</v>
      </c>
      <c r="BH14" s="351">
        <v>12.85413</v>
      </c>
      <c r="BI14" s="351">
        <v>15.58034</v>
      </c>
      <c r="BJ14" s="351">
        <v>15.1875</v>
      </c>
      <c r="BK14" s="351">
        <v>15.57081</v>
      </c>
      <c r="BL14" s="351">
        <v>15.87251</v>
      </c>
      <c r="BM14" s="351">
        <v>15.64974</v>
      </c>
      <c r="BN14" s="351">
        <v>16.783290000000001</v>
      </c>
      <c r="BO14" s="351">
        <v>16.632840000000002</v>
      </c>
      <c r="BP14" s="351">
        <v>18.060009999999998</v>
      </c>
      <c r="BQ14" s="351">
        <v>17.859249999999999</v>
      </c>
      <c r="BR14" s="351">
        <v>18.016279999999998</v>
      </c>
      <c r="BS14" s="351">
        <v>18.46022</v>
      </c>
      <c r="BT14" s="351">
        <v>12.94566</v>
      </c>
      <c r="BU14" s="351">
        <v>16.191880000000001</v>
      </c>
      <c r="BV14" s="351">
        <v>15.806979999999999</v>
      </c>
    </row>
    <row r="15" spans="1:74" ht="11.1" customHeight="1" x14ac:dyDescent="0.2">
      <c r="A15" s="119" t="s">
        <v>641</v>
      </c>
      <c r="B15" s="206" t="s">
        <v>426</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12.85</v>
      </c>
      <c r="BA15" s="213">
        <v>13.08</v>
      </c>
      <c r="BB15" s="213">
        <v>13.388489999999999</v>
      </c>
      <c r="BC15" s="213">
        <v>13.34479</v>
      </c>
      <c r="BD15" s="351">
        <v>13.22536</v>
      </c>
      <c r="BE15" s="351">
        <v>13.158620000000001</v>
      </c>
      <c r="BF15" s="351">
        <v>13.221439999999999</v>
      </c>
      <c r="BG15" s="351">
        <v>13.2705</v>
      </c>
      <c r="BH15" s="351">
        <v>12.858459999999999</v>
      </c>
      <c r="BI15" s="351">
        <v>13.10066</v>
      </c>
      <c r="BJ15" s="351">
        <v>12.68718</v>
      </c>
      <c r="BK15" s="351">
        <v>12.71144</v>
      </c>
      <c r="BL15" s="351">
        <v>12.89615</v>
      </c>
      <c r="BM15" s="351">
        <v>13.212199999999999</v>
      </c>
      <c r="BN15" s="351">
        <v>13.740690000000001</v>
      </c>
      <c r="BO15" s="351">
        <v>13.72912</v>
      </c>
      <c r="BP15" s="351">
        <v>13.653320000000001</v>
      </c>
      <c r="BQ15" s="351">
        <v>13.62912</v>
      </c>
      <c r="BR15" s="351">
        <v>13.74357</v>
      </c>
      <c r="BS15" s="351">
        <v>13.84962</v>
      </c>
      <c r="BT15" s="351">
        <v>13.41656</v>
      </c>
      <c r="BU15" s="351">
        <v>13.713480000000001</v>
      </c>
      <c r="BV15" s="351">
        <v>13.257770000000001</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4"/>
      <c r="BE16" s="484"/>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642</v>
      </c>
      <c r="B17" s="204" t="s">
        <v>445</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15.783584631</v>
      </c>
      <c r="AY17" s="213">
        <v>16.252586065999999</v>
      </c>
      <c r="AZ17" s="213">
        <v>16.39</v>
      </c>
      <c r="BA17" s="213">
        <v>16.04</v>
      </c>
      <c r="BB17" s="213">
        <v>15.64597</v>
      </c>
      <c r="BC17" s="213">
        <v>15.556950000000001</v>
      </c>
      <c r="BD17" s="351">
        <v>15.83014</v>
      </c>
      <c r="BE17" s="351">
        <v>15.46768</v>
      </c>
      <c r="BF17" s="351">
        <v>15.616849999999999</v>
      </c>
      <c r="BG17" s="351">
        <v>15.62449</v>
      </c>
      <c r="BH17" s="351">
        <v>15.49667</v>
      </c>
      <c r="BI17" s="351">
        <v>15.3041</v>
      </c>
      <c r="BJ17" s="351">
        <v>15.502700000000001</v>
      </c>
      <c r="BK17" s="351">
        <v>16.005890000000001</v>
      </c>
      <c r="BL17" s="351">
        <v>16.210570000000001</v>
      </c>
      <c r="BM17" s="351">
        <v>15.933529999999999</v>
      </c>
      <c r="BN17" s="351">
        <v>15.62147</v>
      </c>
      <c r="BO17" s="351">
        <v>15.64265</v>
      </c>
      <c r="BP17" s="351">
        <v>16.02291</v>
      </c>
      <c r="BQ17" s="351">
        <v>15.789160000000001</v>
      </c>
      <c r="BR17" s="351">
        <v>16.064209999999999</v>
      </c>
      <c r="BS17" s="351">
        <v>16.204750000000001</v>
      </c>
      <c r="BT17" s="351">
        <v>16.201969999999999</v>
      </c>
      <c r="BU17" s="351">
        <v>16.110420000000001</v>
      </c>
      <c r="BV17" s="351">
        <v>16.408740000000002</v>
      </c>
    </row>
    <row r="18" spans="1:74" ht="11.1" customHeight="1" x14ac:dyDescent="0.2">
      <c r="A18" s="119" t="s">
        <v>643</v>
      </c>
      <c r="B18" s="187" t="s">
        <v>478</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11.707458898000001</v>
      </c>
      <c r="AY18" s="213">
        <v>11.600385728999999</v>
      </c>
      <c r="AZ18" s="213">
        <v>11.63</v>
      </c>
      <c r="BA18" s="213">
        <v>11.84</v>
      </c>
      <c r="BB18" s="213">
        <v>11.65476</v>
      </c>
      <c r="BC18" s="213">
        <v>11.5077</v>
      </c>
      <c r="BD18" s="351">
        <v>12.04787</v>
      </c>
      <c r="BE18" s="351">
        <v>12.242089999999999</v>
      </c>
      <c r="BF18" s="351">
        <v>12.087160000000001</v>
      </c>
      <c r="BG18" s="351">
        <v>12.20064</v>
      </c>
      <c r="BH18" s="351">
        <v>11.587429999999999</v>
      </c>
      <c r="BI18" s="351">
        <v>11.21574</v>
      </c>
      <c r="BJ18" s="351">
        <v>11.168699999999999</v>
      </c>
      <c r="BK18" s="351">
        <v>11.168290000000001</v>
      </c>
      <c r="BL18" s="351">
        <v>11.36369</v>
      </c>
      <c r="BM18" s="351">
        <v>11.781940000000001</v>
      </c>
      <c r="BN18" s="351">
        <v>11.886419999999999</v>
      </c>
      <c r="BO18" s="351">
        <v>11.94619</v>
      </c>
      <c r="BP18" s="351">
        <v>12.713430000000001</v>
      </c>
      <c r="BQ18" s="351">
        <v>13.023820000000001</v>
      </c>
      <c r="BR18" s="351">
        <v>12.942270000000001</v>
      </c>
      <c r="BS18" s="351">
        <v>13.116529999999999</v>
      </c>
      <c r="BT18" s="351">
        <v>12.41535</v>
      </c>
      <c r="BU18" s="351">
        <v>11.954079999999999</v>
      </c>
      <c r="BV18" s="351">
        <v>11.785500000000001</v>
      </c>
    </row>
    <row r="19" spans="1:74" ht="11.1" customHeight="1" x14ac:dyDescent="0.2">
      <c r="A19" s="119" t="s">
        <v>644</v>
      </c>
      <c r="B19" s="204" t="s">
        <v>446</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9.8402883429999992</v>
      </c>
      <c r="AY19" s="213">
        <v>9.9028298972000002</v>
      </c>
      <c r="AZ19" s="213">
        <v>9.8800000000000008</v>
      </c>
      <c r="BA19" s="213">
        <v>10.08</v>
      </c>
      <c r="BB19" s="213">
        <v>10.218120000000001</v>
      </c>
      <c r="BC19" s="213">
        <v>10.194100000000001</v>
      </c>
      <c r="BD19" s="351">
        <v>10.211309999999999</v>
      </c>
      <c r="BE19" s="351">
        <v>10.095280000000001</v>
      </c>
      <c r="BF19" s="351">
        <v>10.05336</v>
      </c>
      <c r="BG19" s="351">
        <v>10.087109999999999</v>
      </c>
      <c r="BH19" s="351">
        <v>10.20106</v>
      </c>
      <c r="BI19" s="351">
        <v>10.245039999999999</v>
      </c>
      <c r="BJ19" s="351">
        <v>9.9707640000000008</v>
      </c>
      <c r="BK19" s="351">
        <v>10.072419999999999</v>
      </c>
      <c r="BL19" s="351">
        <v>10.09878</v>
      </c>
      <c r="BM19" s="351">
        <v>10.34154</v>
      </c>
      <c r="BN19" s="351">
        <v>10.49511</v>
      </c>
      <c r="BO19" s="351">
        <v>10.51666</v>
      </c>
      <c r="BP19" s="351">
        <v>10.572939999999999</v>
      </c>
      <c r="BQ19" s="351">
        <v>10.48371</v>
      </c>
      <c r="BR19" s="351">
        <v>10.45101</v>
      </c>
      <c r="BS19" s="351">
        <v>10.49283</v>
      </c>
      <c r="BT19" s="351">
        <v>10.603669999999999</v>
      </c>
      <c r="BU19" s="351">
        <v>10.62541</v>
      </c>
      <c r="BV19" s="351">
        <v>10.29514</v>
      </c>
    </row>
    <row r="20" spans="1:74" ht="11.1" customHeight="1" x14ac:dyDescent="0.2">
      <c r="A20" s="119" t="s">
        <v>645</v>
      </c>
      <c r="B20" s="204" t="s">
        <v>447</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8.9049334417000008</v>
      </c>
      <c r="AY20" s="213">
        <v>8.9052332311000004</v>
      </c>
      <c r="AZ20" s="213">
        <v>9.09</v>
      </c>
      <c r="BA20" s="213">
        <v>9.2200000000000006</v>
      </c>
      <c r="BB20" s="213">
        <v>9.4345429999999997</v>
      </c>
      <c r="BC20" s="213">
        <v>10.159549999999999</v>
      </c>
      <c r="BD20" s="351">
        <v>10.88871</v>
      </c>
      <c r="BE20" s="351">
        <v>10.87119</v>
      </c>
      <c r="BF20" s="351">
        <v>10.807090000000001</v>
      </c>
      <c r="BG20" s="351">
        <v>10.46515</v>
      </c>
      <c r="BH20" s="351">
        <v>9.6660559999999993</v>
      </c>
      <c r="BI20" s="351">
        <v>9.5543300000000002</v>
      </c>
      <c r="BJ20" s="351">
        <v>9.3435380000000006</v>
      </c>
      <c r="BK20" s="351">
        <v>9.3838589999999993</v>
      </c>
      <c r="BL20" s="351">
        <v>9.6244499999999995</v>
      </c>
      <c r="BM20" s="351">
        <v>9.7638219999999993</v>
      </c>
      <c r="BN20" s="351">
        <v>9.9588509999999992</v>
      </c>
      <c r="BO20" s="351">
        <v>10.71529</v>
      </c>
      <c r="BP20" s="351">
        <v>11.498340000000001</v>
      </c>
      <c r="BQ20" s="351">
        <v>11.46982</v>
      </c>
      <c r="BR20" s="351">
        <v>11.36839</v>
      </c>
      <c r="BS20" s="351">
        <v>10.97063</v>
      </c>
      <c r="BT20" s="351">
        <v>10.086180000000001</v>
      </c>
      <c r="BU20" s="351">
        <v>9.9143070000000009</v>
      </c>
      <c r="BV20" s="351">
        <v>9.6224299999999996</v>
      </c>
    </row>
    <row r="21" spans="1:74" ht="11.1" customHeight="1" x14ac:dyDescent="0.2">
      <c r="A21" s="119" t="s">
        <v>646</v>
      </c>
      <c r="B21" s="204" t="s">
        <v>448</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9.1661261566000007</v>
      </c>
      <c r="AY21" s="213">
        <v>9.1949239416000008</v>
      </c>
      <c r="AZ21" s="213">
        <v>9.3000000000000007</v>
      </c>
      <c r="BA21" s="213">
        <v>9.2899999999999991</v>
      </c>
      <c r="BB21" s="213">
        <v>9.3323009999999993</v>
      </c>
      <c r="BC21" s="213">
        <v>9.2135470000000002</v>
      </c>
      <c r="BD21" s="351">
        <v>9.1976870000000002</v>
      </c>
      <c r="BE21" s="351">
        <v>9.2262640000000005</v>
      </c>
      <c r="BF21" s="351">
        <v>9.1534099999999992</v>
      </c>
      <c r="BG21" s="351">
        <v>9.2234210000000001</v>
      </c>
      <c r="BH21" s="351">
        <v>9.2155909999999999</v>
      </c>
      <c r="BI21" s="351">
        <v>9.3795629999999992</v>
      </c>
      <c r="BJ21" s="351">
        <v>9.0309059999999999</v>
      </c>
      <c r="BK21" s="351">
        <v>9.0971879999999992</v>
      </c>
      <c r="BL21" s="351">
        <v>9.2388779999999997</v>
      </c>
      <c r="BM21" s="351">
        <v>9.2589089999999992</v>
      </c>
      <c r="BN21" s="351">
        <v>9.3168919999999993</v>
      </c>
      <c r="BO21" s="351">
        <v>9.2174309999999995</v>
      </c>
      <c r="BP21" s="351">
        <v>9.2410189999999997</v>
      </c>
      <c r="BQ21" s="351">
        <v>9.3411109999999997</v>
      </c>
      <c r="BR21" s="351">
        <v>9.3271119999999996</v>
      </c>
      <c r="BS21" s="351">
        <v>9.4553170000000009</v>
      </c>
      <c r="BT21" s="351">
        <v>9.5051480000000002</v>
      </c>
      <c r="BU21" s="351">
        <v>9.7106709999999996</v>
      </c>
      <c r="BV21" s="351">
        <v>9.3696769999999994</v>
      </c>
    </row>
    <row r="22" spans="1:74" ht="11.1" customHeight="1" x14ac:dyDescent="0.2">
      <c r="A22" s="119" t="s">
        <v>647</v>
      </c>
      <c r="B22" s="204" t="s">
        <v>449</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10.493631638</v>
      </c>
      <c r="AY22" s="213">
        <v>10.789513531000001</v>
      </c>
      <c r="AZ22" s="213">
        <v>10.69</v>
      </c>
      <c r="BA22" s="213">
        <v>10.77</v>
      </c>
      <c r="BB22" s="213">
        <v>10.79139</v>
      </c>
      <c r="BC22" s="213">
        <v>10.983639999999999</v>
      </c>
      <c r="BD22" s="351">
        <v>11.0915</v>
      </c>
      <c r="BE22" s="351">
        <v>11.090339999999999</v>
      </c>
      <c r="BF22" s="351">
        <v>11.09599</v>
      </c>
      <c r="BG22" s="351">
        <v>11.23874</v>
      </c>
      <c r="BH22" s="351">
        <v>11.1867</v>
      </c>
      <c r="BI22" s="351">
        <v>11.657719999999999</v>
      </c>
      <c r="BJ22" s="351">
        <v>11.26629</v>
      </c>
      <c r="BK22" s="351">
        <v>11.556340000000001</v>
      </c>
      <c r="BL22" s="351">
        <v>11.45448</v>
      </c>
      <c r="BM22" s="351">
        <v>11.469099999999999</v>
      </c>
      <c r="BN22" s="351">
        <v>11.24273</v>
      </c>
      <c r="BO22" s="351">
        <v>11.41236</v>
      </c>
      <c r="BP22" s="351">
        <v>11.46621</v>
      </c>
      <c r="BQ22" s="351">
        <v>11.43585</v>
      </c>
      <c r="BR22" s="351">
        <v>11.378019999999999</v>
      </c>
      <c r="BS22" s="351">
        <v>11.49249</v>
      </c>
      <c r="BT22" s="351">
        <v>11.44519</v>
      </c>
      <c r="BU22" s="351">
        <v>11.890029999999999</v>
      </c>
      <c r="BV22" s="351">
        <v>11.432370000000001</v>
      </c>
    </row>
    <row r="23" spans="1:74" ht="11.1" customHeight="1" x14ac:dyDescent="0.2">
      <c r="A23" s="119" t="s">
        <v>648</v>
      </c>
      <c r="B23" s="204" t="s">
        <v>450</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8.0443119794999998</v>
      </c>
      <c r="AY23" s="213">
        <v>7.7909555742999999</v>
      </c>
      <c r="AZ23" s="213">
        <v>7.98</v>
      </c>
      <c r="BA23" s="213">
        <v>7.9</v>
      </c>
      <c r="BB23" s="213">
        <v>7.8875789999999997</v>
      </c>
      <c r="BC23" s="213">
        <v>7.7468909999999997</v>
      </c>
      <c r="BD23" s="351">
        <v>7.8439589999999999</v>
      </c>
      <c r="BE23" s="351">
        <v>7.8454319999999997</v>
      </c>
      <c r="BF23" s="351">
        <v>8.263897</v>
      </c>
      <c r="BG23" s="351">
        <v>8.4706320000000002</v>
      </c>
      <c r="BH23" s="351">
        <v>8.142963</v>
      </c>
      <c r="BI23" s="351">
        <v>7.9122380000000003</v>
      </c>
      <c r="BJ23" s="351">
        <v>8.0204719999999998</v>
      </c>
      <c r="BK23" s="351">
        <v>7.7958769999999999</v>
      </c>
      <c r="BL23" s="351">
        <v>8.0460619999999992</v>
      </c>
      <c r="BM23" s="351">
        <v>8.0212109999999992</v>
      </c>
      <c r="BN23" s="351">
        <v>7.9882150000000003</v>
      </c>
      <c r="BO23" s="351">
        <v>7.8553139999999999</v>
      </c>
      <c r="BP23" s="351">
        <v>7.9912330000000003</v>
      </c>
      <c r="BQ23" s="351">
        <v>8.0310900000000007</v>
      </c>
      <c r="BR23" s="351">
        <v>8.4702280000000005</v>
      </c>
      <c r="BS23" s="351">
        <v>8.700253</v>
      </c>
      <c r="BT23" s="351">
        <v>8.3612070000000003</v>
      </c>
      <c r="BU23" s="351">
        <v>8.100384</v>
      </c>
      <c r="BV23" s="351">
        <v>8.1621070000000007</v>
      </c>
    </row>
    <row r="24" spans="1:74" ht="11.1" customHeight="1" x14ac:dyDescent="0.2">
      <c r="A24" s="119" t="s">
        <v>649</v>
      </c>
      <c r="B24" s="204" t="s">
        <v>451</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8.8900341333000004</v>
      </c>
      <c r="AY24" s="213">
        <v>8.8687998482000001</v>
      </c>
      <c r="AZ24" s="213">
        <v>9.02</v>
      </c>
      <c r="BA24" s="213">
        <v>9.09</v>
      </c>
      <c r="BB24" s="213">
        <v>9.1940659999999994</v>
      </c>
      <c r="BC24" s="213">
        <v>9.5519590000000001</v>
      </c>
      <c r="BD24" s="351">
        <v>10.07835</v>
      </c>
      <c r="BE24" s="351">
        <v>10.06217</v>
      </c>
      <c r="BF24" s="351">
        <v>9.98325</v>
      </c>
      <c r="BG24" s="351">
        <v>9.8407289999999996</v>
      </c>
      <c r="BH24" s="351">
        <v>9.5599910000000001</v>
      </c>
      <c r="BI24" s="351">
        <v>9.1154949999999992</v>
      </c>
      <c r="BJ24" s="351">
        <v>8.9484329999999996</v>
      </c>
      <c r="BK24" s="351">
        <v>8.954485</v>
      </c>
      <c r="BL24" s="351">
        <v>9.1434650000000008</v>
      </c>
      <c r="BM24" s="351">
        <v>9.2560380000000002</v>
      </c>
      <c r="BN24" s="351">
        <v>9.40015</v>
      </c>
      <c r="BO24" s="351">
        <v>9.8090729999999997</v>
      </c>
      <c r="BP24" s="351">
        <v>10.390940000000001</v>
      </c>
      <c r="BQ24" s="351">
        <v>10.402609999999999</v>
      </c>
      <c r="BR24" s="351">
        <v>10.337999999999999</v>
      </c>
      <c r="BS24" s="351">
        <v>10.202489999999999</v>
      </c>
      <c r="BT24" s="351">
        <v>9.9049370000000003</v>
      </c>
      <c r="BU24" s="351">
        <v>9.4297909999999998</v>
      </c>
      <c r="BV24" s="351">
        <v>9.2278190000000002</v>
      </c>
    </row>
    <row r="25" spans="1:74" ht="11.1" customHeight="1" x14ac:dyDescent="0.2">
      <c r="A25" s="119" t="s">
        <v>650</v>
      </c>
      <c r="B25" s="206" t="s">
        <v>452</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13.357694224999999</v>
      </c>
      <c r="AY25" s="213">
        <v>13.371237174999999</v>
      </c>
      <c r="AZ25" s="213">
        <v>13.57</v>
      </c>
      <c r="BA25" s="213">
        <v>13.62</v>
      </c>
      <c r="BB25" s="213">
        <v>13.394629999999999</v>
      </c>
      <c r="BC25" s="213">
        <v>13.810930000000001</v>
      </c>
      <c r="BD25" s="351">
        <v>15.51596</v>
      </c>
      <c r="BE25" s="351">
        <v>16.110800000000001</v>
      </c>
      <c r="BF25" s="351">
        <v>16.010770000000001</v>
      </c>
      <c r="BG25" s="351">
        <v>16.12942</v>
      </c>
      <c r="BH25" s="351">
        <v>15.23274</v>
      </c>
      <c r="BI25" s="351">
        <v>14.128450000000001</v>
      </c>
      <c r="BJ25" s="351">
        <v>13.120050000000001</v>
      </c>
      <c r="BK25" s="351">
        <v>13.168290000000001</v>
      </c>
      <c r="BL25" s="351">
        <v>13.438280000000001</v>
      </c>
      <c r="BM25" s="351">
        <v>13.581810000000001</v>
      </c>
      <c r="BN25" s="351">
        <v>13.5343</v>
      </c>
      <c r="BO25" s="351">
        <v>14.07873</v>
      </c>
      <c r="BP25" s="351">
        <v>15.96712</v>
      </c>
      <c r="BQ25" s="351">
        <v>16.731940000000002</v>
      </c>
      <c r="BR25" s="351">
        <v>16.782589999999999</v>
      </c>
      <c r="BS25" s="351">
        <v>17.061360000000001</v>
      </c>
      <c r="BT25" s="351">
        <v>16.236370000000001</v>
      </c>
      <c r="BU25" s="351">
        <v>15.15854</v>
      </c>
      <c r="BV25" s="351">
        <v>14.14747</v>
      </c>
    </row>
    <row r="26" spans="1:74" ht="11.1" customHeight="1" x14ac:dyDescent="0.2">
      <c r="A26" s="119" t="s">
        <v>651</v>
      </c>
      <c r="B26" s="206" t="s">
        <v>426</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10.36</v>
      </c>
      <c r="BA26" s="213">
        <v>10.41</v>
      </c>
      <c r="BB26" s="213">
        <v>10.389709999999999</v>
      </c>
      <c r="BC26" s="213">
        <v>10.448549999999999</v>
      </c>
      <c r="BD26" s="351">
        <v>10.77087</v>
      </c>
      <c r="BE26" s="351">
        <v>10.855969999999999</v>
      </c>
      <c r="BF26" s="351">
        <v>10.868</v>
      </c>
      <c r="BG26" s="351">
        <v>10.915050000000001</v>
      </c>
      <c r="BH26" s="351">
        <v>10.682119999999999</v>
      </c>
      <c r="BI26" s="351">
        <v>10.469010000000001</v>
      </c>
      <c r="BJ26" s="351">
        <v>10.26444</v>
      </c>
      <c r="BK26" s="351">
        <v>10.27955</v>
      </c>
      <c r="BL26" s="351">
        <v>10.43324</v>
      </c>
      <c r="BM26" s="351">
        <v>10.535589999999999</v>
      </c>
      <c r="BN26" s="351">
        <v>10.55247</v>
      </c>
      <c r="BO26" s="351">
        <v>10.643879999999999</v>
      </c>
      <c r="BP26" s="351">
        <v>11.02417</v>
      </c>
      <c r="BQ26" s="351">
        <v>11.17413</v>
      </c>
      <c r="BR26" s="351">
        <v>11.228479999999999</v>
      </c>
      <c r="BS26" s="351">
        <v>11.32288</v>
      </c>
      <c r="BT26" s="351">
        <v>11.11253</v>
      </c>
      <c r="BU26" s="351">
        <v>10.89579</v>
      </c>
      <c r="BV26" s="351">
        <v>10.672169999999999</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4"/>
      <c r="BE27" s="484"/>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652</v>
      </c>
      <c r="B28" s="204" t="s">
        <v>445</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12.825563623000001</v>
      </c>
      <c r="AY28" s="213">
        <v>12.813443752</v>
      </c>
      <c r="AZ28" s="213">
        <v>12.87</v>
      </c>
      <c r="BA28" s="213">
        <v>12.53</v>
      </c>
      <c r="BB28" s="213">
        <v>12.420260000000001</v>
      </c>
      <c r="BC28" s="213">
        <v>11.905060000000001</v>
      </c>
      <c r="BD28" s="351">
        <v>12.53384</v>
      </c>
      <c r="BE28" s="351">
        <v>12.12107</v>
      </c>
      <c r="BF28" s="351">
        <v>12.287649999999999</v>
      </c>
      <c r="BG28" s="351">
        <v>12.410209999999999</v>
      </c>
      <c r="BH28" s="351">
        <v>12.158759999999999</v>
      </c>
      <c r="BI28" s="351">
        <v>12.83961</v>
      </c>
      <c r="BJ28" s="351">
        <v>12.81617</v>
      </c>
      <c r="BK28" s="351">
        <v>12.988530000000001</v>
      </c>
      <c r="BL28" s="351">
        <v>13.06166</v>
      </c>
      <c r="BM28" s="351">
        <v>12.802680000000001</v>
      </c>
      <c r="BN28" s="351">
        <v>12.89101</v>
      </c>
      <c r="BO28" s="351">
        <v>12.356490000000001</v>
      </c>
      <c r="BP28" s="351">
        <v>13.10887</v>
      </c>
      <c r="BQ28" s="351">
        <v>12.675509999999999</v>
      </c>
      <c r="BR28" s="351">
        <v>12.795389999999999</v>
      </c>
      <c r="BS28" s="351">
        <v>12.859730000000001</v>
      </c>
      <c r="BT28" s="351">
        <v>12.51558</v>
      </c>
      <c r="BU28" s="351">
        <v>13.032959999999999</v>
      </c>
      <c r="BV28" s="351">
        <v>12.92146</v>
      </c>
    </row>
    <row r="29" spans="1:74" ht="11.1" customHeight="1" x14ac:dyDescent="0.2">
      <c r="A29" s="119" t="s">
        <v>653</v>
      </c>
      <c r="B29" s="187" t="s">
        <v>478</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6.3917452349000001</v>
      </c>
      <c r="AY29" s="213">
        <v>6.3669286133999998</v>
      </c>
      <c r="AZ29" s="213">
        <v>6.39</v>
      </c>
      <c r="BA29" s="213">
        <v>6.27</v>
      </c>
      <c r="BB29" s="213">
        <v>6.2309489999999998</v>
      </c>
      <c r="BC29" s="213">
        <v>6.3047510000000004</v>
      </c>
      <c r="BD29" s="351">
        <v>5.967168</v>
      </c>
      <c r="BE29" s="351">
        <v>6.1647650000000001</v>
      </c>
      <c r="BF29" s="351">
        <v>6.3636030000000003</v>
      </c>
      <c r="BG29" s="351">
        <v>6.1982249999999999</v>
      </c>
      <c r="BH29" s="351">
        <v>6.310187</v>
      </c>
      <c r="BI29" s="351">
        <v>6.3190939999999998</v>
      </c>
      <c r="BJ29" s="351">
        <v>6.4739639999999996</v>
      </c>
      <c r="BK29" s="351">
        <v>6.6107389999999997</v>
      </c>
      <c r="BL29" s="351">
        <v>6.6786089999999998</v>
      </c>
      <c r="BM29" s="351">
        <v>6.5952510000000002</v>
      </c>
      <c r="BN29" s="351">
        <v>6.5648179999999998</v>
      </c>
      <c r="BO29" s="351">
        <v>6.6683940000000002</v>
      </c>
      <c r="BP29" s="351">
        <v>6.4024710000000002</v>
      </c>
      <c r="BQ29" s="351">
        <v>6.6136340000000002</v>
      </c>
      <c r="BR29" s="351">
        <v>6.7681190000000004</v>
      </c>
      <c r="BS29" s="351">
        <v>6.5263070000000001</v>
      </c>
      <c r="BT29" s="351">
        <v>6.5587929999999997</v>
      </c>
      <c r="BU29" s="351">
        <v>6.3916399999999998</v>
      </c>
      <c r="BV29" s="351">
        <v>6.4626130000000002</v>
      </c>
    </row>
    <row r="30" spans="1:74" ht="11.1" customHeight="1" x14ac:dyDescent="0.2">
      <c r="A30" s="119" t="s">
        <v>654</v>
      </c>
      <c r="B30" s="204" t="s">
        <v>446</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6.5342629426999999</v>
      </c>
      <c r="AY30" s="213">
        <v>6.5064373282999997</v>
      </c>
      <c r="AZ30" s="213">
        <v>6.56</v>
      </c>
      <c r="BA30" s="213">
        <v>6.46</v>
      </c>
      <c r="BB30" s="213">
        <v>6.712987</v>
      </c>
      <c r="BC30" s="213">
        <v>6.6164889999999996</v>
      </c>
      <c r="BD30" s="351">
        <v>6.6452309999999999</v>
      </c>
      <c r="BE30" s="351">
        <v>6.8294870000000003</v>
      </c>
      <c r="BF30" s="351">
        <v>6.8902619999999999</v>
      </c>
      <c r="BG30" s="351">
        <v>6.7571320000000004</v>
      </c>
      <c r="BH30" s="351">
        <v>7.0127240000000004</v>
      </c>
      <c r="BI30" s="351">
        <v>7.0487039999999999</v>
      </c>
      <c r="BJ30" s="351">
        <v>6.8018409999999996</v>
      </c>
      <c r="BK30" s="351">
        <v>6.8534240000000004</v>
      </c>
      <c r="BL30" s="351">
        <v>6.9461149999999998</v>
      </c>
      <c r="BM30" s="351">
        <v>6.8414960000000002</v>
      </c>
      <c r="BN30" s="351">
        <v>7.0174789999999998</v>
      </c>
      <c r="BO30" s="351">
        <v>6.9452749999999996</v>
      </c>
      <c r="BP30" s="351">
        <v>7.0238160000000001</v>
      </c>
      <c r="BQ30" s="351">
        <v>7.2196109999999996</v>
      </c>
      <c r="BR30" s="351">
        <v>7.2501720000000001</v>
      </c>
      <c r="BS30" s="351">
        <v>7.072044</v>
      </c>
      <c r="BT30" s="351">
        <v>7.2914250000000003</v>
      </c>
      <c r="BU30" s="351">
        <v>7.2290660000000004</v>
      </c>
      <c r="BV30" s="351">
        <v>6.9302650000000003</v>
      </c>
    </row>
    <row r="31" spans="1:74" ht="11.1" customHeight="1" x14ac:dyDescent="0.2">
      <c r="A31" s="119" t="s">
        <v>655</v>
      </c>
      <c r="B31" s="204" t="s">
        <v>447</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6.7221402317000001</v>
      </c>
      <c r="AY31" s="213">
        <v>6.7726770819000004</v>
      </c>
      <c r="AZ31" s="213">
        <v>6.92</v>
      </c>
      <c r="BA31" s="213">
        <v>7.12</v>
      </c>
      <c r="BB31" s="213">
        <v>7.0638810000000003</v>
      </c>
      <c r="BC31" s="213">
        <v>7.4232300000000002</v>
      </c>
      <c r="BD31" s="351">
        <v>8.2709430000000008</v>
      </c>
      <c r="BE31" s="351">
        <v>8.4950899999999994</v>
      </c>
      <c r="BF31" s="351">
        <v>8.587987</v>
      </c>
      <c r="BG31" s="351">
        <v>8.2830829999999995</v>
      </c>
      <c r="BH31" s="351">
        <v>7.4132249999999997</v>
      </c>
      <c r="BI31" s="351">
        <v>7.1606059999999996</v>
      </c>
      <c r="BJ31" s="351">
        <v>7.0959199999999996</v>
      </c>
      <c r="BK31" s="351">
        <v>7.1617420000000003</v>
      </c>
      <c r="BL31" s="351">
        <v>7.3196139999999996</v>
      </c>
      <c r="BM31" s="351">
        <v>7.4905350000000004</v>
      </c>
      <c r="BN31" s="351">
        <v>7.2843669999999996</v>
      </c>
      <c r="BO31" s="351">
        <v>7.6812279999999999</v>
      </c>
      <c r="BP31" s="351">
        <v>8.5493860000000002</v>
      </c>
      <c r="BQ31" s="351">
        <v>8.7790630000000007</v>
      </c>
      <c r="BR31" s="351">
        <v>8.8557269999999999</v>
      </c>
      <c r="BS31" s="351">
        <v>8.5241349999999994</v>
      </c>
      <c r="BT31" s="351">
        <v>7.6151470000000003</v>
      </c>
      <c r="BU31" s="351">
        <v>7.3316800000000004</v>
      </c>
      <c r="BV31" s="351">
        <v>7.2558439999999997</v>
      </c>
    </row>
    <row r="32" spans="1:74" ht="11.1" customHeight="1" x14ac:dyDescent="0.2">
      <c r="A32" s="119" t="s">
        <v>656</v>
      </c>
      <c r="B32" s="204" t="s">
        <v>448</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5.9893907118999996</v>
      </c>
      <c r="AY32" s="213">
        <v>5.9413708388000002</v>
      </c>
      <c r="AZ32" s="213">
        <v>6.06</v>
      </c>
      <c r="BA32" s="213">
        <v>5.9</v>
      </c>
      <c r="BB32" s="213">
        <v>5.7969679999999997</v>
      </c>
      <c r="BC32" s="213">
        <v>6.0373739999999998</v>
      </c>
      <c r="BD32" s="351">
        <v>6.2315469999999999</v>
      </c>
      <c r="BE32" s="351">
        <v>6.5699149999999999</v>
      </c>
      <c r="BF32" s="351">
        <v>6.5750209999999996</v>
      </c>
      <c r="BG32" s="351">
        <v>6.4064839999999998</v>
      </c>
      <c r="BH32" s="351">
        <v>6.2021980000000001</v>
      </c>
      <c r="BI32" s="351">
        <v>6.2077210000000003</v>
      </c>
      <c r="BJ32" s="351">
        <v>6.0055189999999996</v>
      </c>
      <c r="BK32" s="351">
        <v>6.04643</v>
      </c>
      <c r="BL32" s="351">
        <v>6.1908329999999996</v>
      </c>
      <c r="BM32" s="351">
        <v>6.0635899999999996</v>
      </c>
      <c r="BN32" s="351">
        <v>6.0115660000000002</v>
      </c>
      <c r="BO32" s="351">
        <v>6.2671570000000001</v>
      </c>
      <c r="BP32" s="351">
        <v>6.5273459999999996</v>
      </c>
      <c r="BQ32" s="351">
        <v>6.8822729999999996</v>
      </c>
      <c r="BR32" s="351">
        <v>6.858079</v>
      </c>
      <c r="BS32" s="351">
        <v>6.6473380000000004</v>
      </c>
      <c r="BT32" s="351">
        <v>6.39</v>
      </c>
      <c r="BU32" s="351">
        <v>6.2999109999999998</v>
      </c>
      <c r="BV32" s="351">
        <v>6.048718</v>
      </c>
    </row>
    <row r="33" spans="1:74" ht="11.1" customHeight="1" x14ac:dyDescent="0.2">
      <c r="A33" s="119" t="s">
        <v>657</v>
      </c>
      <c r="B33" s="204" t="s">
        <v>449</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5.4256273613000001</v>
      </c>
      <c r="AY33" s="213">
        <v>5.4856611477000001</v>
      </c>
      <c r="AZ33" s="213">
        <v>5.48</v>
      </c>
      <c r="BA33" s="213">
        <v>5.39</v>
      </c>
      <c r="BB33" s="213">
        <v>5.5754549999999998</v>
      </c>
      <c r="BC33" s="213">
        <v>5.7237220000000004</v>
      </c>
      <c r="BD33" s="351">
        <v>5.7147189999999997</v>
      </c>
      <c r="BE33" s="351">
        <v>5.9255050000000002</v>
      </c>
      <c r="BF33" s="351">
        <v>5.8868850000000004</v>
      </c>
      <c r="BG33" s="351">
        <v>5.9653289999999997</v>
      </c>
      <c r="BH33" s="351">
        <v>5.631227</v>
      </c>
      <c r="BI33" s="351">
        <v>5.9338499999999996</v>
      </c>
      <c r="BJ33" s="351">
        <v>5.5869660000000003</v>
      </c>
      <c r="BK33" s="351">
        <v>5.7216430000000003</v>
      </c>
      <c r="BL33" s="351">
        <v>5.7285820000000003</v>
      </c>
      <c r="BM33" s="351">
        <v>5.63</v>
      </c>
      <c r="BN33" s="351">
        <v>5.7574509999999997</v>
      </c>
      <c r="BO33" s="351">
        <v>5.9336650000000004</v>
      </c>
      <c r="BP33" s="351">
        <v>5.9563649999999999</v>
      </c>
      <c r="BQ33" s="351">
        <v>6.1739629999999996</v>
      </c>
      <c r="BR33" s="351">
        <v>6.0992829999999998</v>
      </c>
      <c r="BS33" s="351">
        <v>6.1430949999999998</v>
      </c>
      <c r="BT33" s="351">
        <v>5.7570940000000004</v>
      </c>
      <c r="BU33" s="351">
        <v>5.9776670000000003</v>
      </c>
      <c r="BV33" s="351">
        <v>5.5893899999999999</v>
      </c>
    </row>
    <row r="34" spans="1:74" ht="11.1" customHeight="1" x14ac:dyDescent="0.2">
      <c r="A34" s="119" t="s">
        <v>658</v>
      </c>
      <c r="B34" s="204" t="s">
        <v>450</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4.9809992841000001</v>
      </c>
      <c r="AY34" s="213">
        <v>4.9300035256000001</v>
      </c>
      <c r="AZ34" s="213">
        <v>5.0999999999999996</v>
      </c>
      <c r="BA34" s="213">
        <v>5.12</v>
      </c>
      <c r="BB34" s="213">
        <v>5.1803650000000001</v>
      </c>
      <c r="BC34" s="213">
        <v>5.2305669999999997</v>
      </c>
      <c r="BD34" s="351">
        <v>5.1751649999999998</v>
      </c>
      <c r="BE34" s="351">
        <v>5.4078330000000001</v>
      </c>
      <c r="BF34" s="351">
        <v>6.7418129999999996</v>
      </c>
      <c r="BG34" s="351">
        <v>5.7372639999999997</v>
      </c>
      <c r="BH34" s="351">
        <v>5.5596829999999997</v>
      </c>
      <c r="BI34" s="351">
        <v>5.5153689999999997</v>
      </c>
      <c r="BJ34" s="351">
        <v>5.2473910000000004</v>
      </c>
      <c r="BK34" s="351">
        <v>5.3037450000000002</v>
      </c>
      <c r="BL34" s="351">
        <v>5.5646019999999998</v>
      </c>
      <c r="BM34" s="351">
        <v>5.5872760000000001</v>
      </c>
      <c r="BN34" s="351">
        <v>5.4713370000000001</v>
      </c>
      <c r="BO34" s="351">
        <v>5.5728090000000003</v>
      </c>
      <c r="BP34" s="351">
        <v>5.5989449999999996</v>
      </c>
      <c r="BQ34" s="351">
        <v>5.8549899999999999</v>
      </c>
      <c r="BR34" s="351">
        <v>7.2431099999999997</v>
      </c>
      <c r="BS34" s="351">
        <v>6.1054690000000003</v>
      </c>
      <c r="BT34" s="351">
        <v>5.8460970000000003</v>
      </c>
      <c r="BU34" s="351">
        <v>5.6516729999999997</v>
      </c>
      <c r="BV34" s="351">
        <v>5.307887</v>
      </c>
    </row>
    <row r="35" spans="1:74" s="120" customFormat="1" ht="11.1" customHeight="1" x14ac:dyDescent="0.2">
      <c r="A35" s="119" t="s">
        <v>659</v>
      </c>
      <c r="B35" s="204" t="s">
        <v>451</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5.7104808714999997</v>
      </c>
      <c r="AY35" s="213">
        <v>5.6540503726000004</v>
      </c>
      <c r="AZ35" s="213">
        <v>5.79</v>
      </c>
      <c r="BA35" s="213">
        <v>5.75</v>
      </c>
      <c r="BB35" s="213">
        <v>5.5800840000000003</v>
      </c>
      <c r="BC35" s="213">
        <v>5.8042230000000004</v>
      </c>
      <c r="BD35" s="351">
        <v>6.3469569999999997</v>
      </c>
      <c r="BE35" s="351">
        <v>6.5188379999999997</v>
      </c>
      <c r="BF35" s="351">
        <v>6.7539699999999998</v>
      </c>
      <c r="BG35" s="351">
        <v>6.4836619999999998</v>
      </c>
      <c r="BH35" s="351">
        <v>6.0155079999999996</v>
      </c>
      <c r="BI35" s="351">
        <v>5.8316520000000001</v>
      </c>
      <c r="BJ35" s="351">
        <v>5.7279090000000004</v>
      </c>
      <c r="BK35" s="351">
        <v>5.734864</v>
      </c>
      <c r="BL35" s="351">
        <v>5.8983790000000003</v>
      </c>
      <c r="BM35" s="351">
        <v>5.8938430000000004</v>
      </c>
      <c r="BN35" s="351">
        <v>5.7746750000000002</v>
      </c>
      <c r="BO35" s="351">
        <v>6.0098929999999999</v>
      </c>
      <c r="BP35" s="351">
        <v>6.6219479999999997</v>
      </c>
      <c r="BQ35" s="351">
        <v>6.8039350000000001</v>
      </c>
      <c r="BR35" s="351">
        <v>7.03247</v>
      </c>
      <c r="BS35" s="351">
        <v>6.7292820000000004</v>
      </c>
      <c r="BT35" s="351">
        <v>6.2143230000000003</v>
      </c>
      <c r="BU35" s="351">
        <v>5.9624670000000002</v>
      </c>
      <c r="BV35" s="351">
        <v>5.8260160000000001</v>
      </c>
    </row>
    <row r="36" spans="1:74" s="120" customFormat="1" ht="11.1" customHeight="1" x14ac:dyDescent="0.2">
      <c r="A36" s="119" t="s">
        <v>660</v>
      </c>
      <c r="B36" s="206" t="s">
        <v>452</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8.9854958474999993</v>
      </c>
      <c r="AY36" s="213">
        <v>8.7704997640000002</v>
      </c>
      <c r="AZ36" s="213">
        <v>8.9</v>
      </c>
      <c r="BA36" s="213">
        <v>9.23</v>
      </c>
      <c r="BB36" s="213">
        <v>8.808344</v>
      </c>
      <c r="BC36" s="213">
        <v>9.8997770000000003</v>
      </c>
      <c r="BD36" s="351">
        <v>10.956390000000001</v>
      </c>
      <c r="BE36" s="351">
        <v>11.490550000000001</v>
      </c>
      <c r="BF36" s="351">
        <v>11.775219999999999</v>
      </c>
      <c r="BG36" s="351">
        <v>11.682700000000001</v>
      </c>
      <c r="BH36" s="351">
        <v>11.518800000000001</v>
      </c>
      <c r="BI36" s="351">
        <v>10.68252</v>
      </c>
      <c r="BJ36" s="351">
        <v>9.3963249999999992</v>
      </c>
      <c r="BK36" s="351">
        <v>9.2114159999999998</v>
      </c>
      <c r="BL36" s="351">
        <v>9.3900310000000005</v>
      </c>
      <c r="BM36" s="351">
        <v>9.7395029999999991</v>
      </c>
      <c r="BN36" s="351">
        <v>9.2061440000000001</v>
      </c>
      <c r="BO36" s="351">
        <v>10.367649999999999</v>
      </c>
      <c r="BP36" s="351">
        <v>11.530189999999999</v>
      </c>
      <c r="BQ36" s="351">
        <v>12.09435</v>
      </c>
      <c r="BR36" s="351">
        <v>12.371880000000001</v>
      </c>
      <c r="BS36" s="351">
        <v>12.245089999999999</v>
      </c>
      <c r="BT36" s="351">
        <v>12.0359</v>
      </c>
      <c r="BU36" s="351">
        <v>11.08568</v>
      </c>
      <c r="BV36" s="351">
        <v>9.7159969999999998</v>
      </c>
    </row>
    <row r="37" spans="1:74" s="120" customFormat="1" ht="11.1" customHeight="1" x14ac:dyDescent="0.2">
      <c r="A37" s="119" t="s">
        <v>661</v>
      </c>
      <c r="B37" s="206" t="s">
        <v>426</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6.42</v>
      </c>
      <c r="BA37" s="213">
        <v>6.4</v>
      </c>
      <c r="BB37" s="213">
        <v>6.3958919999999999</v>
      </c>
      <c r="BC37" s="213">
        <v>6.6160480000000002</v>
      </c>
      <c r="BD37" s="351">
        <v>6.8232169999999996</v>
      </c>
      <c r="BE37" s="351">
        <v>7.1227999999999998</v>
      </c>
      <c r="BF37" s="351">
        <v>7.4723889999999997</v>
      </c>
      <c r="BG37" s="351">
        <v>7.139418</v>
      </c>
      <c r="BH37" s="351">
        <v>6.9581770000000001</v>
      </c>
      <c r="BI37" s="351">
        <v>6.8454689999999996</v>
      </c>
      <c r="BJ37" s="351">
        <v>6.5713109999999997</v>
      </c>
      <c r="BK37" s="351">
        <v>6.6086850000000004</v>
      </c>
      <c r="BL37" s="351">
        <v>6.7422649999999997</v>
      </c>
      <c r="BM37" s="351">
        <v>6.7322030000000002</v>
      </c>
      <c r="BN37" s="351">
        <v>6.6506749999999997</v>
      </c>
      <c r="BO37" s="351">
        <v>6.9110230000000001</v>
      </c>
      <c r="BP37" s="351">
        <v>7.1777230000000003</v>
      </c>
      <c r="BQ37" s="351">
        <v>7.4915820000000002</v>
      </c>
      <c r="BR37" s="351">
        <v>7.8356070000000004</v>
      </c>
      <c r="BS37" s="351">
        <v>7.435778</v>
      </c>
      <c r="BT37" s="351">
        <v>7.192507</v>
      </c>
      <c r="BU37" s="351">
        <v>6.9746230000000002</v>
      </c>
      <c r="BV37" s="351">
        <v>6.6492339999999999</v>
      </c>
    </row>
    <row r="38" spans="1:74" ht="11.1" customHeight="1" x14ac:dyDescent="0.2">
      <c r="A38" s="119"/>
      <c r="B38" s="122" t="s">
        <v>251</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4"/>
      <c r="BE38" s="484"/>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194</v>
      </c>
      <c r="B39" s="204" t="s">
        <v>445</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17.565677333</v>
      </c>
      <c r="AY39" s="259">
        <v>18.143772508000001</v>
      </c>
      <c r="AZ39" s="259">
        <v>18.22</v>
      </c>
      <c r="BA39" s="259">
        <v>17.829999999999998</v>
      </c>
      <c r="BB39" s="259">
        <v>17.625029999999999</v>
      </c>
      <c r="BC39" s="259">
        <v>17.32028</v>
      </c>
      <c r="BD39" s="378">
        <v>17.40089</v>
      </c>
      <c r="BE39" s="378">
        <v>16.995930000000001</v>
      </c>
      <c r="BF39" s="378">
        <v>17.283809999999999</v>
      </c>
      <c r="BG39" s="378">
        <v>17.192740000000001</v>
      </c>
      <c r="BH39" s="378">
        <v>16.793949999999999</v>
      </c>
      <c r="BI39" s="378">
        <v>16.954930000000001</v>
      </c>
      <c r="BJ39" s="378">
        <v>17.235990000000001</v>
      </c>
      <c r="BK39" s="378">
        <v>17.895409999999998</v>
      </c>
      <c r="BL39" s="378">
        <v>18.054469999999998</v>
      </c>
      <c r="BM39" s="378">
        <v>17.751439999999999</v>
      </c>
      <c r="BN39" s="378">
        <v>17.608910000000002</v>
      </c>
      <c r="BO39" s="378">
        <v>17.408390000000001</v>
      </c>
      <c r="BP39" s="378">
        <v>17.656130000000001</v>
      </c>
      <c r="BQ39" s="378">
        <v>17.43327</v>
      </c>
      <c r="BR39" s="378">
        <v>17.901959999999999</v>
      </c>
      <c r="BS39" s="378">
        <v>17.972349999999999</v>
      </c>
      <c r="BT39" s="378">
        <v>17.707439999999998</v>
      </c>
      <c r="BU39" s="378">
        <v>18.015429999999999</v>
      </c>
      <c r="BV39" s="378">
        <v>18.491440000000001</v>
      </c>
    </row>
    <row r="40" spans="1:74" ht="11.1" customHeight="1" x14ac:dyDescent="0.2">
      <c r="A40" s="263" t="s">
        <v>195</v>
      </c>
      <c r="B40" s="187" t="s">
        <v>478</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12.100759205999999</v>
      </c>
      <c r="AY40" s="259">
        <v>12.007318571000001</v>
      </c>
      <c r="AZ40" s="259">
        <v>11.96</v>
      </c>
      <c r="BA40" s="259">
        <v>11.94</v>
      </c>
      <c r="BB40" s="259">
        <v>12.02928</v>
      </c>
      <c r="BC40" s="259">
        <v>11.98808</v>
      </c>
      <c r="BD40" s="378">
        <v>12.39105</v>
      </c>
      <c r="BE40" s="378">
        <v>12.715579999999999</v>
      </c>
      <c r="BF40" s="378">
        <v>12.592560000000001</v>
      </c>
      <c r="BG40" s="378">
        <v>12.364039999999999</v>
      </c>
      <c r="BH40" s="378">
        <v>11.87759</v>
      </c>
      <c r="BI40" s="378">
        <v>11.732290000000001</v>
      </c>
      <c r="BJ40" s="378">
        <v>11.97405</v>
      </c>
      <c r="BK40" s="378">
        <v>12.080590000000001</v>
      </c>
      <c r="BL40" s="378">
        <v>12.150029999999999</v>
      </c>
      <c r="BM40" s="378">
        <v>12.25137</v>
      </c>
      <c r="BN40" s="378">
        <v>12.38564</v>
      </c>
      <c r="BO40" s="378">
        <v>12.450419999999999</v>
      </c>
      <c r="BP40" s="378">
        <v>13.03839</v>
      </c>
      <c r="BQ40" s="378">
        <v>13.473100000000001</v>
      </c>
      <c r="BR40" s="378">
        <v>13.38808</v>
      </c>
      <c r="BS40" s="378">
        <v>13.18168</v>
      </c>
      <c r="BT40" s="378">
        <v>12.596489999999999</v>
      </c>
      <c r="BU40" s="378">
        <v>12.33691</v>
      </c>
      <c r="BV40" s="378">
        <v>12.479139999999999</v>
      </c>
    </row>
    <row r="41" spans="1:74" ht="11.1" customHeight="1" x14ac:dyDescent="0.2">
      <c r="A41" s="263" t="s">
        <v>196</v>
      </c>
      <c r="B41" s="204" t="s">
        <v>446</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9.9203186446</v>
      </c>
      <c r="AY41" s="259">
        <v>9.9178038967000006</v>
      </c>
      <c r="AZ41" s="259">
        <v>9.9</v>
      </c>
      <c r="BA41" s="259">
        <v>9.9</v>
      </c>
      <c r="BB41" s="259">
        <v>10.2507</v>
      </c>
      <c r="BC41" s="259">
        <v>10.23072</v>
      </c>
      <c r="BD41" s="378">
        <v>10.39545</v>
      </c>
      <c r="BE41" s="378">
        <v>10.501060000000001</v>
      </c>
      <c r="BF41" s="378">
        <v>10.472110000000001</v>
      </c>
      <c r="BG41" s="378">
        <v>10.169689999999999</v>
      </c>
      <c r="BH41" s="378">
        <v>10.322279999999999</v>
      </c>
      <c r="BI41" s="378">
        <v>10.47381</v>
      </c>
      <c r="BJ41" s="378">
        <v>10.367039999999999</v>
      </c>
      <c r="BK41" s="378">
        <v>10.457789999999999</v>
      </c>
      <c r="BL41" s="378">
        <v>10.452669999999999</v>
      </c>
      <c r="BM41" s="378">
        <v>10.47345</v>
      </c>
      <c r="BN41" s="378">
        <v>10.66718</v>
      </c>
      <c r="BO41" s="378">
        <v>10.69314</v>
      </c>
      <c r="BP41" s="378">
        <v>10.90361</v>
      </c>
      <c r="BQ41" s="378">
        <v>11.02758</v>
      </c>
      <c r="BR41" s="378">
        <v>10.972250000000001</v>
      </c>
      <c r="BS41" s="378">
        <v>10.64235</v>
      </c>
      <c r="BT41" s="378">
        <v>10.764430000000001</v>
      </c>
      <c r="BU41" s="378">
        <v>10.866149999999999</v>
      </c>
      <c r="BV41" s="378">
        <v>10.70396</v>
      </c>
    </row>
    <row r="42" spans="1:74" ht="11.1" customHeight="1" x14ac:dyDescent="0.2">
      <c r="A42" s="263" t="s">
        <v>197</v>
      </c>
      <c r="B42" s="204" t="s">
        <v>447</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9.0167738146000005</v>
      </c>
      <c r="AY42" s="259">
        <v>9.0360062215999992</v>
      </c>
      <c r="AZ42" s="259">
        <v>9.1300000000000008</v>
      </c>
      <c r="BA42" s="259">
        <v>9.32</v>
      </c>
      <c r="BB42" s="259">
        <v>9.6045149999999992</v>
      </c>
      <c r="BC42" s="259">
        <v>10.25292</v>
      </c>
      <c r="BD42" s="378">
        <v>11.0899</v>
      </c>
      <c r="BE42" s="378">
        <v>11.226290000000001</v>
      </c>
      <c r="BF42" s="378">
        <v>11.186769999999999</v>
      </c>
      <c r="BG42" s="378">
        <v>10.695080000000001</v>
      </c>
      <c r="BH42" s="378">
        <v>9.8258580000000002</v>
      </c>
      <c r="BI42" s="378">
        <v>9.5796880000000009</v>
      </c>
      <c r="BJ42" s="378">
        <v>9.4967919999999992</v>
      </c>
      <c r="BK42" s="378">
        <v>9.5399229999999999</v>
      </c>
      <c r="BL42" s="378">
        <v>9.6632529999999992</v>
      </c>
      <c r="BM42" s="378">
        <v>9.8494030000000006</v>
      </c>
      <c r="BN42" s="378">
        <v>10.016220000000001</v>
      </c>
      <c r="BO42" s="378">
        <v>10.72048</v>
      </c>
      <c r="BP42" s="378">
        <v>11.59071</v>
      </c>
      <c r="BQ42" s="378">
        <v>11.722379999999999</v>
      </c>
      <c r="BR42" s="378">
        <v>11.64645</v>
      </c>
      <c r="BS42" s="378">
        <v>11.092370000000001</v>
      </c>
      <c r="BT42" s="378">
        <v>10.14864</v>
      </c>
      <c r="BU42" s="378">
        <v>9.8517039999999998</v>
      </c>
      <c r="BV42" s="378">
        <v>9.7256199999999993</v>
      </c>
    </row>
    <row r="43" spans="1:74" ht="11.1" customHeight="1" x14ac:dyDescent="0.2">
      <c r="A43" s="263" t="s">
        <v>198</v>
      </c>
      <c r="B43" s="204" t="s">
        <v>448</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9.7124014472999995</v>
      </c>
      <c r="AY43" s="259">
        <v>9.7514582074000007</v>
      </c>
      <c r="AZ43" s="259">
        <v>9.86</v>
      </c>
      <c r="BA43" s="259">
        <v>9.8000000000000007</v>
      </c>
      <c r="BB43" s="259">
        <v>9.9181509999999999</v>
      </c>
      <c r="BC43" s="259">
        <v>9.8883679999999998</v>
      </c>
      <c r="BD43" s="378">
        <v>10.12682</v>
      </c>
      <c r="BE43" s="378">
        <v>10.194610000000001</v>
      </c>
      <c r="BF43" s="378">
        <v>10.13463</v>
      </c>
      <c r="BG43" s="378">
        <v>10.052350000000001</v>
      </c>
      <c r="BH43" s="378">
        <v>9.8475210000000004</v>
      </c>
      <c r="BI43" s="378">
        <v>9.9030550000000002</v>
      </c>
      <c r="BJ43" s="378">
        <v>9.6083870000000005</v>
      </c>
      <c r="BK43" s="378">
        <v>9.7012230000000006</v>
      </c>
      <c r="BL43" s="378">
        <v>9.8389439999999997</v>
      </c>
      <c r="BM43" s="378">
        <v>9.807874</v>
      </c>
      <c r="BN43" s="378">
        <v>9.9134670000000007</v>
      </c>
      <c r="BO43" s="378">
        <v>9.9215699999999991</v>
      </c>
      <c r="BP43" s="378">
        <v>10.210789999999999</v>
      </c>
      <c r="BQ43" s="378">
        <v>10.3507</v>
      </c>
      <c r="BR43" s="378">
        <v>10.3401</v>
      </c>
      <c r="BS43" s="378">
        <v>10.30246</v>
      </c>
      <c r="BT43" s="378">
        <v>10.13175</v>
      </c>
      <c r="BU43" s="378">
        <v>10.20621</v>
      </c>
      <c r="BV43" s="378">
        <v>9.9207730000000005</v>
      </c>
    </row>
    <row r="44" spans="1:74" ht="11.1" customHeight="1" x14ac:dyDescent="0.2">
      <c r="A44" s="263" t="s">
        <v>199</v>
      </c>
      <c r="B44" s="204" t="s">
        <v>449</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9.1052847833000001</v>
      </c>
      <c r="AY44" s="259">
        <v>9.3315752221999997</v>
      </c>
      <c r="AZ44" s="259">
        <v>9.23</v>
      </c>
      <c r="BA44" s="259">
        <v>9.1999999999999993</v>
      </c>
      <c r="BB44" s="259">
        <v>9.4001020000000004</v>
      </c>
      <c r="BC44" s="259">
        <v>9.5879429999999992</v>
      </c>
      <c r="BD44" s="378">
        <v>9.8436360000000001</v>
      </c>
      <c r="BE44" s="378">
        <v>10.007020000000001</v>
      </c>
      <c r="BF44" s="378">
        <v>9.9781089999999999</v>
      </c>
      <c r="BG44" s="378">
        <v>10.019259999999999</v>
      </c>
      <c r="BH44" s="378">
        <v>9.7521950000000004</v>
      </c>
      <c r="BI44" s="378">
        <v>10.02599</v>
      </c>
      <c r="BJ44" s="378">
        <v>9.7311289999999993</v>
      </c>
      <c r="BK44" s="378">
        <v>9.9650099999999995</v>
      </c>
      <c r="BL44" s="378">
        <v>9.8499210000000001</v>
      </c>
      <c r="BM44" s="378">
        <v>9.7642050000000005</v>
      </c>
      <c r="BN44" s="378">
        <v>9.743805</v>
      </c>
      <c r="BO44" s="378">
        <v>9.9785170000000001</v>
      </c>
      <c r="BP44" s="378">
        <v>10.22682</v>
      </c>
      <c r="BQ44" s="378">
        <v>10.367139999999999</v>
      </c>
      <c r="BR44" s="378">
        <v>10.27783</v>
      </c>
      <c r="BS44" s="378">
        <v>10.273669999999999</v>
      </c>
      <c r="BT44" s="378">
        <v>9.9708710000000007</v>
      </c>
      <c r="BU44" s="378">
        <v>10.19473</v>
      </c>
      <c r="BV44" s="378">
        <v>9.8486890000000002</v>
      </c>
    </row>
    <row r="45" spans="1:74" ht="11.1" customHeight="1" x14ac:dyDescent="0.2">
      <c r="A45" s="263" t="s">
        <v>200</v>
      </c>
      <c r="B45" s="204" t="s">
        <v>450</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8.0472136274999997</v>
      </c>
      <c r="AY45" s="259">
        <v>7.9920532514999998</v>
      </c>
      <c r="AZ45" s="259">
        <v>8.11</v>
      </c>
      <c r="BA45" s="259">
        <v>8.0299999999999994</v>
      </c>
      <c r="BB45" s="259">
        <v>8.1115670000000009</v>
      </c>
      <c r="BC45" s="259">
        <v>8.2189049999999995</v>
      </c>
      <c r="BD45" s="378">
        <v>8.4370499999999993</v>
      </c>
      <c r="BE45" s="378">
        <v>8.5985890000000005</v>
      </c>
      <c r="BF45" s="378">
        <v>9.1158739999999998</v>
      </c>
      <c r="BG45" s="378">
        <v>8.8760999999999992</v>
      </c>
      <c r="BH45" s="378">
        <v>8.528105</v>
      </c>
      <c r="BI45" s="378">
        <v>8.196116</v>
      </c>
      <c r="BJ45" s="378">
        <v>8.1385240000000003</v>
      </c>
      <c r="BK45" s="378">
        <v>8.1666640000000008</v>
      </c>
      <c r="BL45" s="378">
        <v>8.3428799999999992</v>
      </c>
      <c r="BM45" s="378">
        <v>8.2821379999999998</v>
      </c>
      <c r="BN45" s="378">
        <v>8.256532</v>
      </c>
      <c r="BO45" s="378">
        <v>8.4243679999999994</v>
      </c>
      <c r="BP45" s="378">
        <v>8.6986849999999993</v>
      </c>
      <c r="BQ45" s="378">
        <v>8.914479</v>
      </c>
      <c r="BR45" s="378">
        <v>9.4901440000000008</v>
      </c>
      <c r="BS45" s="378">
        <v>9.2415009999999995</v>
      </c>
      <c r="BT45" s="378">
        <v>8.8629370000000005</v>
      </c>
      <c r="BU45" s="378">
        <v>8.4606440000000003</v>
      </c>
      <c r="BV45" s="378">
        <v>8.3663600000000002</v>
      </c>
    </row>
    <row r="46" spans="1:74" s="120" customFormat="1" ht="11.1" customHeight="1" x14ac:dyDescent="0.2">
      <c r="A46" s="263" t="s">
        <v>201</v>
      </c>
      <c r="B46" s="204" t="s">
        <v>451</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8.8103524058999998</v>
      </c>
      <c r="AY46" s="259">
        <v>8.7936343567000002</v>
      </c>
      <c r="AZ46" s="259">
        <v>8.86</v>
      </c>
      <c r="BA46" s="259">
        <v>8.84</v>
      </c>
      <c r="BB46" s="259">
        <v>8.9533369999999994</v>
      </c>
      <c r="BC46" s="259">
        <v>9.2572039999999998</v>
      </c>
      <c r="BD46" s="378">
        <v>9.8217660000000002</v>
      </c>
      <c r="BE46" s="378">
        <v>10.01717</v>
      </c>
      <c r="BF46" s="378">
        <v>9.9940289999999994</v>
      </c>
      <c r="BG46" s="378">
        <v>9.7481609999999996</v>
      </c>
      <c r="BH46" s="378">
        <v>9.2597520000000006</v>
      </c>
      <c r="BI46" s="378">
        <v>8.8813429999999993</v>
      </c>
      <c r="BJ46" s="378">
        <v>8.9086390000000009</v>
      </c>
      <c r="BK46" s="378">
        <v>8.9486059999999998</v>
      </c>
      <c r="BL46" s="378">
        <v>9.0319400000000005</v>
      </c>
      <c r="BM46" s="378">
        <v>9.0472909999999995</v>
      </c>
      <c r="BN46" s="378">
        <v>9.1765760000000007</v>
      </c>
      <c r="BO46" s="378">
        <v>9.5304900000000004</v>
      </c>
      <c r="BP46" s="378">
        <v>10.149139999999999</v>
      </c>
      <c r="BQ46" s="378">
        <v>10.365970000000001</v>
      </c>
      <c r="BR46" s="378">
        <v>10.35125</v>
      </c>
      <c r="BS46" s="378">
        <v>10.100770000000001</v>
      </c>
      <c r="BT46" s="378">
        <v>9.5801929999999995</v>
      </c>
      <c r="BU46" s="378">
        <v>9.1564750000000004</v>
      </c>
      <c r="BV46" s="378">
        <v>9.1552209999999992</v>
      </c>
    </row>
    <row r="47" spans="1:74" s="120" customFormat="1" ht="11.1" customHeight="1" x14ac:dyDescent="0.2">
      <c r="A47" s="263" t="s">
        <v>202</v>
      </c>
      <c r="B47" s="206" t="s">
        <v>452</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13.24470765</v>
      </c>
      <c r="AY47" s="259">
        <v>13.388910177</v>
      </c>
      <c r="AZ47" s="259">
        <v>13.42</v>
      </c>
      <c r="BA47" s="259">
        <v>13.46</v>
      </c>
      <c r="BB47" s="259">
        <v>13.24119</v>
      </c>
      <c r="BC47" s="259">
        <v>13.79862</v>
      </c>
      <c r="BD47" s="378">
        <v>15.200060000000001</v>
      </c>
      <c r="BE47" s="378">
        <v>15.550829999999999</v>
      </c>
      <c r="BF47" s="378">
        <v>15.66728</v>
      </c>
      <c r="BG47" s="378">
        <v>15.753159999999999</v>
      </c>
      <c r="BH47" s="378">
        <v>13.52195</v>
      </c>
      <c r="BI47" s="378">
        <v>13.89758</v>
      </c>
      <c r="BJ47" s="378">
        <v>13.276009999999999</v>
      </c>
      <c r="BK47" s="378">
        <v>13.45608</v>
      </c>
      <c r="BL47" s="378">
        <v>13.525309999999999</v>
      </c>
      <c r="BM47" s="378">
        <v>13.56589</v>
      </c>
      <c r="BN47" s="378">
        <v>13.71228</v>
      </c>
      <c r="BO47" s="378">
        <v>14.14002</v>
      </c>
      <c r="BP47" s="378">
        <v>15.676080000000001</v>
      </c>
      <c r="BQ47" s="378">
        <v>16.116700000000002</v>
      </c>
      <c r="BR47" s="378">
        <v>16.305800000000001</v>
      </c>
      <c r="BS47" s="378">
        <v>16.485050000000001</v>
      </c>
      <c r="BT47" s="378">
        <v>14.104609999999999</v>
      </c>
      <c r="BU47" s="378">
        <v>14.62839</v>
      </c>
      <c r="BV47" s="378">
        <v>13.99672</v>
      </c>
    </row>
    <row r="48" spans="1:74" s="120" customFormat="1" ht="11.1" customHeight="1" x14ac:dyDescent="0.2">
      <c r="A48" s="263" t="s">
        <v>203</v>
      </c>
      <c r="B48" s="207" t="s">
        <v>426</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10.29</v>
      </c>
      <c r="BA48" s="214">
        <v>10.29</v>
      </c>
      <c r="BB48" s="214">
        <v>10.39343</v>
      </c>
      <c r="BC48" s="214">
        <v>10.512449999999999</v>
      </c>
      <c r="BD48" s="380">
        <v>10.844889999999999</v>
      </c>
      <c r="BE48" s="380">
        <v>11.034599999999999</v>
      </c>
      <c r="BF48" s="380">
        <v>11.130050000000001</v>
      </c>
      <c r="BG48" s="380">
        <v>10.948549999999999</v>
      </c>
      <c r="BH48" s="380">
        <v>10.50333</v>
      </c>
      <c r="BI48" s="380">
        <v>10.49644</v>
      </c>
      <c r="BJ48" s="380">
        <v>10.39462</v>
      </c>
      <c r="BK48" s="380">
        <v>10.480869999999999</v>
      </c>
      <c r="BL48" s="380">
        <v>10.54172</v>
      </c>
      <c r="BM48" s="380">
        <v>10.562659999999999</v>
      </c>
      <c r="BN48" s="380">
        <v>10.62462</v>
      </c>
      <c r="BO48" s="380">
        <v>10.7743</v>
      </c>
      <c r="BP48" s="380">
        <v>11.169750000000001</v>
      </c>
      <c r="BQ48" s="380">
        <v>11.41193</v>
      </c>
      <c r="BR48" s="380">
        <v>11.535629999999999</v>
      </c>
      <c r="BS48" s="380">
        <v>11.36909</v>
      </c>
      <c r="BT48" s="380">
        <v>10.90006</v>
      </c>
      <c r="BU48" s="380">
        <v>10.875299999999999</v>
      </c>
      <c r="BV48" s="380">
        <v>10.75394</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807" t="s">
        <v>829</v>
      </c>
      <c r="C50" s="804"/>
      <c r="D50" s="804"/>
      <c r="E50" s="804"/>
      <c r="F50" s="804"/>
      <c r="G50" s="804"/>
      <c r="H50" s="804"/>
      <c r="I50" s="804"/>
      <c r="J50" s="804"/>
      <c r="K50" s="804"/>
      <c r="L50" s="804"/>
      <c r="M50" s="804"/>
      <c r="N50" s="804"/>
      <c r="O50" s="804"/>
      <c r="P50" s="804"/>
      <c r="Q50" s="804"/>
      <c r="AY50" s="507"/>
      <c r="AZ50" s="507"/>
      <c r="BA50" s="507"/>
      <c r="BB50" s="507"/>
      <c r="BC50" s="507"/>
      <c r="BD50" s="669"/>
      <c r="BE50" s="669"/>
      <c r="BF50" s="669"/>
      <c r="BG50" s="507"/>
      <c r="BH50" s="507"/>
      <c r="BI50" s="507"/>
      <c r="BJ50" s="507"/>
    </row>
    <row r="51" spans="1:74" s="293" customFormat="1" ht="12" customHeight="1" x14ac:dyDescent="0.25">
      <c r="A51" s="119"/>
      <c r="B51" s="809" t="s">
        <v>131</v>
      </c>
      <c r="C51" s="804"/>
      <c r="D51" s="804"/>
      <c r="E51" s="804"/>
      <c r="F51" s="804"/>
      <c r="G51" s="804"/>
      <c r="H51" s="804"/>
      <c r="I51" s="804"/>
      <c r="J51" s="804"/>
      <c r="K51" s="804"/>
      <c r="L51" s="804"/>
      <c r="M51" s="804"/>
      <c r="N51" s="804"/>
      <c r="O51" s="804"/>
      <c r="P51" s="804"/>
      <c r="Q51" s="804"/>
      <c r="AY51" s="507"/>
      <c r="AZ51" s="507"/>
      <c r="BA51" s="507"/>
      <c r="BB51" s="507"/>
      <c r="BC51" s="507"/>
      <c r="BD51" s="669"/>
      <c r="BE51" s="669"/>
      <c r="BF51" s="669"/>
      <c r="BG51" s="507"/>
      <c r="BH51" s="507"/>
      <c r="BI51" s="507"/>
      <c r="BJ51" s="507"/>
    </row>
    <row r="52" spans="1:74" s="458" customFormat="1" ht="12" customHeight="1" x14ac:dyDescent="0.25">
      <c r="A52" s="457"/>
      <c r="B52" s="855" t="s">
        <v>901</v>
      </c>
      <c r="C52" s="790"/>
      <c r="D52" s="790"/>
      <c r="E52" s="790"/>
      <c r="F52" s="790"/>
      <c r="G52" s="790"/>
      <c r="H52" s="790"/>
      <c r="I52" s="790"/>
      <c r="J52" s="790"/>
      <c r="K52" s="790"/>
      <c r="L52" s="790"/>
      <c r="M52" s="790"/>
      <c r="N52" s="790"/>
      <c r="O52" s="790"/>
      <c r="P52" s="790"/>
      <c r="Q52" s="790"/>
      <c r="AY52" s="508"/>
      <c r="AZ52" s="508"/>
      <c r="BA52" s="508"/>
      <c r="BB52" s="508"/>
      <c r="BC52" s="508"/>
      <c r="BD52" s="670"/>
      <c r="BE52" s="670"/>
      <c r="BF52" s="670"/>
      <c r="BG52" s="508"/>
      <c r="BH52" s="508"/>
      <c r="BI52" s="508"/>
      <c r="BJ52" s="508"/>
    </row>
    <row r="53" spans="1:74" s="458" customFormat="1" ht="12" customHeight="1" x14ac:dyDescent="0.25">
      <c r="A53" s="459"/>
      <c r="B53" s="793" t="s">
        <v>854</v>
      </c>
      <c r="C53" s="794"/>
      <c r="D53" s="794"/>
      <c r="E53" s="794"/>
      <c r="F53" s="794"/>
      <c r="G53" s="794"/>
      <c r="H53" s="794"/>
      <c r="I53" s="794"/>
      <c r="J53" s="794"/>
      <c r="K53" s="794"/>
      <c r="L53" s="794"/>
      <c r="M53" s="794"/>
      <c r="N53" s="794"/>
      <c r="O53" s="794"/>
      <c r="P53" s="794"/>
      <c r="Q53" s="790"/>
      <c r="AY53" s="508"/>
      <c r="AZ53" s="508"/>
      <c r="BA53" s="508"/>
      <c r="BB53" s="508"/>
      <c r="BC53" s="508"/>
      <c r="BD53" s="670"/>
      <c r="BE53" s="670"/>
      <c r="BF53" s="670"/>
      <c r="BG53" s="508"/>
      <c r="BH53" s="508"/>
      <c r="BI53" s="508"/>
      <c r="BJ53" s="508"/>
    </row>
    <row r="54" spans="1:74" s="458" customFormat="1" ht="12" customHeight="1" x14ac:dyDescent="0.25">
      <c r="A54" s="459"/>
      <c r="B54" s="788" t="s">
        <v>890</v>
      </c>
      <c r="C54" s="794"/>
      <c r="D54" s="794"/>
      <c r="E54" s="794"/>
      <c r="F54" s="794"/>
      <c r="G54" s="794"/>
      <c r="H54" s="794"/>
      <c r="I54" s="794"/>
      <c r="J54" s="794"/>
      <c r="K54" s="794"/>
      <c r="L54" s="794"/>
      <c r="M54" s="794"/>
      <c r="N54" s="794"/>
      <c r="O54" s="794"/>
      <c r="P54" s="794"/>
      <c r="Q54" s="790"/>
      <c r="AY54" s="508"/>
      <c r="AZ54" s="508"/>
      <c r="BA54" s="508"/>
      <c r="BB54" s="508"/>
      <c r="BC54" s="508"/>
      <c r="BD54" s="670"/>
      <c r="BE54" s="670"/>
      <c r="BF54" s="670"/>
      <c r="BG54" s="508"/>
      <c r="BH54" s="508"/>
      <c r="BI54" s="508"/>
      <c r="BJ54" s="508"/>
    </row>
    <row r="55" spans="1:74" s="458" customFormat="1" ht="12" customHeight="1" x14ac:dyDescent="0.25">
      <c r="A55" s="459"/>
      <c r="B55" s="837" t="s">
        <v>891</v>
      </c>
      <c r="C55" s="790"/>
      <c r="D55" s="790"/>
      <c r="E55" s="790"/>
      <c r="F55" s="790"/>
      <c r="G55" s="790"/>
      <c r="H55" s="790"/>
      <c r="I55" s="790"/>
      <c r="J55" s="790"/>
      <c r="K55" s="790"/>
      <c r="L55" s="790"/>
      <c r="M55" s="790"/>
      <c r="N55" s="790"/>
      <c r="O55" s="790"/>
      <c r="P55" s="790"/>
      <c r="Q55" s="790"/>
      <c r="AY55" s="508"/>
      <c r="AZ55" s="508"/>
      <c r="BA55" s="508"/>
      <c r="BB55" s="508"/>
      <c r="BC55" s="508"/>
      <c r="BD55" s="670"/>
      <c r="BE55" s="670"/>
      <c r="BF55" s="670"/>
      <c r="BG55" s="508"/>
      <c r="BH55" s="508"/>
      <c r="BI55" s="508"/>
      <c r="BJ55" s="508"/>
    </row>
    <row r="56" spans="1:74" s="458" customFormat="1" ht="22.35" customHeight="1" x14ac:dyDescent="0.25">
      <c r="A56" s="459"/>
      <c r="B56" s="793" t="s">
        <v>897</v>
      </c>
      <c r="C56" s="794"/>
      <c r="D56" s="794"/>
      <c r="E56" s="794"/>
      <c r="F56" s="794"/>
      <c r="G56" s="794"/>
      <c r="H56" s="794"/>
      <c r="I56" s="794"/>
      <c r="J56" s="794"/>
      <c r="K56" s="794"/>
      <c r="L56" s="794"/>
      <c r="M56" s="794"/>
      <c r="N56" s="794"/>
      <c r="O56" s="794"/>
      <c r="P56" s="794"/>
      <c r="Q56" s="790"/>
      <c r="AY56" s="508"/>
      <c r="AZ56" s="508"/>
      <c r="BA56" s="508"/>
      <c r="BB56" s="508"/>
      <c r="BC56" s="508"/>
      <c r="BD56" s="670"/>
      <c r="BE56" s="670"/>
      <c r="BF56" s="670"/>
      <c r="BG56" s="508"/>
      <c r="BH56" s="508"/>
      <c r="BI56" s="508"/>
      <c r="BJ56" s="508"/>
    </row>
    <row r="57" spans="1:74" s="458" customFormat="1" ht="12" customHeight="1" x14ac:dyDescent="0.25">
      <c r="A57" s="459"/>
      <c r="B57" s="788" t="s">
        <v>858</v>
      </c>
      <c r="C57" s="789"/>
      <c r="D57" s="789"/>
      <c r="E57" s="789"/>
      <c r="F57" s="789"/>
      <c r="G57" s="789"/>
      <c r="H57" s="789"/>
      <c r="I57" s="789"/>
      <c r="J57" s="789"/>
      <c r="K57" s="789"/>
      <c r="L57" s="789"/>
      <c r="M57" s="789"/>
      <c r="N57" s="789"/>
      <c r="O57" s="789"/>
      <c r="P57" s="789"/>
      <c r="Q57" s="790"/>
      <c r="AY57" s="508"/>
      <c r="AZ57" s="508"/>
      <c r="BA57" s="508"/>
      <c r="BB57" s="508"/>
      <c r="BC57" s="508"/>
      <c r="BD57" s="670"/>
      <c r="BE57" s="670"/>
      <c r="BF57" s="670"/>
      <c r="BG57" s="508"/>
      <c r="BH57" s="508"/>
      <c r="BI57" s="508"/>
      <c r="BJ57" s="508"/>
    </row>
    <row r="58" spans="1:74" s="454" customFormat="1" ht="12" customHeight="1" x14ac:dyDescent="0.25">
      <c r="A58" s="429"/>
      <c r="B58" s="810" t="s">
        <v>954</v>
      </c>
      <c r="C58" s="790"/>
      <c r="D58" s="790"/>
      <c r="E58" s="790"/>
      <c r="F58" s="790"/>
      <c r="G58" s="790"/>
      <c r="H58" s="790"/>
      <c r="I58" s="790"/>
      <c r="J58" s="790"/>
      <c r="K58" s="790"/>
      <c r="L58" s="790"/>
      <c r="M58" s="790"/>
      <c r="N58" s="790"/>
      <c r="O58" s="790"/>
      <c r="P58" s="790"/>
      <c r="Q58" s="790"/>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C6" sqref="BC6:BC64"/>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796" t="s">
        <v>812</v>
      </c>
      <c r="B1" s="536" t="s">
        <v>1388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7"/>
      <c r="B2" s="532" t="str">
        <f>"U.S. Energy Information Administration  |  Short-Term Energy Outlook  - "&amp;Dates!D1</f>
        <v>U.S. Energy Information Administration  |  Short-Term Energy Outlook  - June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5">
        <f>Dates!D3</f>
        <v>2016</v>
      </c>
      <c r="D3" s="806"/>
      <c r="E3" s="806"/>
      <c r="F3" s="806"/>
      <c r="G3" s="806"/>
      <c r="H3" s="806"/>
      <c r="I3" s="806"/>
      <c r="J3" s="806"/>
      <c r="K3" s="806"/>
      <c r="L3" s="806"/>
      <c r="M3" s="806"/>
      <c r="N3" s="857"/>
      <c r="O3" s="805">
        <f>C3+1</f>
        <v>2017</v>
      </c>
      <c r="P3" s="806"/>
      <c r="Q3" s="806"/>
      <c r="R3" s="806"/>
      <c r="S3" s="806"/>
      <c r="T3" s="806"/>
      <c r="U3" s="806"/>
      <c r="V3" s="806"/>
      <c r="W3" s="806"/>
      <c r="X3" s="806"/>
      <c r="Y3" s="806"/>
      <c r="Z3" s="857"/>
      <c r="AA3" s="805">
        <f>O3+1</f>
        <v>2018</v>
      </c>
      <c r="AB3" s="806"/>
      <c r="AC3" s="806"/>
      <c r="AD3" s="806"/>
      <c r="AE3" s="806"/>
      <c r="AF3" s="806"/>
      <c r="AG3" s="806"/>
      <c r="AH3" s="806"/>
      <c r="AI3" s="806"/>
      <c r="AJ3" s="806"/>
      <c r="AK3" s="806"/>
      <c r="AL3" s="857"/>
      <c r="AM3" s="805">
        <f>AA3+1</f>
        <v>2019</v>
      </c>
      <c r="AN3" s="806"/>
      <c r="AO3" s="806"/>
      <c r="AP3" s="806"/>
      <c r="AQ3" s="806"/>
      <c r="AR3" s="806"/>
      <c r="AS3" s="806"/>
      <c r="AT3" s="806"/>
      <c r="AU3" s="806"/>
      <c r="AV3" s="806"/>
      <c r="AW3" s="806"/>
      <c r="AX3" s="857"/>
      <c r="AY3" s="805">
        <f>AM3+1</f>
        <v>2020</v>
      </c>
      <c r="AZ3" s="806"/>
      <c r="BA3" s="806"/>
      <c r="BB3" s="806"/>
      <c r="BC3" s="806"/>
      <c r="BD3" s="806"/>
      <c r="BE3" s="806"/>
      <c r="BF3" s="806"/>
      <c r="BG3" s="806"/>
      <c r="BH3" s="806"/>
      <c r="BI3" s="806"/>
      <c r="BJ3" s="857"/>
      <c r="BK3" s="805">
        <f>AY3+1</f>
        <v>2021</v>
      </c>
      <c r="BL3" s="806"/>
      <c r="BM3" s="806"/>
      <c r="BN3" s="806"/>
      <c r="BO3" s="806"/>
      <c r="BP3" s="806"/>
      <c r="BQ3" s="806"/>
      <c r="BR3" s="806"/>
      <c r="BS3" s="806"/>
      <c r="BT3" s="806"/>
      <c r="BU3" s="806"/>
      <c r="BV3" s="857"/>
    </row>
    <row r="4" spans="1:74" ht="12.75" customHeight="1" x14ac:dyDescent="0.2">
      <c r="A4" s="539"/>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39"/>
      <c r="B5" s="129" t="s">
        <v>348</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1250</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117.15240461</v>
      </c>
      <c r="BA6" s="766">
        <v>114.69935424000001</v>
      </c>
      <c r="BB6" s="766">
        <v>98.444609999999997</v>
      </c>
      <c r="BC6" s="766">
        <v>111.1692</v>
      </c>
      <c r="BD6" s="767">
        <v>135.9965</v>
      </c>
      <c r="BE6" s="767">
        <v>167.04040000000001</v>
      </c>
      <c r="BF6" s="767">
        <v>164.0975</v>
      </c>
      <c r="BG6" s="767">
        <v>138.17160000000001</v>
      </c>
      <c r="BH6" s="767">
        <v>123.0912</v>
      </c>
      <c r="BI6" s="767">
        <v>104.2782</v>
      </c>
      <c r="BJ6" s="767">
        <v>107.9134</v>
      </c>
      <c r="BK6" s="767">
        <v>103.9093</v>
      </c>
      <c r="BL6" s="767">
        <v>92.407529999999994</v>
      </c>
      <c r="BM6" s="767">
        <v>95.207160000000002</v>
      </c>
      <c r="BN6" s="767">
        <v>86.724549999999994</v>
      </c>
      <c r="BO6" s="767">
        <v>102.0902</v>
      </c>
      <c r="BP6" s="767">
        <v>121.9183</v>
      </c>
      <c r="BQ6" s="767">
        <v>147.03870000000001</v>
      </c>
      <c r="BR6" s="767">
        <v>146.56549999999999</v>
      </c>
      <c r="BS6" s="767">
        <v>121.2936</v>
      </c>
      <c r="BT6" s="767">
        <v>106.7825</v>
      </c>
      <c r="BU6" s="767">
        <v>101.19459999999999</v>
      </c>
      <c r="BV6" s="767">
        <v>110.2736</v>
      </c>
    </row>
    <row r="7" spans="1:74" ht="11.1" customHeight="1" x14ac:dyDescent="0.2">
      <c r="A7" s="545" t="s">
        <v>1251</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55.545876821999997</v>
      </c>
      <c r="BA7" s="766">
        <v>50.081922358</v>
      </c>
      <c r="BB7" s="766">
        <v>35.38326</v>
      </c>
      <c r="BC7" s="766">
        <v>44.966009999999997</v>
      </c>
      <c r="BD7" s="767">
        <v>49.023719999999997</v>
      </c>
      <c r="BE7" s="767">
        <v>66.249269999999996</v>
      </c>
      <c r="BF7" s="767">
        <v>63.044550000000001</v>
      </c>
      <c r="BG7" s="767">
        <v>50.023389999999999</v>
      </c>
      <c r="BH7" s="767">
        <v>32.643599999999999</v>
      </c>
      <c r="BI7" s="767">
        <v>40.842010000000002</v>
      </c>
      <c r="BJ7" s="767">
        <v>60.33502</v>
      </c>
      <c r="BK7" s="767">
        <v>65.546220000000005</v>
      </c>
      <c r="BL7" s="767">
        <v>51.603650000000002</v>
      </c>
      <c r="BM7" s="767">
        <v>51.814059999999998</v>
      </c>
      <c r="BN7" s="767">
        <v>39.453029999999998</v>
      </c>
      <c r="BO7" s="767">
        <v>53.06474</v>
      </c>
      <c r="BP7" s="767">
        <v>66.013409999999993</v>
      </c>
      <c r="BQ7" s="767">
        <v>91.449569999999994</v>
      </c>
      <c r="BR7" s="767">
        <v>89.248390000000001</v>
      </c>
      <c r="BS7" s="767">
        <v>64.57056</v>
      </c>
      <c r="BT7" s="767">
        <v>54.258069999999996</v>
      </c>
      <c r="BU7" s="767">
        <v>49.733780000000003</v>
      </c>
      <c r="BV7" s="767">
        <v>66.352819999999994</v>
      </c>
    </row>
    <row r="8" spans="1:74" ht="11.1" customHeight="1" x14ac:dyDescent="0.2">
      <c r="A8" s="547" t="s">
        <v>1252</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65.950342000000006</v>
      </c>
      <c r="BA8" s="766">
        <v>63.997210000000003</v>
      </c>
      <c r="BB8" s="766">
        <v>59.079590000000003</v>
      </c>
      <c r="BC8" s="766">
        <v>64.369399999999999</v>
      </c>
      <c r="BD8" s="767">
        <v>65.515799999999999</v>
      </c>
      <c r="BE8" s="767">
        <v>70.003029999999995</v>
      </c>
      <c r="BF8" s="767">
        <v>71.338930000000005</v>
      </c>
      <c r="BG8" s="767">
        <v>65.543369999999996</v>
      </c>
      <c r="BH8" s="767">
        <v>61.581110000000002</v>
      </c>
      <c r="BI8" s="767">
        <v>65.327939999999998</v>
      </c>
      <c r="BJ8" s="767">
        <v>71.381259999999997</v>
      </c>
      <c r="BK8" s="767">
        <v>70.955449999999999</v>
      </c>
      <c r="BL8" s="767">
        <v>62.927860000000003</v>
      </c>
      <c r="BM8" s="767">
        <v>64.46114</v>
      </c>
      <c r="BN8" s="767">
        <v>57.137549999999997</v>
      </c>
      <c r="BO8" s="767">
        <v>65.087810000000005</v>
      </c>
      <c r="BP8" s="767">
        <v>67.354410000000001</v>
      </c>
      <c r="BQ8" s="767">
        <v>70.184150000000002</v>
      </c>
      <c r="BR8" s="767">
        <v>70.047539999999998</v>
      </c>
      <c r="BS8" s="767">
        <v>64.088489999999993</v>
      </c>
      <c r="BT8" s="767">
        <v>60.875259999999997</v>
      </c>
      <c r="BU8" s="767">
        <v>63.519129999999997</v>
      </c>
      <c r="BV8" s="767">
        <v>67.689139999999995</v>
      </c>
    </row>
    <row r="9" spans="1:74" ht="11.1" customHeight="1" x14ac:dyDescent="0.2">
      <c r="A9" s="547" t="s">
        <v>1253</v>
      </c>
      <c r="B9" s="548" t="s">
        <v>357</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63.137864272000002</v>
      </c>
      <c r="BA9" s="766">
        <v>61.669536067999999</v>
      </c>
      <c r="BB9" s="766">
        <v>70.356059999999999</v>
      </c>
      <c r="BC9" s="766">
        <v>71.758319999999998</v>
      </c>
      <c r="BD9" s="767">
        <v>68.659229999999994</v>
      </c>
      <c r="BE9" s="767">
        <v>65.395070000000004</v>
      </c>
      <c r="BF9" s="767">
        <v>60.154449999999997</v>
      </c>
      <c r="BG9" s="767">
        <v>55.688780000000001</v>
      </c>
      <c r="BH9" s="767">
        <v>62.203150000000001</v>
      </c>
      <c r="BI9" s="767">
        <v>58.977119999999999</v>
      </c>
      <c r="BJ9" s="767">
        <v>67.907409999999999</v>
      </c>
      <c r="BK9" s="767">
        <v>70.978020000000001</v>
      </c>
      <c r="BL9" s="767">
        <v>67.657870000000003</v>
      </c>
      <c r="BM9" s="767">
        <v>75.261179999999996</v>
      </c>
      <c r="BN9" s="767">
        <v>79.966250000000002</v>
      </c>
      <c r="BO9" s="767">
        <v>75.574860000000001</v>
      </c>
      <c r="BP9" s="767">
        <v>73.349450000000004</v>
      </c>
      <c r="BQ9" s="767">
        <v>71.121409999999997</v>
      </c>
      <c r="BR9" s="767">
        <v>65.371629999999996</v>
      </c>
      <c r="BS9" s="767">
        <v>60.80245</v>
      </c>
      <c r="BT9" s="767">
        <v>67.589579999999998</v>
      </c>
      <c r="BU9" s="767">
        <v>63.443399999999997</v>
      </c>
      <c r="BV9" s="767">
        <v>71.129409999999993</v>
      </c>
    </row>
    <row r="10" spans="1:74" ht="11.1" customHeight="1" x14ac:dyDescent="0.2">
      <c r="A10" s="547" t="s">
        <v>1254</v>
      </c>
      <c r="B10" s="548" t="s">
        <v>359</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24.959944192999998</v>
      </c>
      <c r="BA10" s="766">
        <v>22.148798798000001</v>
      </c>
      <c r="BB10" s="766">
        <v>24.86769</v>
      </c>
      <c r="BC10" s="766">
        <v>31.004239999999999</v>
      </c>
      <c r="BD10" s="767">
        <v>30.60783</v>
      </c>
      <c r="BE10" s="767">
        <v>27.3202</v>
      </c>
      <c r="BF10" s="767">
        <v>23.08952</v>
      </c>
      <c r="BG10" s="767">
        <v>18.340199999999999</v>
      </c>
      <c r="BH10" s="767">
        <v>17.781929999999999</v>
      </c>
      <c r="BI10" s="767">
        <v>21.362770000000001</v>
      </c>
      <c r="BJ10" s="767">
        <v>24.32789</v>
      </c>
      <c r="BK10" s="767">
        <v>25.301860000000001</v>
      </c>
      <c r="BL10" s="767">
        <v>22.954640000000001</v>
      </c>
      <c r="BM10" s="767">
        <v>26.580169999999999</v>
      </c>
      <c r="BN10" s="767">
        <v>26.506170000000001</v>
      </c>
      <c r="BO10" s="767">
        <v>27.549900000000001</v>
      </c>
      <c r="BP10" s="767">
        <v>27.529890000000002</v>
      </c>
      <c r="BQ10" s="767">
        <v>25.345210000000002</v>
      </c>
      <c r="BR10" s="767">
        <v>21.79815</v>
      </c>
      <c r="BS10" s="767">
        <v>16.560230000000001</v>
      </c>
      <c r="BT10" s="767">
        <v>16.920179999999998</v>
      </c>
      <c r="BU10" s="767">
        <v>20.298770000000001</v>
      </c>
      <c r="BV10" s="767">
        <v>24.254010000000001</v>
      </c>
    </row>
    <row r="11" spans="1:74" ht="11.1" customHeight="1" x14ac:dyDescent="0.2">
      <c r="A11" s="545" t="s">
        <v>1255</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29.208033471</v>
      </c>
      <c r="BA11" s="766">
        <v>29.456093024000001</v>
      </c>
      <c r="BB11" s="766">
        <v>34.67839</v>
      </c>
      <c r="BC11" s="766">
        <v>28.455639999999999</v>
      </c>
      <c r="BD11" s="767">
        <v>24.929089999999999</v>
      </c>
      <c r="BE11" s="767">
        <v>24.38862</v>
      </c>
      <c r="BF11" s="767">
        <v>23.480820000000001</v>
      </c>
      <c r="BG11" s="767">
        <v>25.154689999999999</v>
      </c>
      <c r="BH11" s="767">
        <v>33.231079999999999</v>
      </c>
      <c r="BI11" s="767">
        <v>28.88017</v>
      </c>
      <c r="BJ11" s="767">
        <v>34.589219999999997</v>
      </c>
      <c r="BK11" s="767">
        <v>35.658540000000002</v>
      </c>
      <c r="BL11" s="767">
        <v>34.138030000000001</v>
      </c>
      <c r="BM11" s="767">
        <v>36.739579999999997</v>
      </c>
      <c r="BN11" s="767">
        <v>40.453499999999998</v>
      </c>
      <c r="BO11" s="767">
        <v>32.78557</v>
      </c>
      <c r="BP11" s="767">
        <v>29.646249999999998</v>
      </c>
      <c r="BQ11" s="767">
        <v>28.986249999999998</v>
      </c>
      <c r="BR11" s="767">
        <v>26.874919999999999</v>
      </c>
      <c r="BS11" s="767">
        <v>29.635909999999999</v>
      </c>
      <c r="BT11" s="767">
        <v>37.369140000000002</v>
      </c>
      <c r="BU11" s="767">
        <v>32.67456</v>
      </c>
      <c r="BV11" s="767">
        <v>36.569710000000001</v>
      </c>
    </row>
    <row r="12" spans="1:74" ht="11.1" customHeight="1" x14ac:dyDescent="0.2">
      <c r="A12" s="545" t="s">
        <v>1256</v>
      </c>
      <c r="B12" s="546" t="s">
        <v>1366</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5.6056280750000003</v>
      </c>
      <c r="BA12" s="766">
        <v>6.2584360209999996</v>
      </c>
      <c r="BB12" s="766">
        <v>7.7662209999999998</v>
      </c>
      <c r="BC12" s="766">
        <v>8.6562610000000006</v>
      </c>
      <c r="BD12" s="767">
        <v>9.558764</v>
      </c>
      <c r="BE12" s="767">
        <v>10.049659999999999</v>
      </c>
      <c r="BF12" s="767">
        <v>9.8077190000000005</v>
      </c>
      <c r="BG12" s="767">
        <v>8.6762890000000006</v>
      </c>
      <c r="BH12" s="767">
        <v>7.7630949999999999</v>
      </c>
      <c r="BI12" s="767">
        <v>5.5819660000000004</v>
      </c>
      <c r="BJ12" s="767">
        <v>5.0071500000000002</v>
      </c>
      <c r="BK12" s="767">
        <v>5.9680059999999999</v>
      </c>
      <c r="BL12" s="767">
        <v>6.9986410000000001</v>
      </c>
      <c r="BM12" s="767">
        <v>8.3105170000000008</v>
      </c>
      <c r="BN12" s="767">
        <v>9.9458169999999999</v>
      </c>
      <c r="BO12" s="767">
        <v>11.49705</v>
      </c>
      <c r="BP12" s="767">
        <v>12.510160000000001</v>
      </c>
      <c r="BQ12" s="767">
        <v>12.92665</v>
      </c>
      <c r="BR12" s="767">
        <v>12.662140000000001</v>
      </c>
      <c r="BS12" s="767">
        <v>11.03079</v>
      </c>
      <c r="BT12" s="767">
        <v>9.7904079999999993</v>
      </c>
      <c r="BU12" s="767">
        <v>7.1982150000000003</v>
      </c>
      <c r="BV12" s="767">
        <v>6.1180399999999997</v>
      </c>
    </row>
    <row r="13" spans="1:74" ht="11.1" customHeight="1" x14ac:dyDescent="0.2">
      <c r="A13" s="545" t="s">
        <v>1257</v>
      </c>
      <c r="B13" s="546" t="s">
        <v>1093</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2.2501753440000001</v>
      </c>
      <c r="BA13" s="766">
        <v>2.3600314610000002</v>
      </c>
      <c r="BB13" s="766">
        <v>1.8745419999999999</v>
      </c>
      <c r="BC13" s="766">
        <v>2.3193030000000001</v>
      </c>
      <c r="BD13" s="767">
        <v>2.2650399999999999</v>
      </c>
      <c r="BE13" s="767">
        <v>2.2303959999999998</v>
      </c>
      <c r="BF13" s="767">
        <v>2.3560620000000001</v>
      </c>
      <c r="BG13" s="767">
        <v>2.0919140000000001</v>
      </c>
      <c r="BH13" s="767">
        <v>2.1315909999999998</v>
      </c>
      <c r="BI13" s="767">
        <v>2.0036839999999998</v>
      </c>
      <c r="BJ13" s="767">
        <v>2.600028</v>
      </c>
      <c r="BK13" s="767">
        <v>2.808192</v>
      </c>
      <c r="BL13" s="767">
        <v>2.511355</v>
      </c>
      <c r="BM13" s="767">
        <v>2.3289</v>
      </c>
      <c r="BN13" s="767">
        <v>1.945087</v>
      </c>
      <c r="BO13" s="767">
        <v>2.4011770000000001</v>
      </c>
      <c r="BP13" s="767">
        <v>2.3557540000000001</v>
      </c>
      <c r="BQ13" s="767">
        <v>2.4667940000000002</v>
      </c>
      <c r="BR13" s="767">
        <v>2.621454</v>
      </c>
      <c r="BS13" s="767">
        <v>2.187897</v>
      </c>
      <c r="BT13" s="767">
        <v>2.2310500000000002</v>
      </c>
      <c r="BU13" s="767">
        <v>2.117772</v>
      </c>
      <c r="BV13" s="767">
        <v>2.798413</v>
      </c>
    </row>
    <row r="14" spans="1:74" ht="11.1" customHeight="1" x14ac:dyDescent="0.2">
      <c r="A14" s="545" t="s">
        <v>1258</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1.114083189</v>
      </c>
      <c r="BA14" s="766">
        <v>1.4461767640000001</v>
      </c>
      <c r="BB14" s="766">
        <v>1.169216</v>
      </c>
      <c r="BC14" s="766">
        <v>1.3228709999999999</v>
      </c>
      <c r="BD14" s="767">
        <v>1.2985</v>
      </c>
      <c r="BE14" s="767">
        <v>1.406193</v>
      </c>
      <c r="BF14" s="767">
        <v>1.4203269999999999</v>
      </c>
      <c r="BG14" s="767">
        <v>1.4256949999999999</v>
      </c>
      <c r="BH14" s="767">
        <v>1.2954540000000001</v>
      </c>
      <c r="BI14" s="767">
        <v>1.1485339999999999</v>
      </c>
      <c r="BJ14" s="767">
        <v>1.383122</v>
      </c>
      <c r="BK14" s="767">
        <v>1.2414229999999999</v>
      </c>
      <c r="BL14" s="767">
        <v>1.0552079999999999</v>
      </c>
      <c r="BM14" s="767">
        <v>1.302019</v>
      </c>
      <c r="BN14" s="767">
        <v>1.115677</v>
      </c>
      <c r="BO14" s="767">
        <v>1.34117</v>
      </c>
      <c r="BP14" s="767">
        <v>1.3073999999999999</v>
      </c>
      <c r="BQ14" s="767">
        <v>1.3965099999999999</v>
      </c>
      <c r="BR14" s="767">
        <v>1.4149670000000001</v>
      </c>
      <c r="BS14" s="767">
        <v>1.3876250000000001</v>
      </c>
      <c r="BT14" s="767">
        <v>1.278807</v>
      </c>
      <c r="BU14" s="767">
        <v>1.1540859999999999</v>
      </c>
      <c r="BV14" s="767">
        <v>1.3892420000000001</v>
      </c>
    </row>
    <row r="15" spans="1:74" ht="11.1" customHeight="1" x14ac:dyDescent="0.2">
      <c r="A15" s="545" t="s">
        <v>1259</v>
      </c>
      <c r="B15" s="546" t="s">
        <v>360</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-0.24667700000000001</v>
      </c>
      <c r="BA15" s="766">
        <v>-0.35306399999999999</v>
      </c>
      <c r="BB15" s="766">
        <v>-0.1177788</v>
      </c>
      <c r="BC15" s="766">
        <v>-0.23677719999999999</v>
      </c>
      <c r="BD15" s="767">
        <v>-0.33708280000000002</v>
      </c>
      <c r="BE15" s="767">
        <v>-0.60450780000000004</v>
      </c>
      <c r="BF15" s="767">
        <v>-0.600742</v>
      </c>
      <c r="BG15" s="767">
        <v>-0.62478560000000005</v>
      </c>
      <c r="BH15" s="767">
        <v>-0.29290430000000001</v>
      </c>
      <c r="BI15" s="767">
        <v>-0.48118870000000002</v>
      </c>
      <c r="BJ15" s="767">
        <v>-0.51990130000000001</v>
      </c>
      <c r="BK15" s="767">
        <v>-0.39500809999999997</v>
      </c>
      <c r="BL15" s="767">
        <v>-0.2820088</v>
      </c>
      <c r="BM15" s="767">
        <v>-0.39453300000000002</v>
      </c>
      <c r="BN15" s="767">
        <v>-0.1299313</v>
      </c>
      <c r="BO15" s="767">
        <v>-0.24950900000000001</v>
      </c>
      <c r="BP15" s="767">
        <v>-0.3052396</v>
      </c>
      <c r="BQ15" s="767">
        <v>-0.59672740000000002</v>
      </c>
      <c r="BR15" s="767">
        <v>-0.55935809999999997</v>
      </c>
      <c r="BS15" s="767">
        <v>-0.60675210000000002</v>
      </c>
      <c r="BT15" s="767">
        <v>-0.33389380000000002</v>
      </c>
      <c r="BU15" s="767">
        <v>-0.4806107</v>
      </c>
      <c r="BV15" s="767">
        <v>-0.49509579999999997</v>
      </c>
    </row>
    <row r="16" spans="1:74" ht="11.1" customHeight="1" x14ac:dyDescent="0.2">
      <c r="A16" s="545" t="s">
        <v>1260</v>
      </c>
      <c r="B16" s="546" t="s">
        <v>1367</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1.1162355399999999</v>
      </c>
      <c r="BA16" s="766">
        <v>1.3289792439999999</v>
      </c>
      <c r="BB16" s="766">
        <v>1.3484179999999999</v>
      </c>
      <c r="BC16" s="766">
        <v>1.6680630000000001</v>
      </c>
      <c r="BD16" s="767">
        <v>1.461676</v>
      </c>
      <c r="BE16" s="767">
        <v>1.5900559999999999</v>
      </c>
      <c r="BF16" s="767">
        <v>1.5545709999999999</v>
      </c>
      <c r="BG16" s="767">
        <v>1.3644860000000001</v>
      </c>
      <c r="BH16" s="767">
        <v>1.309817</v>
      </c>
      <c r="BI16" s="767">
        <v>1.0478350000000001</v>
      </c>
      <c r="BJ16" s="767">
        <v>1.002335</v>
      </c>
      <c r="BK16" s="767">
        <v>2.4001199999999998</v>
      </c>
      <c r="BL16" s="767">
        <v>1.1487860000000001</v>
      </c>
      <c r="BM16" s="767">
        <v>1.4719040000000001</v>
      </c>
      <c r="BN16" s="767">
        <v>1.2738609999999999</v>
      </c>
      <c r="BO16" s="767">
        <v>1.535763</v>
      </c>
      <c r="BP16" s="767">
        <v>1.411937</v>
      </c>
      <c r="BQ16" s="767">
        <v>1.574384</v>
      </c>
      <c r="BR16" s="767">
        <v>1.5348200000000001</v>
      </c>
      <c r="BS16" s="767">
        <v>1.322891</v>
      </c>
      <c r="BT16" s="767">
        <v>1.0063519999999999</v>
      </c>
      <c r="BU16" s="767">
        <v>0.91864690000000004</v>
      </c>
      <c r="BV16" s="767">
        <v>1.169651</v>
      </c>
    </row>
    <row r="17" spans="1:74" ht="11.1" customHeight="1" x14ac:dyDescent="0.2">
      <c r="A17" s="545" t="s">
        <v>1261</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0.39720371999999998</v>
      </c>
      <c r="BA17" s="766">
        <v>0.31317207200000002</v>
      </c>
      <c r="BB17" s="766">
        <v>0.33867340000000001</v>
      </c>
      <c r="BC17" s="766">
        <v>0.36921280000000001</v>
      </c>
      <c r="BD17" s="767">
        <v>0.39236710000000002</v>
      </c>
      <c r="BE17" s="767">
        <v>0.38958599999999999</v>
      </c>
      <c r="BF17" s="767">
        <v>0.38259979999999999</v>
      </c>
      <c r="BG17" s="767">
        <v>0.32499220000000001</v>
      </c>
      <c r="BH17" s="767">
        <v>0.21711279999999999</v>
      </c>
      <c r="BI17" s="767">
        <v>0.20853859999999999</v>
      </c>
      <c r="BJ17" s="767">
        <v>0.30740299999999998</v>
      </c>
      <c r="BK17" s="767">
        <v>0.30258220000000002</v>
      </c>
      <c r="BL17" s="767">
        <v>0.3468908</v>
      </c>
      <c r="BM17" s="767">
        <v>0.20554259999999999</v>
      </c>
      <c r="BN17" s="767">
        <v>0.3507594</v>
      </c>
      <c r="BO17" s="767">
        <v>0.35746879999999998</v>
      </c>
      <c r="BP17" s="767">
        <v>0.34342289999999998</v>
      </c>
      <c r="BQ17" s="767">
        <v>0.3828782</v>
      </c>
      <c r="BR17" s="767">
        <v>0.37184060000000002</v>
      </c>
      <c r="BS17" s="767">
        <v>0.30563259999999998</v>
      </c>
      <c r="BT17" s="767">
        <v>0.1890355</v>
      </c>
      <c r="BU17" s="767">
        <v>0.35168270000000001</v>
      </c>
      <c r="BV17" s="767">
        <v>0.35432819999999998</v>
      </c>
    </row>
    <row r="18" spans="1:74" ht="11.1" customHeight="1" x14ac:dyDescent="0.2">
      <c r="A18" s="545" t="s">
        <v>1391</v>
      </c>
      <c r="B18" s="548" t="s">
        <v>1368</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0.58792181099999996</v>
      </c>
      <c r="BA18" s="766">
        <v>0.66090895199999999</v>
      </c>
      <c r="BB18" s="766">
        <v>0.5903313</v>
      </c>
      <c r="BC18" s="766">
        <v>0.68069020000000002</v>
      </c>
      <c r="BD18" s="767">
        <v>0.69112090000000004</v>
      </c>
      <c r="BE18" s="767">
        <v>0.66645549999999998</v>
      </c>
      <c r="BF18" s="767">
        <v>0.66775039999999997</v>
      </c>
      <c r="BG18" s="767">
        <v>0.59368620000000005</v>
      </c>
      <c r="BH18" s="767">
        <v>0.56778519999999999</v>
      </c>
      <c r="BI18" s="767">
        <v>0.60960490000000001</v>
      </c>
      <c r="BJ18" s="767">
        <v>0.60691470000000003</v>
      </c>
      <c r="BK18" s="767">
        <v>0.57870719999999998</v>
      </c>
      <c r="BL18" s="767">
        <v>0.5380104</v>
      </c>
      <c r="BM18" s="767">
        <v>0.62190699999999999</v>
      </c>
      <c r="BN18" s="767">
        <v>0.59030660000000001</v>
      </c>
      <c r="BO18" s="767">
        <v>0.64828229999999998</v>
      </c>
      <c r="BP18" s="767">
        <v>0.62583809999999995</v>
      </c>
      <c r="BQ18" s="767">
        <v>0.60639480000000001</v>
      </c>
      <c r="BR18" s="767">
        <v>0.60378929999999997</v>
      </c>
      <c r="BS18" s="767">
        <v>0.52995570000000003</v>
      </c>
      <c r="BT18" s="767">
        <v>0.49572500000000003</v>
      </c>
      <c r="BU18" s="767">
        <v>0.61367749999999999</v>
      </c>
      <c r="BV18" s="767">
        <v>0.57721180000000005</v>
      </c>
    </row>
    <row r="19" spans="1:74" ht="11.1" customHeight="1" x14ac:dyDescent="0.2">
      <c r="A19" s="545" t="s">
        <v>1262</v>
      </c>
      <c r="B19" s="546" t="s">
        <v>358</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303.64117177000003</v>
      </c>
      <c r="BA19" s="766">
        <v>292.39801893999999</v>
      </c>
      <c r="BB19" s="766">
        <v>265.42320000000001</v>
      </c>
      <c r="BC19" s="766">
        <v>294.7441</v>
      </c>
      <c r="BD19" s="767">
        <v>321.4033</v>
      </c>
      <c r="BE19" s="767">
        <v>370.7294</v>
      </c>
      <c r="BF19" s="767">
        <v>360.63959999999997</v>
      </c>
      <c r="BG19" s="767">
        <v>311.0856</v>
      </c>
      <c r="BH19" s="767">
        <v>281.32080000000002</v>
      </c>
      <c r="BI19" s="767">
        <v>270.81009999999998</v>
      </c>
      <c r="BJ19" s="767">
        <v>308.93380000000002</v>
      </c>
      <c r="BK19" s="767">
        <v>314.27539999999999</v>
      </c>
      <c r="BL19" s="767">
        <v>276.34859999999998</v>
      </c>
      <c r="BM19" s="767">
        <v>288.64839999999998</v>
      </c>
      <c r="BN19" s="767">
        <v>265.3664</v>
      </c>
      <c r="BO19" s="767">
        <v>298.10969999999998</v>
      </c>
      <c r="BP19" s="767">
        <v>330.71159999999998</v>
      </c>
      <c r="BQ19" s="767">
        <v>381.76080000000002</v>
      </c>
      <c r="BR19" s="767">
        <v>373.18419999999998</v>
      </c>
      <c r="BS19" s="767">
        <v>312.30680000000001</v>
      </c>
      <c r="BT19" s="767">
        <v>290.86270000000002</v>
      </c>
      <c r="BU19" s="767">
        <v>279.29430000000002</v>
      </c>
      <c r="BV19" s="767">
        <v>317.05110000000002</v>
      </c>
    </row>
    <row r="20" spans="1:74" ht="11.1" customHeight="1" x14ac:dyDescent="0.2">
      <c r="A20" s="539"/>
      <c r="B20" s="131" t="s">
        <v>1369</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360"/>
      <c r="BE20" s="360"/>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1263</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3.782813011</v>
      </c>
      <c r="BA21" s="766">
        <v>2.9058252429999998</v>
      </c>
      <c r="BB21" s="766">
        <v>3.4614919999999998</v>
      </c>
      <c r="BC21" s="766">
        <v>2.835518</v>
      </c>
      <c r="BD21" s="767">
        <v>4.2228479999999999</v>
      </c>
      <c r="BE21" s="767">
        <v>5.8787479999999999</v>
      </c>
      <c r="BF21" s="767">
        <v>5.1595700000000004</v>
      </c>
      <c r="BG21" s="767">
        <v>3.6418919999999999</v>
      </c>
      <c r="BH21" s="767">
        <v>2.9747490000000001</v>
      </c>
      <c r="BI21" s="767">
        <v>3.7369520000000001</v>
      </c>
      <c r="BJ21" s="767">
        <v>3.1895989999999999</v>
      </c>
      <c r="BK21" s="767">
        <v>2.1246740000000002</v>
      </c>
      <c r="BL21" s="767">
        <v>2.9455119999999999</v>
      </c>
      <c r="BM21" s="767">
        <v>2.0533489999999999</v>
      </c>
      <c r="BN21" s="767">
        <v>3.168504</v>
      </c>
      <c r="BO21" s="767">
        <v>2.3677830000000002</v>
      </c>
      <c r="BP21" s="767">
        <v>3.4099029999999999</v>
      </c>
      <c r="BQ21" s="767">
        <v>5.5212399999999997</v>
      </c>
      <c r="BR21" s="767">
        <v>4.8690499999999997</v>
      </c>
      <c r="BS21" s="767">
        <v>3.425951</v>
      </c>
      <c r="BT21" s="767">
        <v>3.5113189999999999</v>
      </c>
      <c r="BU21" s="767">
        <v>4.2711690000000004</v>
      </c>
      <c r="BV21" s="767">
        <v>3.1566679999999998</v>
      </c>
    </row>
    <row r="22" spans="1:74" ht="11.1" customHeight="1" x14ac:dyDescent="0.2">
      <c r="A22" s="545" t="s">
        <v>1264</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2.9348694000000002E-2</v>
      </c>
      <c r="BA22" s="766">
        <v>1.276445E-3</v>
      </c>
      <c r="BB22" s="766">
        <v>2.8616700000000002E-3</v>
      </c>
      <c r="BC22" s="766">
        <v>1.6658899999999999E-3</v>
      </c>
      <c r="BD22" s="767">
        <v>3.6460300000000001E-2</v>
      </c>
      <c r="BE22" s="767">
        <v>3.7802500000000003E-2</v>
      </c>
      <c r="BF22" s="767">
        <v>2.0012599999999998E-2</v>
      </c>
      <c r="BG22" s="767">
        <v>1.56986E-2</v>
      </c>
      <c r="BH22" s="767">
        <v>1.1486700000000001E-2</v>
      </c>
      <c r="BI22" s="767">
        <v>2.41332E-2</v>
      </c>
      <c r="BJ22" s="767">
        <v>5.0313700000000003E-2</v>
      </c>
      <c r="BK22" s="767">
        <v>0.32564130000000002</v>
      </c>
      <c r="BL22" s="767">
        <v>2.9348699999999998E-2</v>
      </c>
      <c r="BM22" s="767">
        <v>1.2764499999999999E-3</v>
      </c>
      <c r="BN22" s="767">
        <v>2.8616700000000002E-3</v>
      </c>
      <c r="BO22" s="767">
        <v>1.6658899999999999E-3</v>
      </c>
      <c r="BP22" s="767">
        <v>3.6460300000000001E-2</v>
      </c>
      <c r="BQ22" s="767">
        <v>3.7802500000000003E-2</v>
      </c>
      <c r="BR22" s="767">
        <v>2.0012599999999998E-2</v>
      </c>
      <c r="BS22" s="767">
        <v>1.56986E-2</v>
      </c>
      <c r="BT22" s="767">
        <v>1.1486700000000001E-2</v>
      </c>
      <c r="BU22" s="767">
        <v>2.41332E-2</v>
      </c>
      <c r="BV22" s="767">
        <v>5.47237E-2</v>
      </c>
    </row>
    <row r="23" spans="1:74" ht="11.1" customHeight="1" x14ac:dyDescent="0.2">
      <c r="A23" s="545" t="s">
        <v>1265</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2.3291620000000002</v>
      </c>
      <c r="BA23" s="766">
        <v>2.4775450000000001</v>
      </c>
      <c r="BB23" s="766">
        <v>1.06511</v>
      </c>
      <c r="BC23" s="766">
        <v>1.81064</v>
      </c>
      <c r="BD23" s="767">
        <v>2.3488699999999998</v>
      </c>
      <c r="BE23" s="767">
        <v>2.4271699999999998</v>
      </c>
      <c r="BF23" s="767">
        <v>2.4271699999999998</v>
      </c>
      <c r="BG23" s="767">
        <v>2.3488699999999998</v>
      </c>
      <c r="BH23" s="767">
        <v>1.82009</v>
      </c>
      <c r="BI23" s="767">
        <v>1.97207</v>
      </c>
      <c r="BJ23" s="767">
        <v>2.4271699999999998</v>
      </c>
      <c r="BK23" s="767">
        <v>2.4271699999999998</v>
      </c>
      <c r="BL23" s="767">
        <v>2.1922799999999998</v>
      </c>
      <c r="BM23" s="767">
        <v>2.4271699999999998</v>
      </c>
      <c r="BN23" s="767">
        <v>2.3488699999999998</v>
      </c>
      <c r="BO23" s="767">
        <v>2.4271699999999998</v>
      </c>
      <c r="BP23" s="767">
        <v>2.3488699999999998</v>
      </c>
      <c r="BQ23" s="767">
        <v>2.4271699999999998</v>
      </c>
      <c r="BR23" s="767">
        <v>2.4271699999999998</v>
      </c>
      <c r="BS23" s="767">
        <v>2.3488699999999998</v>
      </c>
      <c r="BT23" s="767">
        <v>1.33565</v>
      </c>
      <c r="BU23" s="767">
        <v>1.7985599999999999</v>
      </c>
      <c r="BV23" s="767">
        <v>2.4271699999999998</v>
      </c>
    </row>
    <row r="24" spans="1:74" ht="11.1" customHeight="1" x14ac:dyDescent="0.2">
      <c r="A24" s="545" t="s">
        <v>1266</v>
      </c>
      <c r="B24" s="548" t="s">
        <v>1267</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0.68805322300000005</v>
      </c>
      <c r="BA24" s="766">
        <v>0.72472043600000002</v>
      </c>
      <c r="BB24" s="766">
        <v>0.63053130000000002</v>
      </c>
      <c r="BC24" s="766">
        <v>0.67696710000000004</v>
      </c>
      <c r="BD24" s="767">
        <v>0.61017639999999995</v>
      </c>
      <c r="BE24" s="767">
        <v>0.63938700000000004</v>
      </c>
      <c r="BF24" s="767">
        <v>0.47205520000000001</v>
      </c>
      <c r="BG24" s="767">
        <v>0.42277150000000002</v>
      </c>
      <c r="BH24" s="767">
        <v>0.38991949999999997</v>
      </c>
      <c r="BI24" s="767">
        <v>0.54164140000000005</v>
      </c>
      <c r="BJ24" s="767">
        <v>0.63695849999999998</v>
      </c>
      <c r="BK24" s="767">
        <v>0.69820769999999999</v>
      </c>
      <c r="BL24" s="767">
        <v>0.6528429</v>
      </c>
      <c r="BM24" s="767">
        <v>0.75963670000000005</v>
      </c>
      <c r="BN24" s="767">
        <v>0.62512990000000002</v>
      </c>
      <c r="BO24" s="767">
        <v>0.60697319999999999</v>
      </c>
      <c r="BP24" s="767">
        <v>0.55468620000000002</v>
      </c>
      <c r="BQ24" s="767">
        <v>0.60772999999999999</v>
      </c>
      <c r="BR24" s="767">
        <v>0.44175890000000001</v>
      </c>
      <c r="BS24" s="767">
        <v>0.39680280000000001</v>
      </c>
      <c r="BT24" s="767">
        <v>0.37724920000000001</v>
      </c>
      <c r="BU24" s="767">
        <v>0.51698659999999996</v>
      </c>
      <c r="BV24" s="767">
        <v>0.62387049999999999</v>
      </c>
    </row>
    <row r="25" spans="1:74" ht="11.1" customHeight="1" x14ac:dyDescent="0.2">
      <c r="A25" s="545" t="s">
        <v>1268</v>
      </c>
      <c r="B25" s="548" t="s">
        <v>1370</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0.85566096999999997</v>
      </c>
      <c r="BA25" s="766">
        <v>0.90650777599999999</v>
      </c>
      <c r="BB25" s="766">
        <v>0.91408330000000004</v>
      </c>
      <c r="BC25" s="766">
        <v>0.90027670000000004</v>
      </c>
      <c r="BD25" s="767">
        <v>0.91614180000000001</v>
      </c>
      <c r="BE25" s="767">
        <v>0.92082770000000003</v>
      </c>
      <c r="BF25" s="767">
        <v>0.88183409999999995</v>
      </c>
      <c r="BG25" s="767">
        <v>0.848028</v>
      </c>
      <c r="BH25" s="767">
        <v>0.81933299999999998</v>
      </c>
      <c r="BI25" s="767">
        <v>0.80158229999999997</v>
      </c>
      <c r="BJ25" s="767">
        <v>1.1205430000000001</v>
      </c>
      <c r="BK25" s="767">
        <v>1.2322059999999999</v>
      </c>
      <c r="BL25" s="767">
        <v>1.2619720000000001</v>
      </c>
      <c r="BM25" s="767">
        <v>0.95815760000000005</v>
      </c>
      <c r="BN25" s="767">
        <v>1.0376799999999999</v>
      </c>
      <c r="BO25" s="767">
        <v>0.95596150000000002</v>
      </c>
      <c r="BP25" s="767">
        <v>0.91048989999999996</v>
      </c>
      <c r="BQ25" s="767">
        <v>0.95040259999999999</v>
      </c>
      <c r="BR25" s="767">
        <v>0.89628050000000004</v>
      </c>
      <c r="BS25" s="767">
        <v>0.89278489999999999</v>
      </c>
      <c r="BT25" s="767">
        <v>0.83382369999999995</v>
      </c>
      <c r="BU25" s="767">
        <v>0.84199889999999999</v>
      </c>
      <c r="BV25" s="767">
        <v>1.191845</v>
      </c>
    </row>
    <row r="26" spans="1:74" ht="11.1" customHeight="1" x14ac:dyDescent="0.2">
      <c r="A26" s="545" t="s">
        <v>1269</v>
      </c>
      <c r="B26" s="546" t="s">
        <v>1371</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0.110392712</v>
      </c>
      <c r="BA26" s="766">
        <v>0.11023899</v>
      </c>
      <c r="BB26" s="766">
        <v>9.7645599999999999E-2</v>
      </c>
      <c r="BC26" s="766">
        <v>0.1115447</v>
      </c>
      <c r="BD26" s="767">
        <v>0.11506429999999999</v>
      </c>
      <c r="BE26" s="767">
        <v>0.13150970000000001</v>
      </c>
      <c r="BF26" s="767">
        <v>0.12614839999999999</v>
      </c>
      <c r="BG26" s="767">
        <v>0.1180245</v>
      </c>
      <c r="BH26" s="767">
        <v>0.1050242</v>
      </c>
      <c r="BI26" s="767">
        <v>0.12528700000000001</v>
      </c>
      <c r="BJ26" s="767">
        <v>0.15992809999999999</v>
      </c>
      <c r="BK26" s="767">
        <v>1.003169</v>
      </c>
      <c r="BL26" s="767">
        <v>0.10004979999999999</v>
      </c>
      <c r="BM26" s="767">
        <v>9.5304899999999998E-2</v>
      </c>
      <c r="BN26" s="767">
        <v>0.1122518</v>
      </c>
      <c r="BO26" s="767">
        <v>0.1121357</v>
      </c>
      <c r="BP26" s="767">
        <v>9.9206600000000006E-2</v>
      </c>
      <c r="BQ26" s="767">
        <v>0.1260579</v>
      </c>
      <c r="BR26" s="767">
        <v>0.1216715</v>
      </c>
      <c r="BS26" s="767">
        <v>0.1078424</v>
      </c>
      <c r="BT26" s="767">
        <v>0.10683860000000001</v>
      </c>
      <c r="BU26" s="767">
        <v>0.1319941</v>
      </c>
      <c r="BV26" s="767">
        <v>0.1349889</v>
      </c>
    </row>
    <row r="27" spans="1:74" ht="11.1" customHeight="1" x14ac:dyDescent="0.2">
      <c r="A27" s="545" t="s">
        <v>1270</v>
      </c>
      <c r="B27" s="548" t="s">
        <v>1271</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7.7954306100000004</v>
      </c>
      <c r="BA27" s="766">
        <v>7.1261138900000001</v>
      </c>
      <c r="BB27" s="766">
        <v>6.1717240000000002</v>
      </c>
      <c r="BC27" s="766">
        <v>6.3366119999999997</v>
      </c>
      <c r="BD27" s="767">
        <v>8.2495609999999999</v>
      </c>
      <c r="BE27" s="767">
        <v>10.035450000000001</v>
      </c>
      <c r="BF27" s="767">
        <v>9.0867900000000006</v>
      </c>
      <c r="BG27" s="767">
        <v>7.3952840000000002</v>
      </c>
      <c r="BH27" s="767">
        <v>6.1206019999999999</v>
      </c>
      <c r="BI27" s="767">
        <v>7.2016650000000002</v>
      </c>
      <c r="BJ27" s="767">
        <v>7.5845120000000001</v>
      </c>
      <c r="BK27" s="767">
        <v>7.8110679999999997</v>
      </c>
      <c r="BL27" s="767">
        <v>7.1820060000000003</v>
      </c>
      <c r="BM27" s="767">
        <v>6.2948940000000002</v>
      </c>
      <c r="BN27" s="767">
        <v>7.2952969999999997</v>
      </c>
      <c r="BO27" s="767">
        <v>6.4716899999999997</v>
      </c>
      <c r="BP27" s="767">
        <v>7.3596159999999999</v>
      </c>
      <c r="BQ27" s="767">
        <v>9.6704030000000003</v>
      </c>
      <c r="BR27" s="767">
        <v>8.7759440000000009</v>
      </c>
      <c r="BS27" s="767">
        <v>7.1879489999999997</v>
      </c>
      <c r="BT27" s="767">
        <v>6.1763669999999999</v>
      </c>
      <c r="BU27" s="767">
        <v>7.5848420000000001</v>
      </c>
      <c r="BV27" s="767">
        <v>7.5892670000000004</v>
      </c>
    </row>
    <row r="28" spans="1:74" ht="11.1" customHeight="1" x14ac:dyDescent="0.2">
      <c r="A28" s="545" t="s">
        <v>1272</v>
      </c>
      <c r="B28" s="546" t="s">
        <v>1372</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8.3985040495999996</v>
      </c>
      <c r="AR28" s="766">
        <v>9.1861920545999993</v>
      </c>
      <c r="AS28" s="766">
        <v>12.079324757</v>
      </c>
      <c r="AT28" s="766">
        <v>10.959933854999999</v>
      </c>
      <c r="AU28" s="766">
        <v>8.8745625834999995</v>
      </c>
      <c r="AV28" s="766">
        <v>8.7192148876999997</v>
      </c>
      <c r="AW28" s="766">
        <v>9.0644423290000002</v>
      </c>
      <c r="AX28" s="766">
        <v>10.228649369999999</v>
      </c>
      <c r="AY28" s="766">
        <v>9.9682498248999991</v>
      </c>
      <c r="AZ28" s="766">
        <v>9.0606543969000004</v>
      </c>
      <c r="BA28" s="766">
        <v>8.6797810012000003</v>
      </c>
      <c r="BB28" s="766">
        <v>7.786035</v>
      </c>
      <c r="BC28" s="766">
        <v>8.6884709999999998</v>
      </c>
      <c r="BD28" s="767">
        <v>9.2633609999999997</v>
      </c>
      <c r="BE28" s="767">
        <v>11.33132</v>
      </c>
      <c r="BF28" s="767">
        <v>10.78781</v>
      </c>
      <c r="BG28" s="767">
        <v>8.9597289999999994</v>
      </c>
      <c r="BH28" s="767">
        <v>8.5279209999999992</v>
      </c>
      <c r="BI28" s="767">
        <v>8.5405390000000008</v>
      </c>
      <c r="BJ28" s="767">
        <v>9.8085869999999993</v>
      </c>
      <c r="BK28" s="767">
        <v>10.005750000000001</v>
      </c>
      <c r="BL28" s="767">
        <v>8.8160889999999998</v>
      </c>
      <c r="BM28" s="767">
        <v>9.3074030000000008</v>
      </c>
      <c r="BN28" s="767">
        <v>8.0347600000000003</v>
      </c>
      <c r="BO28" s="767">
        <v>8.4421789999999994</v>
      </c>
      <c r="BP28" s="767">
        <v>9.2584440000000008</v>
      </c>
      <c r="BQ28" s="767">
        <v>11.34516</v>
      </c>
      <c r="BR28" s="767">
        <v>11.01144</v>
      </c>
      <c r="BS28" s="767">
        <v>8.7550840000000001</v>
      </c>
      <c r="BT28" s="767">
        <v>8.6923209999999997</v>
      </c>
      <c r="BU28" s="767">
        <v>8.6808619999999994</v>
      </c>
      <c r="BV28" s="767">
        <v>9.9348860000000005</v>
      </c>
    </row>
    <row r="29" spans="1:74" ht="11.1" customHeight="1" x14ac:dyDescent="0.2">
      <c r="A29" s="539"/>
      <c r="B29" s="131" t="s">
        <v>1373</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360"/>
      <c r="BE29" s="360"/>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1273</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4.1949342339999998</v>
      </c>
      <c r="BA30" s="766">
        <v>4.0484714090000002</v>
      </c>
      <c r="BB30" s="766">
        <v>3.4763799999999998</v>
      </c>
      <c r="BC30" s="766">
        <v>5.8971410000000004</v>
      </c>
      <c r="BD30" s="767">
        <v>5.9007360000000002</v>
      </c>
      <c r="BE30" s="767">
        <v>7.7745059999999997</v>
      </c>
      <c r="BF30" s="767">
        <v>7.4276039999999997</v>
      </c>
      <c r="BG30" s="767">
        <v>6.2898350000000001</v>
      </c>
      <c r="BH30" s="767">
        <v>6.2842310000000001</v>
      </c>
      <c r="BI30" s="767">
        <v>5.6541430000000004</v>
      </c>
      <c r="BJ30" s="767">
        <v>4.7390679999999996</v>
      </c>
      <c r="BK30" s="767">
        <v>4.3823699999999999</v>
      </c>
      <c r="BL30" s="767">
        <v>4.6627869999999998</v>
      </c>
      <c r="BM30" s="767">
        <v>5.4889559999999999</v>
      </c>
      <c r="BN30" s="767">
        <v>4.6168760000000004</v>
      </c>
      <c r="BO30" s="767">
        <v>6.3845000000000001</v>
      </c>
      <c r="BP30" s="767">
        <v>7.1394909999999996</v>
      </c>
      <c r="BQ30" s="767">
        <v>8.3402130000000003</v>
      </c>
      <c r="BR30" s="767">
        <v>8.1575640000000007</v>
      </c>
      <c r="BS30" s="767">
        <v>6.3236559999999997</v>
      </c>
      <c r="BT30" s="767">
        <v>6.8947799999999999</v>
      </c>
      <c r="BU30" s="767">
        <v>6.4175890000000004</v>
      </c>
      <c r="BV30" s="767">
        <v>5.5785299999999998</v>
      </c>
    </row>
    <row r="31" spans="1:74" ht="11.1" customHeight="1" x14ac:dyDescent="0.2">
      <c r="A31" s="545" t="s">
        <v>1274</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7">
        <v>0</v>
      </c>
      <c r="BE31" s="767">
        <v>0</v>
      </c>
      <c r="BF31" s="767">
        <v>0</v>
      </c>
      <c r="BG31" s="767">
        <v>0</v>
      </c>
      <c r="BH31" s="767">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1275</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3.2888199999999999</v>
      </c>
      <c r="BC32" s="766">
        <v>2.9508899999999998</v>
      </c>
      <c r="BD32" s="767">
        <v>3.0267900000000001</v>
      </c>
      <c r="BE32" s="767">
        <v>3.1276899999999999</v>
      </c>
      <c r="BF32" s="767">
        <v>3.1276899999999999</v>
      </c>
      <c r="BG32" s="767">
        <v>2.5655299999999999</v>
      </c>
      <c r="BH32" s="767">
        <v>2.9532500000000002</v>
      </c>
      <c r="BI32" s="767">
        <v>3.0267900000000001</v>
      </c>
      <c r="BJ32" s="767">
        <v>3.1276899999999999</v>
      </c>
      <c r="BK32" s="767">
        <v>3.1276899999999999</v>
      </c>
      <c r="BL32" s="767">
        <v>2.8250099999999998</v>
      </c>
      <c r="BM32" s="767">
        <v>2.8836200000000001</v>
      </c>
      <c r="BN32" s="767">
        <v>2.8153700000000002</v>
      </c>
      <c r="BO32" s="767">
        <v>2.3916499999999998</v>
      </c>
      <c r="BP32" s="767">
        <v>2.3144999999999998</v>
      </c>
      <c r="BQ32" s="767">
        <v>2.3916499999999998</v>
      </c>
      <c r="BR32" s="767">
        <v>2.3916499999999998</v>
      </c>
      <c r="BS32" s="767">
        <v>2.3144999999999998</v>
      </c>
      <c r="BT32" s="767">
        <v>2.0613800000000002</v>
      </c>
      <c r="BU32" s="767">
        <v>2.3144999999999998</v>
      </c>
      <c r="BV32" s="767">
        <v>2.3916499999999998</v>
      </c>
    </row>
    <row r="33" spans="1:74" ht="11.1" customHeight="1" x14ac:dyDescent="0.2">
      <c r="A33" s="545" t="s">
        <v>1276</v>
      </c>
      <c r="B33" s="548" t="s">
        <v>1267</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2.5029800949999998</v>
      </c>
      <c r="BA33" s="766">
        <v>2.6538084940000002</v>
      </c>
      <c r="BB33" s="766">
        <v>2.0367890000000002</v>
      </c>
      <c r="BC33" s="766">
        <v>2.623014</v>
      </c>
      <c r="BD33" s="767">
        <v>2.3871150000000001</v>
      </c>
      <c r="BE33" s="767">
        <v>2.76159</v>
      </c>
      <c r="BF33" s="767">
        <v>2.5546959999999999</v>
      </c>
      <c r="BG33" s="767">
        <v>2.5547680000000001</v>
      </c>
      <c r="BH33" s="767">
        <v>2.4562970000000002</v>
      </c>
      <c r="BI33" s="767">
        <v>2.3443679999999998</v>
      </c>
      <c r="BJ33" s="767">
        <v>2.553601</v>
      </c>
      <c r="BK33" s="767">
        <v>2.6593550000000001</v>
      </c>
      <c r="BL33" s="767">
        <v>2.3716520000000001</v>
      </c>
      <c r="BM33" s="767">
        <v>2.9750299999999998</v>
      </c>
      <c r="BN33" s="767">
        <v>2.0375760000000001</v>
      </c>
      <c r="BO33" s="767">
        <v>2.3244060000000002</v>
      </c>
      <c r="BP33" s="767">
        <v>2.2418619999999998</v>
      </c>
      <c r="BQ33" s="767">
        <v>2.5969419999999999</v>
      </c>
      <c r="BR33" s="767">
        <v>2.4242270000000001</v>
      </c>
      <c r="BS33" s="767">
        <v>2.3993890000000002</v>
      </c>
      <c r="BT33" s="767">
        <v>2.3850820000000001</v>
      </c>
      <c r="BU33" s="767">
        <v>2.2171370000000001</v>
      </c>
      <c r="BV33" s="767">
        <v>2.4720819999999999</v>
      </c>
    </row>
    <row r="34" spans="1:74" ht="11.1" customHeight="1" x14ac:dyDescent="0.2">
      <c r="A34" s="545" t="s">
        <v>1277</v>
      </c>
      <c r="B34" s="548" t="s">
        <v>1370</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0.63061528899999997</v>
      </c>
      <c r="BA34" s="766">
        <v>0.67217477299999995</v>
      </c>
      <c r="BB34" s="766">
        <v>0.67951059999999996</v>
      </c>
      <c r="BC34" s="766">
        <v>0.605661</v>
      </c>
      <c r="BD34" s="767">
        <v>0.58809829999999996</v>
      </c>
      <c r="BE34" s="767">
        <v>0.55330469999999998</v>
      </c>
      <c r="BF34" s="767">
        <v>0.52917139999999996</v>
      </c>
      <c r="BG34" s="767">
        <v>0.52422860000000004</v>
      </c>
      <c r="BH34" s="767">
        <v>0.58389480000000005</v>
      </c>
      <c r="BI34" s="767">
        <v>0.49234860000000003</v>
      </c>
      <c r="BJ34" s="767">
        <v>0.71472760000000002</v>
      </c>
      <c r="BK34" s="767">
        <v>0.63723200000000002</v>
      </c>
      <c r="BL34" s="767">
        <v>0.73581510000000006</v>
      </c>
      <c r="BM34" s="767">
        <v>0.77958190000000005</v>
      </c>
      <c r="BN34" s="767">
        <v>0.73546239999999996</v>
      </c>
      <c r="BO34" s="767">
        <v>0.66634550000000004</v>
      </c>
      <c r="BP34" s="767">
        <v>0.71171899999999999</v>
      </c>
      <c r="BQ34" s="767">
        <v>0.68393440000000005</v>
      </c>
      <c r="BR34" s="767">
        <v>0.62967799999999996</v>
      </c>
      <c r="BS34" s="767">
        <v>0.670014</v>
      </c>
      <c r="BT34" s="767">
        <v>0.76552589999999998</v>
      </c>
      <c r="BU34" s="767">
        <v>0.63483639999999997</v>
      </c>
      <c r="BV34" s="767">
        <v>1.153535</v>
      </c>
    </row>
    <row r="35" spans="1:74" ht="11.1" customHeight="1" x14ac:dyDescent="0.2">
      <c r="A35" s="545" t="s">
        <v>1278</v>
      </c>
      <c r="B35" s="546" t="s">
        <v>1371</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5.6567028999999998E-2</v>
      </c>
      <c r="BA35" s="766">
        <v>6.1205408000000003E-2</v>
      </c>
      <c r="BB35" s="766">
        <v>4.5165300000000004E-3</v>
      </c>
      <c r="BC35" s="766">
        <v>6.5533800000000003E-2</v>
      </c>
      <c r="BD35" s="767">
        <v>5.5820500000000002E-2</v>
      </c>
      <c r="BE35" s="767">
        <v>7.07092E-2</v>
      </c>
      <c r="BF35" s="767">
        <v>5.4980599999999998E-2</v>
      </c>
      <c r="BG35" s="767">
        <v>4.9232499999999998E-2</v>
      </c>
      <c r="BH35" s="767">
        <v>5.32252E-2</v>
      </c>
      <c r="BI35" s="767">
        <v>5.36441E-2</v>
      </c>
      <c r="BJ35" s="767">
        <v>7.7910199999999999E-2</v>
      </c>
      <c r="BK35" s="767">
        <v>9.3580300000000005E-2</v>
      </c>
      <c r="BL35" s="767">
        <v>5.6198699999999997E-2</v>
      </c>
      <c r="BM35" s="767">
        <v>7.0838100000000001E-2</v>
      </c>
      <c r="BN35" s="767">
        <v>5.7686600000000001E-3</v>
      </c>
      <c r="BO35" s="767">
        <v>6.18656E-2</v>
      </c>
      <c r="BP35" s="767">
        <v>5.8900399999999999E-2</v>
      </c>
      <c r="BQ35" s="767">
        <v>6.9014599999999995E-2</v>
      </c>
      <c r="BR35" s="767">
        <v>5.2029300000000001E-2</v>
      </c>
      <c r="BS35" s="767">
        <v>5.4172699999999997E-2</v>
      </c>
      <c r="BT35" s="767">
        <v>4.4283400000000001E-2</v>
      </c>
      <c r="BU35" s="767">
        <v>5.3900700000000003E-2</v>
      </c>
      <c r="BV35" s="767">
        <v>8.1533599999999998E-2</v>
      </c>
    </row>
    <row r="36" spans="1:74" ht="11.1" customHeight="1" x14ac:dyDescent="0.2">
      <c r="A36" s="545" t="s">
        <v>1279</v>
      </c>
      <c r="B36" s="548" t="s">
        <v>1271</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10.967173961</v>
      </c>
      <c r="BA36" s="766">
        <v>10.660396623</v>
      </c>
      <c r="BB36" s="766">
        <v>9.4860150000000001</v>
      </c>
      <c r="BC36" s="766">
        <v>12.142239999999999</v>
      </c>
      <c r="BD36" s="767">
        <v>11.95856</v>
      </c>
      <c r="BE36" s="767">
        <v>14.287800000000001</v>
      </c>
      <c r="BF36" s="767">
        <v>13.694140000000001</v>
      </c>
      <c r="BG36" s="767">
        <v>11.98359</v>
      </c>
      <c r="BH36" s="767">
        <v>12.3309</v>
      </c>
      <c r="BI36" s="767">
        <v>11.571289999999999</v>
      </c>
      <c r="BJ36" s="767">
        <v>11.212999999999999</v>
      </c>
      <c r="BK36" s="767">
        <v>10.900230000000001</v>
      </c>
      <c r="BL36" s="767">
        <v>10.65146</v>
      </c>
      <c r="BM36" s="767">
        <v>12.198029999999999</v>
      </c>
      <c r="BN36" s="767">
        <v>10.21105</v>
      </c>
      <c r="BO36" s="767">
        <v>11.82877</v>
      </c>
      <c r="BP36" s="767">
        <v>12.466469999999999</v>
      </c>
      <c r="BQ36" s="767">
        <v>14.08175</v>
      </c>
      <c r="BR36" s="767">
        <v>13.655150000000001</v>
      </c>
      <c r="BS36" s="767">
        <v>11.76173</v>
      </c>
      <c r="BT36" s="767">
        <v>12.15105</v>
      </c>
      <c r="BU36" s="767">
        <v>11.63796</v>
      </c>
      <c r="BV36" s="767">
        <v>11.67733</v>
      </c>
    </row>
    <row r="37" spans="1:74" ht="11.1" customHeight="1" x14ac:dyDescent="0.2">
      <c r="A37" s="545" t="s">
        <v>1280</v>
      </c>
      <c r="B37" s="546" t="s">
        <v>1372</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11.089750823999999</v>
      </c>
      <c r="AR37" s="766">
        <v>12.570943171</v>
      </c>
      <c r="AS37" s="766">
        <v>16.300181825999999</v>
      </c>
      <c r="AT37" s="766">
        <v>14.729843793000001</v>
      </c>
      <c r="AU37" s="766">
        <v>12.246305427999999</v>
      </c>
      <c r="AV37" s="766">
        <v>11.437551464</v>
      </c>
      <c r="AW37" s="766">
        <v>11.524509378999999</v>
      </c>
      <c r="AX37" s="766">
        <v>12.693261467999999</v>
      </c>
      <c r="AY37" s="766">
        <v>12.586244394</v>
      </c>
      <c r="AZ37" s="766">
        <v>11.569434344999999</v>
      </c>
      <c r="BA37" s="766">
        <v>11.005665042</v>
      </c>
      <c r="BB37" s="766">
        <v>9.7415479999999999</v>
      </c>
      <c r="BC37" s="766">
        <v>11.32607</v>
      </c>
      <c r="BD37" s="767">
        <v>12.67821</v>
      </c>
      <c r="BE37" s="767">
        <v>15.054650000000001</v>
      </c>
      <c r="BF37" s="767">
        <v>14.35101</v>
      </c>
      <c r="BG37" s="767">
        <v>12.355399999999999</v>
      </c>
      <c r="BH37" s="767">
        <v>11.13875</v>
      </c>
      <c r="BI37" s="767">
        <v>10.967180000000001</v>
      </c>
      <c r="BJ37" s="767">
        <v>12.22748</v>
      </c>
      <c r="BK37" s="767">
        <v>12.437659999999999</v>
      </c>
      <c r="BL37" s="767">
        <v>11.08259</v>
      </c>
      <c r="BM37" s="767">
        <v>11.770810000000001</v>
      </c>
      <c r="BN37" s="767">
        <v>10.609030000000001</v>
      </c>
      <c r="BO37" s="767">
        <v>11.25163</v>
      </c>
      <c r="BP37" s="767">
        <v>12.736269999999999</v>
      </c>
      <c r="BQ37" s="767">
        <v>15.16888</v>
      </c>
      <c r="BR37" s="767">
        <v>14.665290000000001</v>
      </c>
      <c r="BS37" s="767">
        <v>12.151809999999999</v>
      </c>
      <c r="BT37" s="767">
        <v>11.4344</v>
      </c>
      <c r="BU37" s="767">
        <v>11.2338</v>
      </c>
      <c r="BV37" s="767">
        <v>12.48602</v>
      </c>
    </row>
    <row r="38" spans="1:74" ht="11.1" customHeight="1" x14ac:dyDescent="0.2">
      <c r="A38" s="539"/>
      <c r="B38" s="131" t="s">
        <v>1374</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360"/>
      <c r="BE38" s="360"/>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1281</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25.387472635000002</v>
      </c>
      <c r="AY39" s="766">
        <v>27.323498287</v>
      </c>
      <c r="AZ39" s="766">
        <v>25.342292142000002</v>
      </c>
      <c r="BA39" s="766">
        <v>25.219610097</v>
      </c>
      <c r="BB39" s="766">
        <v>22.274712251</v>
      </c>
      <c r="BC39" s="766">
        <v>22.044122254000001</v>
      </c>
      <c r="BD39" s="767">
        <v>29.53809</v>
      </c>
      <c r="BE39" s="767">
        <v>35.95879</v>
      </c>
      <c r="BF39" s="767">
        <v>36.12435</v>
      </c>
      <c r="BG39" s="767">
        <v>28.50515</v>
      </c>
      <c r="BH39" s="767">
        <v>23.835889999999999</v>
      </c>
      <c r="BI39" s="767">
        <v>23.072279999999999</v>
      </c>
      <c r="BJ39" s="767">
        <v>23.829920000000001</v>
      </c>
      <c r="BK39" s="767">
        <v>24.498480000000001</v>
      </c>
      <c r="BL39" s="767">
        <v>23.9649</v>
      </c>
      <c r="BM39" s="767">
        <v>25.587409999999998</v>
      </c>
      <c r="BN39" s="767">
        <v>22.967189999999999</v>
      </c>
      <c r="BO39" s="767">
        <v>22.83342</v>
      </c>
      <c r="BP39" s="767">
        <v>28.626149999999999</v>
      </c>
      <c r="BQ39" s="767">
        <v>33.459519999999998</v>
      </c>
      <c r="BR39" s="767">
        <v>33.473520000000001</v>
      </c>
      <c r="BS39" s="767">
        <v>25.269600000000001</v>
      </c>
      <c r="BT39" s="767">
        <v>22.03866</v>
      </c>
      <c r="BU39" s="767">
        <v>23.227429999999998</v>
      </c>
      <c r="BV39" s="767">
        <v>23.582560000000001</v>
      </c>
    </row>
    <row r="40" spans="1:74" ht="11.1" customHeight="1" x14ac:dyDescent="0.2">
      <c r="A40" s="545" t="s">
        <v>1282</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11.962473602999999</v>
      </c>
      <c r="BA40" s="766">
        <v>9.2958638469999997</v>
      </c>
      <c r="BB40" s="766">
        <v>7.4060990000000002</v>
      </c>
      <c r="BC40" s="766">
        <v>8.6873199999999997</v>
      </c>
      <c r="BD40" s="767">
        <v>6.7120379999999997</v>
      </c>
      <c r="BE40" s="767">
        <v>9.2944759999999995</v>
      </c>
      <c r="BF40" s="767">
        <v>8.160126</v>
      </c>
      <c r="BG40" s="767">
        <v>6.1269939999999998</v>
      </c>
      <c r="BH40" s="767">
        <v>3.568387</v>
      </c>
      <c r="BI40" s="767">
        <v>4.4438120000000003</v>
      </c>
      <c r="BJ40" s="767">
        <v>12.46677</v>
      </c>
      <c r="BK40" s="767">
        <v>14.354520000000001</v>
      </c>
      <c r="BL40" s="767">
        <v>9.9849770000000007</v>
      </c>
      <c r="BM40" s="767">
        <v>11.99249</v>
      </c>
      <c r="BN40" s="767">
        <v>8.3102029999999996</v>
      </c>
      <c r="BO40" s="767">
        <v>6.2444730000000002</v>
      </c>
      <c r="BP40" s="767">
        <v>8.1798330000000004</v>
      </c>
      <c r="BQ40" s="767">
        <v>13.046580000000001</v>
      </c>
      <c r="BR40" s="767">
        <v>12.42127</v>
      </c>
      <c r="BS40" s="767">
        <v>7.1713740000000001</v>
      </c>
      <c r="BT40" s="767">
        <v>7.2625070000000003</v>
      </c>
      <c r="BU40" s="767">
        <v>6.1758389999999999</v>
      </c>
      <c r="BV40" s="767">
        <v>13.03031</v>
      </c>
    </row>
    <row r="41" spans="1:74" ht="11.1" customHeight="1" x14ac:dyDescent="0.2">
      <c r="A41" s="545" t="s">
        <v>1283</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20.571870000000001</v>
      </c>
      <c r="BC41" s="766">
        <v>22.446259999999999</v>
      </c>
      <c r="BD41" s="767">
        <v>23.418810000000001</v>
      </c>
      <c r="BE41" s="767">
        <v>24.365490000000001</v>
      </c>
      <c r="BF41" s="767">
        <v>24.365490000000001</v>
      </c>
      <c r="BG41" s="767">
        <v>22.262350000000001</v>
      </c>
      <c r="BH41" s="767">
        <v>22.139679999999998</v>
      </c>
      <c r="BI41" s="767">
        <v>22.879349999999999</v>
      </c>
      <c r="BJ41" s="767">
        <v>24.365490000000001</v>
      </c>
      <c r="BK41" s="767">
        <v>24.365490000000001</v>
      </c>
      <c r="BL41" s="767">
        <v>21.389130000000002</v>
      </c>
      <c r="BM41" s="767">
        <v>21.791779999999999</v>
      </c>
      <c r="BN41" s="767">
        <v>19.536480000000001</v>
      </c>
      <c r="BO41" s="767">
        <v>22.550129999999999</v>
      </c>
      <c r="BP41" s="767">
        <v>23.579509999999999</v>
      </c>
      <c r="BQ41" s="767">
        <v>24.365490000000001</v>
      </c>
      <c r="BR41" s="767">
        <v>24.365490000000001</v>
      </c>
      <c r="BS41" s="767">
        <v>23.036100000000001</v>
      </c>
      <c r="BT41" s="767">
        <v>22.237390000000001</v>
      </c>
      <c r="BU41" s="767">
        <v>21.780090000000001</v>
      </c>
      <c r="BV41" s="767">
        <v>24.181840000000001</v>
      </c>
    </row>
    <row r="42" spans="1:74" ht="11.1" customHeight="1" x14ac:dyDescent="0.2">
      <c r="A42" s="545" t="s">
        <v>1284</v>
      </c>
      <c r="B42" s="548" t="s">
        <v>1267</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1.090240423</v>
      </c>
      <c r="BA42" s="766">
        <v>1.1141047930000001</v>
      </c>
      <c r="BB42" s="766">
        <v>0.99448300000000001</v>
      </c>
      <c r="BC42" s="766">
        <v>0.88494850000000003</v>
      </c>
      <c r="BD42" s="767">
        <v>0.73055309999999996</v>
      </c>
      <c r="BE42" s="767">
        <v>0.65787200000000001</v>
      </c>
      <c r="BF42" s="767">
        <v>0.6273706</v>
      </c>
      <c r="BG42" s="767">
        <v>0.51377269999999997</v>
      </c>
      <c r="BH42" s="767">
        <v>0.53191849999999996</v>
      </c>
      <c r="BI42" s="767">
        <v>0.71288320000000005</v>
      </c>
      <c r="BJ42" s="767">
        <v>0.94175059999999999</v>
      </c>
      <c r="BK42" s="767">
        <v>1.0474730000000001</v>
      </c>
      <c r="BL42" s="767">
        <v>1.04678</v>
      </c>
      <c r="BM42" s="767">
        <v>1.222189</v>
      </c>
      <c r="BN42" s="767">
        <v>0.97268889999999997</v>
      </c>
      <c r="BO42" s="767">
        <v>0.7904312</v>
      </c>
      <c r="BP42" s="767">
        <v>0.67498389999999997</v>
      </c>
      <c r="BQ42" s="767">
        <v>0.62491969999999997</v>
      </c>
      <c r="BR42" s="767">
        <v>0.59440360000000003</v>
      </c>
      <c r="BS42" s="767">
        <v>0.4756628</v>
      </c>
      <c r="BT42" s="767">
        <v>0.52483310000000005</v>
      </c>
      <c r="BU42" s="767">
        <v>0.67424410000000001</v>
      </c>
      <c r="BV42" s="767">
        <v>0.90312919999999997</v>
      </c>
    </row>
    <row r="43" spans="1:74" ht="11.1" customHeight="1" x14ac:dyDescent="0.2">
      <c r="A43" s="545" t="s">
        <v>1285</v>
      </c>
      <c r="B43" s="548" t="s">
        <v>1370</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3.1600415960000001</v>
      </c>
      <c r="AZ43" s="766">
        <v>3.3244617650000001</v>
      </c>
      <c r="BA43" s="766">
        <v>3.5437763900000001</v>
      </c>
      <c r="BB43" s="766">
        <v>4.443943</v>
      </c>
      <c r="BC43" s="766">
        <v>3.3058459999999998</v>
      </c>
      <c r="BD43" s="767">
        <v>2.8915259999999998</v>
      </c>
      <c r="BE43" s="767">
        <v>2.7304200000000001</v>
      </c>
      <c r="BF43" s="767">
        <v>2.6322960000000002</v>
      </c>
      <c r="BG43" s="767">
        <v>2.5742470000000002</v>
      </c>
      <c r="BH43" s="767">
        <v>3.5103849999999999</v>
      </c>
      <c r="BI43" s="767">
        <v>2.9452790000000002</v>
      </c>
      <c r="BJ43" s="767">
        <v>3.943724</v>
      </c>
      <c r="BK43" s="767">
        <v>3.6832829999999999</v>
      </c>
      <c r="BL43" s="767">
        <v>3.8785509999999999</v>
      </c>
      <c r="BM43" s="767">
        <v>4.0977290000000002</v>
      </c>
      <c r="BN43" s="767">
        <v>5.0554550000000003</v>
      </c>
      <c r="BO43" s="767">
        <v>3.6597520000000001</v>
      </c>
      <c r="BP43" s="767">
        <v>3.4266779999999999</v>
      </c>
      <c r="BQ43" s="767">
        <v>3.159681</v>
      </c>
      <c r="BR43" s="767">
        <v>3.064082</v>
      </c>
      <c r="BS43" s="767">
        <v>2.923235</v>
      </c>
      <c r="BT43" s="767">
        <v>3.7876089999999998</v>
      </c>
      <c r="BU43" s="767">
        <v>3.3512240000000002</v>
      </c>
      <c r="BV43" s="767">
        <v>4.0478319999999997</v>
      </c>
    </row>
    <row r="44" spans="1:74" ht="11.1" customHeight="1" x14ac:dyDescent="0.2">
      <c r="A44" s="545" t="s">
        <v>1286</v>
      </c>
      <c r="B44" s="546" t="s">
        <v>1371</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0.137369715</v>
      </c>
      <c r="BA44" s="766">
        <v>0.252389162</v>
      </c>
      <c r="BB44" s="766">
        <v>0.27134160000000002</v>
      </c>
      <c r="BC44" s="766">
        <v>0.30349589999999999</v>
      </c>
      <c r="BD44" s="767">
        <v>0.24691260000000001</v>
      </c>
      <c r="BE44" s="767">
        <v>0.10595880000000001</v>
      </c>
      <c r="BF44" s="767">
        <v>0.17420079999999999</v>
      </c>
      <c r="BG44" s="767">
        <v>9.8257499999999998E-2</v>
      </c>
      <c r="BH44" s="767">
        <v>7.5594800000000004E-2</v>
      </c>
      <c r="BI44" s="767">
        <v>0.14239289999999999</v>
      </c>
      <c r="BJ44" s="767">
        <v>0.14053740000000001</v>
      </c>
      <c r="BK44" s="767">
        <v>0.24863650000000001</v>
      </c>
      <c r="BL44" s="767">
        <v>0.1321707</v>
      </c>
      <c r="BM44" s="767">
        <v>0.321606</v>
      </c>
      <c r="BN44" s="767">
        <v>0.29654370000000002</v>
      </c>
      <c r="BO44" s="767">
        <v>0.24629860000000001</v>
      </c>
      <c r="BP44" s="767">
        <v>0.2394829</v>
      </c>
      <c r="BQ44" s="767">
        <v>0.1012849</v>
      </c>
      <c r="BR44" s="767">
        <v>0.19187589999999999</v>
      </c>
      <c r="BS44" s="767">
        <v>8.3102999999999996E-2</v>
      </c>
      <c r="BT44" s="767">
        <v>8.7077199999999993E-2</v>
      </c>
      <c r="BU44" s="767">
        <v>6.8576799999999993E-2</v>
      </c>
      <c r="BV44" s="767">
        <v>0.14261509999999999</v>
      </c>
    </row>
    <row r="45" spans="1:74" ht="11.1" customHeight="1" x14ac:dyDescent="0.2">
      <c r="A45" s="545" t="s">
        <v>1287</v>
      </c>
      <c r="B45" s="548" t="s">
        <v>1271</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68.246553266999996</v>
      </c>
      <c r="AY45" s="766">
        <v>69.152614411000002</v>
      </c>
      <c r="AZ45" s="766">
        <v>63.858033648000003</v>
      </c>
      <c r="BA45" s="766">
        <v>61.390739289000003</v>
      </c>
      <c r="BB45" s="766">
        <v>55.962448303999999</v>
      </c>
      <c r="BC45" s="766">
        <v>57.671992613999997</v>
      </c>
      <c r="BD45" s="767">
        <v>63.53792</v>
      </c>
      <c r="BE45" s="767">
        <v>73.113010000000003</v>
      </c>
      <c r="BF45" s="767">
        <v>72.083830000000006</v>
      </c>
      <c r="BG45" s="767">
        <v>60.080770000000001</v>
      </c>
      <c r="BH45" s="767">
        <v>53.661850000000001</v>
      </c>
      <c r="BI45" s="767">
        <v>54.195999999999998</v>
      </c>
      <c r="BJ45" s="767">
        <v>65.688190000000006</v>
      </c>
      <c r="BK45" s="767">
        <v>68.197879999999998</v>
      </c>
      <c r="BL45" s="767">
        <v>60.396509999999999</v>
      </c>
      <c r="BM45" s="767">
        <v>65.013210000000001</v>
      </c>
      <c r="BN45" s="767">
        <v>57.138559999999998</v>
      </c>
      <c r="BO45" s="767">
        <v>56.3245</v>
      </c>
      <c r="BP45" s="767">
        <v>64.72663</v>
      </c>
      <c r="BQ45" s="767">
        <v>74.757469999999998</v>
      </c>
      <c r="BR45" s="767">
        <v>74.110640000000004</v>
      </c>
      <c r="BS45" s="767">
        <v>58.959069999999997</v>
      </c>
      <c r="BT45" s="767">
        <v>55.938070000000003</v>
      </c>
      <c r="BU45" s="767">
        <v>55.2774</v>
      </c>
      <c r="BV45" s="767">
        <v>65.888279999999995</v>
      </c>
    </row>
    <row r="46" spans="1:74" ht="11.1" customHeight="1" x14ac:dyDescent="0.2">
      <c r="A46" s="545" t="s">
        <v>1288</v>
      </c>
      <c r="B46" s="546" t="s">
        <v>1372</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57.668481915999998</v>
      </c>
      <c r="AR46" s="766">
        <v>62.773887815999998</v>
      </c>
      <c r="AS46" s="766">
        <v>77.812137411999998</v>
      </c>
      <c r="AT46" s="766">
        <v>71.696611637999993</v>
      </c>
      <c r="AU46" s="766">
        <v>62.840060776000001</v>
      </c>
      <c r="AV46" s="766">
        <v>56.560943199999997</v>
      </c>
      <c r="AW46" s="766">
        <v>59.243465385</v>
      </c>
      <c r="AX46" s="766">
        <v>64.549464005000004</v>
      </c>
      <c r="AY46" s="766">
        <v>65.430978831000004</v>
      </c>
      <c r="AZ46" s="766">
        <v>60.199876469000003</v>
      </c>
      <c r="BA46" s="766">
        <v>56.263548440000001</v>
      </c>
      <c r="BB46" s="766">
        <v>48.885939999999998</v>
      </c>
      <c r="BC46" s="766">
        <v>55.466900000000003</v>
      </c>
      <c r="BD46" s="767">
        <v>59.93103</v>
      </c>
      <c r="BE46" s="767">
        <v>70.214370000000002</v>
      </c>
      <c r="BF46" s="767">
        <v>67.31259</v>
      </c>
      <c r="BG46" s="767">
        <v>57.726660000000003</v>
      </c>
      <c r="BH46" s="767">
        <v>52.34308</v>
      </c>
      <c r="BI46" s="767">
        <v>52.931939999999997</v>
      </c>
      <c r="BJ46" s="767">
        <v>61.843209999999999</v>
      </c>
      <c r="BK46" s="767">
        <v>65.071430000000007</v>
      </c>
      <c r="BL46" s="767">
        <v>57.284610000000001</v>
      </c>
      <c r="BM46" s="767">
        <v>58.213389999999997</v>
      </c>
      <c r="BN46" s="767">
        <v>50.206519999999998</v>
      </c>
      <c r="BO46" s="767">
        <v>54.374699999999997</v>
      </c>
      <c r="BP46" s="767">
        <v>60.977379999999997</v>
      </c>
      <c r="BQ46" s="767">
        <v>71.782650000000004</v>
      </c>
      <c r="BR46" s="767">
        <v>69.359120000000004</v>
      </c>
      <c r="BS46" s="767">
        <v>57.132829999999998</v>
      </c>
      <c r="BT46" s="767">
        <v>54.031419999999997</v>
      </c>
      <c r="BU46" s="767">
        <v>54.457790000000003</v>
      </c>
      <c r="BV46" s="767">
        <v>63.326949999999997</v>
      </c>
    </row>
    <row r="47" spans="1:74" ht="11.1" customHeight="1" x14ac:dyDescent="0.2">
      <c r="A47" s="539"/>
      <c r="B47" s="131" t="s">
        <v>1289</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360"/>
      <c r="BE47" s="360"/>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1290</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21.940435186999999</v>
      </c>
      <c r="BA48" s="766">
        <v>18.784119583999999</v>
      </c>
      <c r="BB48" s="766">
        <v>15.816140000000001</v>
      </c>
      <c r="BC48" s="766">
        <v>20.867730000000002</v>
      </c>
      <c r="BD48" s="767">
        <v>24.398779999999999</v>
      </c>
      <c r="BE48" s="767">
        <v>27.747920000000001</v>
      </c>
      <c r="BF48" s="767">
        <v>26.67417</v>
      </c>
      <c r="BG48" s="767">
        <v>23.137080000000001</v>
      </c>
      <c r="BH48" s="767">
        <v>22.027069999999998</v>
      </c>
      <c r="BI48" s="767">
        <v>19.6492</v>
      </c>
      <c r="BJ48" s="767">
        <v>20.473289999999999</v>
      </c>
      <c r="BK48" s="767">
        <v>21.47626</v>
      </c>
      <c r="BL48" s="767">
        <v>18.967379999999999</v>
      </c>
      <c r="BM48" s="767">
        <v>17.66337</v>
      </c>
      <c r="BN48" s="767">
        <v>14.65118</v>
      </c>
      <c r="BO48" s="767">
        <v>19.237100000000002</v>
      </c>
      <c r="BP48" s="767">
        <v>23.460049999999999</v>
      </c>
      <c r="BQ48" s="767">
        <v>25.43646</v>
      </c>
      <c r="BR48" s="767">
        <v>25.131039999999999</v>
      </c>
      <c r="BS48" s="767">
        <v>21.986750000000001</v>
      </c>
      <c r="BT48" s="767">
        <v>20.48922</v>
      </c>
      <c r="BU48" s="767">
        <v>20.693290000000001</v>
      </c>
      <c r="BV48" s="767">
        <v>21.77807</v>
      </c>
    </row>
    <row r="49" spans="1:74" ht="11.1" customHeight="1" x14ac:dyDescent="0.2">
      <c r="A49" s="545" t="s">
        <v>1291</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7.1305447790000001</v>
      </c>
      <c r="BA49" s="766">
        <v>7.3710865410000004</v>
      </c>
      <c r="BB49" s="766">
        <v>2.4861620000000002</v>
      </c>
      <c r="BC49" s="766">
        <v>9.4758429999999993</v>
      </c>
      <c r="BD49" s="767">
        <v>10.262969999999999</v>
      </c>
      <c r="BE49" s="767">
        <v>11.079040000000001</v>
      </c>
      <c r="BF49" s="767">
        <v>9.7873780000000004</v>
      </c>
      <c r="BG49" s="767">
        <v>8.1213569999999997</v>
      </c>
      <c r="BH49" s="767">
        <v>4.9726749999999997</v>
      </c>
      <c r="BI49" s="767">
        <v>5.5585459999999998</v>
      </c>
      <c r="BJ49" s="767">
        <v>9.7632209999999997</v>
      </c>
      <c r="BK49" s="767">
        <v>9.7875669999999992</v>
      </c>
      <c r="BL49" s="767">
        <v>7.3842780000000001</v>
      </c>
      <c r="BM49" s="767">
        <v>4.8410089999999997</v>
      </c>
      <c r="BN49" s="767">
        <v>4.7644700000000002</v>
      </c>
      <c r="BO49" s="767">
        <v>11.48434</v>
      </c>
      <c r="BP49" s="767">
        <v>12.588760000000001</v>
      </c>
      <c r="BQ49" s="767">
        <v>16.741219999999998</v>
      </c>
      <c r="BR49" s="767">
        <v>15.26116</v>
      </c>
      <c r="BS49" s="767">
        <v>9.6313519999999997</v>
      </c>
      <c r="BT49" s="767">
        <v>7.3205330000000002</v>
      </c>
      <c r="BU49" s="767">
        <v>6.9626080000000004</v>
      </c>
      <c r="BV49" s="767">
        <v>11.58738</v>
      </c>
    </row>
    <row r="50" spans="1:74" ht="11.1" customHeight="1" x14ac:dyDescent="0.2">
      <c r="A50" s="545" t="s">
        <v>1292</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16.481590000000001</v>
      </c>
      <c r="BC50" s="766">
        <v>16.49418</v>
      </c>
      <c r="BD50" s="767">
        <v>17.208780000000001</v>
      </c>
      <c r="BE50" s="767">
        <v>18.47025</v>
      </c>
      <c r="BF50" s="767">
        <v>18.986660000000001</v>
      </c>
      <c r="BG50" s="767">
        <v>17.481660000000002</v>
      </c>
      <c r="BH50" s="767">
        <v>16.441279999999999</v>
      </c>
      <c r="BI50" s="767">
        <v>17.172180000000001</v>
      </c>
      <c r="BJ50" s="767">
        <v>19.02899</v>
      </c>
      <c r="BK50" s="767">
        <v>19.045200000000001</v>
      </c>
      <c r="BL50" s="767">
        <v>16.659590000000001</v>
      </c>
      <c r="BM50" s="767">
        <v>16.561409999999999</v>
      </c>
      <c r="BN50" s="767">
        <v>15.90255</v>
      </c>
      <c r="BO50" s="767">
        <v>18.02919</v>
      </c>
      <c r="BP50" s="767">
        <v>18.39855</v>
      </c>
      <c r="BQ50" s="767">
        <v>19.00994</v>
      </c>
      <c r="BR50" s="767">
        <v>19.01887</v>
      </c>
      <c r="BS50" s="767">
        <v>17.40972</v>
      </c>
      <c r="BT50" s="767">
        <v>17.309819999999998</v>
      </c>
      <c r="BU50" s="767">
        <v>16.809190000000001</v>
      </c>
      <c r="BV50" s="767">
        <v>18.37846</v>
      </c>
    </row>
    <row r="51" spans="1:74" ht="11.1" customHeight="1" x14ac:dyDescent="0.2">
      <c r="A51" s="545" t="s">
        <v>1293</v>
      </c>
      <c r="B51" s="548" t="s">
        <v>1267</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3.6352150409999999</v>
      </c>
      <c r="BA51" s="766">
        <v>3.8297649319999998</v>
      </c>
      <c r="BB51" s="766">
        <v>2.5485679999999999</v>
      </c>
      <c r="BC51" s="766">
        <v>2.9249320000000001</v>
      </c>
      <c r="BD51" s="767">
        <v>2.431012</v>
      </c>
      <c r="BE51" s="767">
        <v>2.6121829999999999</v>
      </c>
      <c r="BF51" s="767">
        <v>2.2223099999999998</v>
      </c>
      <c r="BG51" s="767">
        <v>1.8691329999999999</v>
      </c>
      <c r="BH51" s="767">
        <v>1.8667990000000001</v>
      </c>
      <c r="BI51" s="767">
        <v>2.790953</v>
      </c>
      <c r="BJ51" s="767">
        <v>3.3187229999999999</v>
      </c>
      <c r="BK51" s="767">
        <v>3.650223</v>
      </c>
      <c r="BL51" s="767">
        <v>3.4719669999999998</v>
      </c>
      <c r="BM51" s="767">
        <v>4.131564</v>
      </c>
      <c r="BN51" s="767">
        <v>2.5197500000000002</v>
      </c>
      <c r="BO51" s="767">
        <v>2.5456669999999999</v>
      </c>
      <c r="BP51" s="767">
        <v>2.2033429999999998</v>
      </c>
      <c r="BQ51" s="767">
        <v>2.4782690000000001</v>
      </c>
      <c r="BR51" s="767">
        <v>2.1393450000000001</v>
      </c>
      <c r="BS51" s="767">
        <v>1.741193</v>
      </c>
      <c r="BT51" s="767">
        <v>1.8177639999999999</v>
      </c>
      <c r="BU51" s="767">
        <v>2.6083319999999999</v>
      </c>
      <c r="BV51" s="767">
        <v>3.17807</v>
      </c>
    </row>
    <row r="52" spans="1:74" ht="11.1" customHeight="1" x14ac:dyDescent="0.2">
      <c r="A52" s="545" t="s">
        <v>1294</v>
      </c>
      <c r="B52" s="548" t="s">
        <v>1370</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0.97345445399999997</v>
      </c>
      <c r="AZ52" s="766">
        <v>1.0597833270000001</v>
      </c>
      <c r="BA52" s="766">
        <v>1.254743167</v>
      </c>
      <c r="BB52" s="766">
        <v>1.228531</v>
      </c>
      <c r="BC52" s="766">
        <v>1.579874</v>
      </c>
      <c r="BD52" s="767">
        <v>1.687187</v>
      </c>
      <c r="BE52" s="767">
        <v>1.594659</v>
      </c>
      <c r="BF52" s="767">
        <v>1.444294</v>
      </c>
      <c r="BG52" s="767">
        <v>1.325847</v>
      </c>
      <c r="BH52" s="767">
        <v>1.213079</v>
      </c>
      <c r="BI52" s="767">
        <v>1.020589</v>
      </c>
      <c r="BJ52" s="767">
        <v>0.95626069999999996</v>
      </c>
      <c r="BK52" s="767">
        <v>1.095148</v>
      </c>
      <c r="BL52" s="767">
        <v>1.193654</v>
      </c>
      <c r="BM52" s="767">
        <v>1.409513</v>
      </c>
      <c r="BN52" s="767">
        <v>1.4108609999999999</v>
      </c>
      <c r="BO52" s="767">
        <v>1.7971509999999999</v>
      </c>
      <c r="BP52" s="767">
        <v>1.955649</v>
      </c>
      <c r="BQ52" s="767">
        <v>1.9251450000000001</v>
      </c>
      <c r="BR52" s="767">
        <v>1.7453209999999999</v>
      </c>
      <c r="BS52" s="767">
        <v>1.4916119999999999</v>
      </c>
      <c r="BT52" s="767">
        <v>1.366992</v>
      </c>
      <c r="BU52" s="767">
        <v>1.160474</v>
      </c>
      <c r="BV52" s="767">
        <v>1.0868880000000001</v>
      </c>
    </row>
    <row r="53" spans="1:74" ht="11.1" customHeight="1" x14ac:dyDescent="0.2">
      <c r="A53" s="545" t="s">
        <v>1295</v>
      </c>
      <c r="B53" s="546" t="s">
        <v>1371</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-8.197948E-3</v>
      </c>
      <c r="BA53" s="766">
        <v>-8.6573729999999995E-3</v>
      </c>
      <c r="BB53" s="766">
        <v>9.0870099999999995E-2</v>
      </c>
      <c r="BC53" s="766">
        <v>1.42308E-2</v>
      </c>
      <c r="BD53" s="767">
        <v>-6.7021800000000006E-2</v>
      </c>
      <c r="BE53" s="767">
        <v>-0.17866650000000001</v>
      </c>
      <c r="BF53" s="767">
        <v>-0.1771981</v>
      </c>
      <c r="BG53" s="767">
        <v>-0.2142271</v>
      </c>
      <c r="BH53" s="767">
        <v>-0.1140738</v>
      </c>
      <c r="BI53" s="767">
        <v>-0.1305704</v>
      </c>
      <c r="BJ53" s="767">
        <v>-0.1152165</v>
      </c>
      <c r="BK53" s="767">
        <v>-3.7230800000000001E-2</v>
      </c>
      <c r="BL53" s="767">
        <v>-2.54472E-2</v>
      </c>
      <c r="BM53" s="767">
        <v>-4.57633E-2</v>
      </c>
      <c r="BN53" s="767">
        <v>7.8258099999999997E-2</v>
      </c>
      <c r="BO53" s="767">
        <v>5.3048399999999999E-3</v>
      </c>
      <c r="BP53" s="767">
        <v>-6.1108799999999998E-2</v>
      </c>
      <c r="BQ53" s="767">
        <v>-0.1906022</v>
      </c>
      <c r="BR53" s="767">
        <v>-0.19445499999999999</v>
      </c>
      <c r="BS53" s="767">
        <v>-0.20669509999999999</v>
      </c>
      <c r="BT53" s="767">
        <v>-0.13848730000000001</v>
      </c>
      <c r="BU53" s="767">
        <v>-0.12715670000000001</v>
      </c>
      <c r="BV53" s="767">
        <v>-0.1117785</v>
      </c>
    </row>
    <row r="54" spans="1:74" ht="11.1" customHeight="1" x14ac:dyDescent="0.2">
      <c r="A54" s="545" t="s">
        <v>1296</v>
      </c>
      <c r="B54" s="548" t="s">
        <v>1271</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54.481628798999999</v>
      </c>
      <c r="AZ54" s="766">
        <v>50.960747386000001</v>
      </c>
      <c r="BA54" s="766">
        <v>47.660876850999998</v>
      </c>
      <c r="BB54" s="766">
        <v>38.651859999999999</v>
      </c>
      <c r="BC54" s="766">
        <v>51.356789999999997</v>
      </c>
      <c r="BD54" s="767">
        <v>55.921709999999997</v>
      </c>
      <c r="BE54" s="767">
        <v>61.325380000000003</v>
      </c>
      <c r="BF54" s="767">
        <v>58.937609999999999</v>
      </c>
      <c r="BG54" s="767">
        <v>51.720849999999999</v>
      </c>
      <c r="BH54" s="767">
        <v>46.406829999999999</v>
      </c>
      <c r="BI54" s="767">
        <v>46.060899999999997</v>
      </c>
      <c r="BJ54" s="767">
        <v>53.425269999999998</v>
      </c>
      <c r="BK54" s="767">
        <v>55.01717</v>
      </c>
      <c r="BL54" s="767">
        <v>47.651420000000002</v>
      </c>
      <c r="BM54" s="767">
        <v>44.561100000000003</v>
      </c>
      <c r="BN54" s="767">
        <v>39.327069999999999</v>
      </c>
      <c r="BO54" s="767">
        <v>53.098750000000003</v>
      </c>
      <c r="BP54" s="767">
        <v>58.54524</v>
      </c>
      <c r="BQ54" s="767">
        <v>65.400440000000003</v>
      </c>
      <c r="BR54" s="767">
        <v>63.101289999999999</v>
      </c>
      <c r="BS54" s="767">
        <v>52.053930000000001</v>
      </c>
      <c r="BT54" s="767">
        <v>48.165840000000003</v>
      </c>
      <c r="BU54" s="767">
        <v>48.106729999999999</v>
      </c>
      <c r="BV54" s="767">
        <v>55.897089999999999</v>
      </c>
    </row>
    <row r="55" spans="1:74" ht="11.1" customHeight="1" x14ac:dyDescent="0.2">
      <c r="A55" s="545" t="s">
        <v>1297</v>
      </c>
      <c r="B55" s="546" t="s">
        <v>1372</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67.222336675999998</v>
      </c>
      <c r="AB55" s="766">
        <v>47.851983873000002</v>
      </c>
      <c r="AC55" s="766">
        <v>51.992076124</v>
      </c>
      <c r="AD55" s="766">
        <v>46.992676944000003</v>
      </c>
      <c r="AE55" s="766">
        <v>56.522534905000001</v>
      </c>
      <c r="AF55" s="766">
        <v>63.075415202999999</v>
      </c>
      <c r="AG55" s="766">
        <v>66.341660736999998</v>
      </c>
      <c r="AH55" s="766">
        <v>65.346780831000004</v>
      </c>
      <c r="AI55" s="766">
        <v>60.104982997999997</v>
      </c>
      <c r="AJ55" s="766">
        <v>52.043113529000003</v>
      </c>
      <c r="AK55" s="766">
        <v>52.229013520999999</v>
      </c>
      <c r="AL55" s="766">
        <v>58.103713571999997</v>
      </c>
      <c r="AM55" s="766">
        <v>59.267967444999996</v>
      </c>
      <c r="AN55" s="766">
        <v>49.247057658999999</v>
      </c>
      <c r="AO55" s="766">
        <v>55.42569812</v>
      </c>
      <c r="AP55" s="766">
        <v>46.65936756</v>
      </c>
      <c r="AQ55" s="766">
        <v>55.385502227000003</v>
      </c>
      <c r="AR55" s="766">
        <v>56.470754937999999</v>
      </c>
      <c r="AS55" s="766">
        <v>66.925759606</v>
      </c>
      <c r="AT55" s="766">
        <v>67.386957664999997</v>
      </c>
      <c r="AU55" s="766">
        <v>63.576511349999997</v>
      </c>
      <c r="AV55" s="766">
        <v>52.736431723000003</v>
      </c>
      <c r="AW55" s="766">
        <v>51.160672175999999</v>
      </c>
      <c r="AX55" s="766">
        <v>53.378368954000003</v>
      </c>
      <c r="AY55" s="766">
        <v>54.450352545000001</v>
      </c>
      <c r="AZ55" s="766">
        <v>52.701063935000001</v>
      </c>
      <c r="BA55" s="766">
        <v>53.197130000000001</v>
      </c>
      <c r="BB55" s="766">
        <v>41.29063</v>
      </c>
      <c r="BC55" s="766">
        <v>48.275089999999999</v>
      </c>
      <c r="BD55" s="767">
        <v>53.302289999999999</v>
      </c>
      <c r="BE55" s="767">
        <v>61.523200000000003</v>
      </c>
      <c r="BF55" s="767">
        <v>59.66328</v>
      </c>
      <c r="BG55" s="767">
        <v>51.995890000000003</v>
      </c>
      <c r="BH55" s="767">
        <v>45.33858</v>
      </c>
      <c r="BI55" s="767">
        <v>44.524990000000003</v>
      </c>
      <c r="BJ55" s="767">
        <v>52.819699999999997</v>
      </c>
      <c r="BK55" s="767">
        <v>54.9315</v>
      </c>
      <c r="BL55" s="767">
        <v>48.06897</v>
      </c>
      <c r="BM55" s="767">
        <v>48.052869999999999</v>
      </c>
      <c r="BN55" s="767">
        <v>43.039409999999997</v>
      </c>
      <c r="BO55" s="767">
        <v>49.74633</v>
      </c>
      <c r="BP55" s="767">
        <v>56.963090000000001</v>
      </c>
      <c r="BQ55" s="767">
        <v>65.604249999999993</v>
      </c>
      <c r="BR55" s="767">
        <v>63.702030000000001</v>
      </c>
      <c r="BS55" s="767">
        <v>52.76193</v>
      </c>
      <c r="BT55" s="767">
        <v>47.91666</v>
      </c>
      <c r="BU55" s="767">
        <v>46.755839999999999</v>
      </c>
      <c r="BV55" s="767">
        <v>54.885039999999996</v>
      </c>
    </row>
    <row r="56" spans="1:74" ht="11.1" customHeight="1" x14ac:dyDescent="0.2">
      <c r="A56" s="539"/>
      <c r="B56" s="131" t="s">
        <v>1298</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360"/>
      <c r="BE56" s="360"/>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1299</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12.711339408000001</v>
      </c>
      <c r="BA57" s="766">
        <v>14.603481095999999</v>
      </c>
      <c r="BB57" s="766">
        <v>13.731949999999999</v>
      </c>
      <c r="BC57" s="766">
        <v>15.017720000000001</v>
      </c>
      <c r="BD57" s="767">
        <v>17.06007</v>
      </c>
      <c r="BE57" s="767">
        <v>17.65333</v>
      </c>
      <c r="BF57" s="767">
        <v>17.858419999999999</v>
      </c>
      <c r="BG57" s="767">
        <v>16.383400000000002</v>
      </c>
      <c r="BH57" s="767">
        <v>14.69989</v>
      </c>
      <c r="BI57" s="767">
        <v>11.20374</v>
      </c>
      <c r="BJ57" s="767">
        <v>11.77074</v>
      </c>
      <c r="BK57" s="767">
        <v>11.766679999999999</v>
      </c>
      <c r="BL57" s="767">
        <v>9.9810449999999999</v>
      </c>
      <c r="BM57" s="767">
        <v>12.21128</v>
      </c>
      <c r="BN57" s="767">
        <v>11.055350000000001</v>
      </c>
      <c r="BO57" s="767">
        <v>13.40357</v>
      </c>
      <c r="BP57" s="767">
        <v>15.36101</v>
      </c>
      <c r="BQ57" s="767">
        <v>16.068159999999999</v>
      </c>
      <c r="BR57" s="767">
        <v>16.186620000000001</v>
      </c>
      <c r="BS57" s="767">
        <v>14.237590000000001</v>
      </c>
      <c r="BT57" s="767">
        <v>12.93533</v>
      </c>
      <c r="BU57" s="767">
        <v>10.759510000000001</v>
      </c>
      <c r="BV57" s="767">
        <v>12.20792</v>
      </c>
    </row>
    <row r="58" spans="1:74" ht="11.1" customHeight="1" x14ac:dyDescent="0.2">
      <c r="A58" s="545" t="s">
        <v>1300</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0.4614087</v>
      </c>
      <c r="BC58" s="766">
        <v>0.6375265</v>
      </c>
      <c r="BD58" s="767">
        <v>0.82490209999999997</v>
      </c>
      <c r="BE58" s="767">
        <v>0.82341149999999996</v>
      </c>
      <c r="BF58" s="767">
        <v>0.67120080000000004</v>
      </c>
      <c r="BG58" s="767">
        <v>0.36122199999999999</v>
      </c>
      <c r="BH58" s="767">
        <v>0.76496679999999995</v>
      </c>
      <c r="BI58" s="767">
        <v>0.77694879999999999</v>
      </c>
      <c r="BJ58" s="767">
        <v>0.81155900000000003</v>
      </c>
      <c r="BK58" s="767">
        <v>1.394889</v>
      </c>
      <c r="BL58" s="767">
        <v>1.29009</v>
      </c>
      <c r="BM58" s="767">
        <v>1.625435</v>
      </c>
      <c r="BN58" s="767">
        <v>1.779237</v>
      </c>
      <c r="BO58" s="767">
        <v>2.8968280000000002</v>
      </c>
      <c r="BP58" s="767">
        <v>2.5171269999999999</v>
      </c>
      <c r="BQ58" s="767">
        <v>2.2433450000000001</v>
      </c>
      <c r="BR58" s="767">
        <v>2.3458860000000001</v>
      </c>
      <c r="BS58" s="767">
        <v>1.9610970000000001</v>
      </c>
      <c r="BT58" s="767">
        <v>2.8455379999999999</v>
      </c>
      <c r="BU58" s="767">
        <v>1.288956</v>
      </c>
      <c r="BV58" s="767">
        <v>0.62863729999999995</v>
      </c>
    </row>
    <row r="59" spans="1:74" ht="11.1" customHeight="1" x14ac:dyDescent="0.2">
      <c r="A59" s="545" t="s">
        <v>1301</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2.1338200000000001</v>
      </c>
      <c r="BC59" s="766">
        <v>2.7461199999999999</v>
      </c>
      <c r="BD59" s="767">
        <v>2.59897</v>
      </c>
      <c r="BE59" s="767">
        <v>2.6856</v>
      </c>
      <c r="BF59" s="767">
        <v>2.6856</v>
      </c>
      <c r="BG59" s="767">
        <v>2.1195599999999999</v>
      </c>
      <c r="BH59" s="767">
        <v>2.4025300000000001</v>
      </c>
      <c r="BI59" s="767">
        <v>2.59897</v>
      </c>
      <c r="BJ59" s="767">
        <v>2.6856</v>
      </c>
      <c r="BK59" s="767">
        <v>2.6856</v>
      </c>
      <c r="BL59" s="767">
        <v>2.42571</v>
      </c>
      <c r="BM59" s="767">
        <v>2.6856</v>
      </c>
      <c r="BN59" s="767">
        <v>2.1763599999999999</v>
      </c>
      <c r="BO59" s="767">
        <v>2.2167699999999999</v>
      </c>
      <c r="BP59" s="767">
        <v>2.59897</v>
      </c>
      <c r="BQ59" s="767">
        <v>2.6856</v>
      </c>
      <c r="BR59" s="767">
        <v>2.54006</v>
      </c>
      <c r="BS59" s="767">
        <v>1.9285000000000001</v>
      </c>
      <c r="BT59" s="767">
        <v>2.1487599999999998</v>
      </c>
      <c r="BU59" s="767">
        <v>2.59897</v>
      </c>
      <c r="BV59" s="767">
        <v>2.6856</v>
      </c>
    </row>
    <row r="60" spans="1:74" ht="11.1" customHeight="1" x14ac:dyDescent="0.2">
      <c r="A60" s="545" t="s">
        <v>1302</v>
      </c>
      <c r="B60" s="548" t="s">
        <v>1267</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1.8674513E-2</v>
      </c>
      <c r="BA60" s="766">
        <v>1.9766846000000001E-2</v>
      </c>
      <c r="BB60" s="766">
        <v>1.84116E-2</v>
      </c>
      <c r="BC60" s="766">
        <v>2.0414600000000001E-2</v>
      </c>
      <c r="BD60" s="767">
        <v>1.7469200000000001E-2</v>
      </c>
      <c r="BE60" s="767">
        <v>1.9049400000000001E-2</v>
      </c>
      <c r="BF60" s="767">
        <v>1.5307400000000001E-2</v>
      </c>
      <c r="BG60" s="767">
        <v>1.38382E-2</v>
      </c>
      <c r="BH60" s="767">
        <v>1.35149E-2</v>
      </c>
      <c r="BI60" s="767">
        <v>1.6858700000000001E-2</v>
      </c>
      <c r="BJ60" s="767">
        <v>2.0199700000000001E-2</v>
      </c>
      <c r="BK60" s="767">
        <v>2.1604700000000001E-2</v>
      </c>
      <c r="BL60" s="767">
        <v>1.7860000000000001E-2</v>
      </c>
      <c r="BM60" s="767">
        <v>2.2107999999999999E-2</v>
      </c>
      <c r="BN60" s="767">
        <v>1.81587E-2</v>
      </c>
      <c r="BO60" s="767">
        <v>1.8031999999999999E-2</v>
      </c>
      <c r="BP60" s="767">
        <v>1.61782E-2</v>
      </c>
      <c r="BQ60" s="767">
        <v>1.81183E-2</v>
      </c>
      <c r="BR60" s="767">
        <v>1.43619E-2</v>
      </c>
      <c r="BS60" s="767">
        <v>1.29251E-2</v>
      </c>
      <c r="BT60" s="767">
        <v>1.35233E-2</v>
      </c>
      <c r="BU60" s="767">
        <v>1.5892199999999999E-2</v>
      </c>
      <c r="BV60" s="767">
        <v>1.94977E-2</v>
      </c>
    </row>
    <row r="61" spans="1:74" ht="11.1" customHeight="1" x14ac:dyDescent="0.2">
      <c r="A61" s="545" t="s">
        <v>1303</v>
      </c>
      <c r="B61" s="548" t="s">
        <v>1370</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0.57856872199999998</v>
      </c>
      <c r="BA61" s="766">
        <v>0.71514731600000003</v>
      </c>
      <c r="BB61" s="766">
        <v>0.73705189999999998</v>
      </c>
      <c r="BC61" s="766">
        <v>0.85592239999999997</v>
      </c>
      <c r="BD61" s="767">
        <v>0.76014740000000003</v>
      </c>
      <c r="BE61" s="767">
        <v>0.76350620000000002</v>
      </c>
      <c r="BF61" s="767">
        <v>0.76669860000000001</v>
      </c>
      <c r="BG61" s="767">
        <v>0.75531119999999996</v>
      </c>
      <c r="BH61" s="767">
        <v>0.76037200000000005</v>
      </c>
      <c r="BI61" s="767">
        <v>0.55087560000000002</v>
      </c>
      <c r="BJ61" s="767">
        <v>0.65409019999999995</v>
      </c>
      <c r="BK61" s="767">
        <v>0.78981190000000001</v>
      </c>
      <c r="BL61" s="767">
        <v>0.74536069999999999</v>
      </c>
      <c r="BM61" s="767">
        <v>0.95918190000000003</v>
      </c>
      <c r="BN61" s="767">
        <v>0.99471019999999999</v>
      </c>
      <c r="BO61" s="767">
        <v>1.17683</v>
      </c>
      <c r="BP61" s="767">
        <v>0.98862450000000002</v>
      </c>
      <c r="BQ61" s="767">
        <v>0.99907210000000002</v>
      </c>
      <c r="BR61" s="767">
        <v>1.043971</v>
      </c>
      <c r="BS61" s="767">
        <v>1.002534</v>
      </c>
      <c r="BT61" s="767">
        <v>1.0342359999999999</v>
      </c>
      <c r="BU61" s="767">
        <v>0.72281949999999995</v>
      </c>
      <c r="BV61" s="767">
        <v>0.76774279999999995</v>
      </c>
    </row>
    <row r="62" spans="1:74" ht="11.1" customHeight="1" x14ac:dyDescent="0.2">
      <c r="A62" s="545" t="s">
        <v>1304</v>
      </c>
      <c r="B62" s="546" t="s">
        <v>1371</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0.32020273199999999</v>
      </c>
      <c r="BA62" s="766">
        <v>0.23645717499999999</v>
      </c>
      <c r="BB62" s="766">
        <v>0.25130980000000003</v>
      </c>
      <c r="BC62" s="766">
        <v>0.31731779999999998</v>
      </c>
      <c r="BD62" s="767">
        <v>0.2971066</v>
      </c>
      <c r="BE62" s="767">
        <v>0.25262040000000002</v>
      </c>
      <c r="BF62" s="767">
        <v>0.24491160000000001</v>
      </c>
      <c r="BG62" s="767">
        <v>0.23095740000000001</v>
      </c>
      <c r="BH62" s="767">
        <v>0.15892410000000001</v>
      </c>
      <c r="BI62" s="767">
        <v>0.22488079999999999</v>
      </c>
      <c r="BJ62" s="767">
        <v>0.26941769999999998</v>
      </c>
      <c r="BK62" s="767">
        <v>0.31954840000000001</v>
      </c>
      <c r="BL62" s="767">
        <v>0.28728340000000002</v>
      </c>
      <c r="BM62" s="767">
        <v>0.2280973</v>
      </c>
      <c r="BN62" s="767">
        <v>0.2320575</v>
      </c>
      <c r="BO62" s="767">
        <v>0.29050819999999999</v>
      </c>
      <c r="BP62" s="767">
        <v>0.29926809999999998</v>
      </c>
      <c r="BQ62" s="767">
        <v>0.25290839999999998</v>
      </c>
      <c r="BR62" s="767">
        <v>0.2465224</v>
      </c>
      <c r="BS62" s="767">
        <v>0.22401299999999999</v>
      </c>
      <c r="BT62" s="767">
        <v>0.16178999999999999</v>
      </c>
      <c r="BU62" s="767">
        <v>0.22821179999999999</v>
      </c>
      <c r="BV62" s="767">
        <v>0.26383329999999999</v>
      </c>
    </row>
    <row r="63" spans="1:74" ht="11.1" customHeight="1" x14ac:dyDescent="0.2">
      <c r="A63" s="545" t="s">
        <v>1305</v>
      </c>
      <c r="B63" s="548" t="s">
        <v>1271</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16.437032010999999</v>
      </c>
      <c r="BA63" s="766">
        <v>18.381424444</v>
      </c>
      <c r="BB63" s="766">
        <v>17.333960000000001</v>
      </c>
      <c r="BC63" s="766">
        <v>19.595020000000002</v>
      </c>
      <c r="BD63" s="767">
        <v>21.55866</v>
      </c>
      <c r="BE63" s="767">
        <v>22.197520000000001</v>
      </c>
      <c r="BF63" s="767">
        <v>22.242139999999999</v>
      </c>
      <c r="BG63" s="767">
        <v>19.86429</v>
      </c>
      <c r="BH63" s="767">
        <v>18.8002</v>
      </c>
      <c r="BI63" s="767">
        <v>15.37228</v>
      </c>
      <c r="BJ63" s="767">
        <v>16.21161</v>
      </c>
      <c r="BK63" s="767">
        <v>16.97813</v>
      </c>
      <c r="BL63" s="767">
        <v>14.747350000000001</v>
      </c>
      <c r="BM63" s="767">
        <v>17.7317</v>
      </c>
      <c r="BN63" s="767">
        <v>16.255870000000002</v>
      </c>
      <c r="BO63" s="767">
        <v>20.00254</v>
      </c>
      <c r="BP63" s="767">
        <v>21.781179999999999</v>
      </c>
      <c r="BQ63" s="767">
        <v>22.267199999999999</v>
      </c>
      <c r="BR63" s="767">
        <v>22.377420000000001</v>
      </c>
      <c r="BS63" s="767">
        <v>19.36666</v>
      </c>
      <c r="BT63" s="767">
        <v>19.13917</v>
      </c>
      <c r="BU63" s="767">
        <v>15.61436</v>
      </c>
      <c r="BV63" s="767">
        <v>16.573229999999999</v>
      </c>
    </row>
    <row r="64" spans="1:74" ht="11.1" customHeight="1" x14ac:dyDescent="0.2">
      <c r="A64" s="550" t="s">
        <v>1306</v>
      </c>
      <c r="B64" s="551" t="s">
        <v>1372</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18.486192441</v>
      </c>
      <c r="AB64" s="569">
        <v>15.929916598</v>
      </c>
      <c r="AC64" s="569">
        <v>16.383788911</v>
      </c>
      <c r="AD64" s="569">
        <v>17.822259321000001</v>
      </c>
      <c r="AE64" s="569">
        <v>19.513004120000002</v>
      </c>
      <c r="AF64" s="569">
        <v>21.985915209000002</v>
      </c>
      <c r="AG64" s="569">
        <v>23.243207706</v>
      </c>
      <c r="AH64" s="569">
        <v>23.563972823</v>
      </c>
      <c r="AI64" s="569">
        <v>22.566160197999999</v>
      </c>
      <c r="AJ64" s="569">
        <v>20.926440627000002</v>
      </c>
      <c r="AK64" s="569">
        <v>17.487842881999999</v>
      </c>
      <c r="AL64" s="569">
        <v>17.497141019000001</v>
      </c>
      <c r="AM64" s="569">
        <v>16.808980447</v>
      </c>
      <c r="AN64" s="569">
        <v>15.567119294999999</v>
      </c>
      <c r="AO64" s="569">
        <v>15.669389899</v>
      </c>
      <c r="AP64" s="569">
        <v>17.260845732</v>
      </c>
      <c r="AQ64" s="569">
        <v>20.335820520999999</v>
      </c>
      <c r="AR64" s="569">
        <v>20.782737152999999</v>
      </c>
      <c r="AS64" s="569">
        <v>23.323556228000001</v>
      </c>
      <c r="AT64" s="569">
        <v>23.182622419000001</v>
      </c>
      <c r="AU64" s="569">
        <v>22.940844946999999</v>
      </c>
      <c r="AV64" s="569">
        <v>20.661531720999999</v>
      </c>
      <c r="AW64" s="569">
        <v>16.355637524999999</v>
      </c>
      <c r="AX64" s="569">
        <v>16.117850456999999</v>
      </c>
      <c r="AY64" s="569">
        <v>15.981317503</v>
      </c>
      <c r="AZ64" s="569">
        <v>15.848749842</v>
      </c>
      <c r="BA64" s="569">
        <v>16.735790000000001</v>
      </c>
      <c r="BB64" s="569">
        <v>17.22636</v>
      </c>
      <c r="BC64" s="569">
        <v>18.90363</v>
      </c>
      <c r="BD64" s="570">
        <v>20.476130000000001</v>
      </c>
      <c r="BE64" s="570">
        <v>22.24202</v>
      </c>
      <c r="BF64" s="570">
        <v>22.027259999999998</v>
      </c>
      <c r="BG64" s="570">
        <v>20.950099999999999</v>
      </c>
      <c r="BH64" s="570">
        <v>18.37424</v>
      </c>
      <c r="BI64" s="570">
        <v>15.18871</v>
      </c>
      <c r="BJ64" s="570">
        <v>15.775460000000001</v>
      </c>
      <c r="BK64" s="570">
        <v>15.64738</v>
      </c>
      <c r="BL64" s="570">
        <v>14.21358</v>
      </c>
      <c r="BM64" s="570">
        <v>15.87363</v>
      </c>
      <c r="BN64" s="570">
        <v>16.151199999999999</v>
      </c>
      <c r="BO64" s="570">
        <v>19.284579999999998</v>
      </c>
      <c r="BP64" s="570">
        <v>20.797149999999998</v>
      </c>
      <c r="BQ64" s="570">
        <v>22.65935</v>
      </c>
      <c r="BR64" s="570">
        <v>22.565390000000001</v>
      </c>
      <c r="BS64" s="570">
        <v>20.464739999999999</v>
      </c>
      <c r="BT64" s="570">
        <v>18.75048</v>
      </c>
      <c r="BU64" s="570">
        <v>15.48596</v>
      </c>
      <c r="BV64" s="570">
        <v>16.052320000000002</v>
      </c>
    </row>
    <row r="65" spans="1:74" ht="10.5" customHeight="1" x14ac:dyDescent="0.25">
      <c r="A65" s="539"/>
      <c r="B65" s="861" t="s">
        <v>1375</v>
      </c>
      <c r="C65" s="862"/>
      <c r="D65" s="862"/>
      <c r="E65" s="862"/>
      <c r="F65" s="862"/>
      <c r="G65" s="862"/>
      <c r="H65" s="862"/>
      <c r="I65" s="862"/>
      <c r="J65" s="862"/>
      <c r="K65" s="862"/>
      <c r="L65" s="862"/>
      <c r="M65" s="862"/>
      <c r="N65" s="862"/>
      <c r="O65" s="862"/>
      <c r="P65" s="862"/>
      <c r="Q65" s="862"/>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63" t="s">
        <v>1376</v>
      </c>
      <c r="C66" s="862"/>
      <c r="D66" s="862"/>
      <c r="E66" s="862"/>
      <c r="F66" s="862"/>
      <c r="G66" s="862"/>
      <c r="H66" s="862"/>
      <c r="I66" s="862"/>
      <c r="J66" s="862"/>
      <c r="K66" s="862"/>
      <c r="L66" s="862"/>
      <c r="M66" s="862"/>
      <c r="N66" s="862"/>
      <c r="O66" s="862"/>
      <c r="P66" s="862"/>
      <c r="Q66" s="862"/>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58" t="s">
        <v>1409</v>
      </c>
      <c r="C67" s="859"/>
      <c r="D67" s="859"/>
      <c r="E67" s="859"/>
      <c r="F67" s="859"/>
      <c r="G67" s="859"/>
      <c r="H67" s="859"/>
      <c r="I67" s="859"/>
      <c r="J67" s="859"/>
      <c r="K67" s="859"/>
      <c r="L67" s="859"/>
      <c r="M67" s="859"/>
      <c r="N67" s="859"/>
      <c r="O67" s="859"/>
      <c r="P67" s="859"/>
      <c r="Q67" s="859"/>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58" t="s">
        <v>1378</v>
      </c>
      <c r="C68" s="859"/>
      <c r="D68" s="859"/>
      <c r="E68" s="859"/>
      <c r="F68" s="859"/>
      <c r="G68" s="859"/>
      <c r="H68" s="859"/>
      <c r="I68" s="859"/>
      <c r="J68" s="859"/>
      <c r="K68" s="859"/>
      <c r="L68" s="859"/>
      <c r="M68" s="859"/>
      <c r="N68" s="859"/>
      <c r="O68" s="859"/>
      <c r="P68" s="859"/>
      <c r="Q68" s="859"/>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58" t="s">
        <v>1379</v>
      </c>
      <c r="C69" s="859"/>
      <c r="D69" s="859"/>
      <c r="E69" s="859"/>
      <c r="F69" s="859"/>
      <c r="G69" s="859"/>
      <c r="H69" s="859"/>
      <c r="I69" s="859"/>
      <c r="J69" s="859"/>
      <c r="K69" s="859"/>
      <c r="L69" s="859"/>
      <c r="M69" s="859"/>
      <c r="N69" s="859"/>
      <c r="O69" s="859"/>
      <c r="P69" s="859"/>
      <c r="Q69" s="859"/>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58" t="s">
        <v>1380</v>
      </c>
      <c r="C70" s="859"/>
      <c r="D70" s="859"/>
      <c r="E70" s="859"/>
      <c r="F70" s="859"/>
      <c r="G70" s="859"/>
      <c r="H70" s="859"/>
      <c r="I70" s="859"/>
      <c r="J70" s="859"/>
      <c r="K70" s="859"/>
      <c r="L70" s="859"/>
      <c r="M70" s="859"/>
      <c r="N70" s="859"/>
      <c r="O70" s="859"/>
      <c r="P70" s="859"/>
      <c r="Q70" s="859"/>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58" t="s">
        <v>1381</v>
      </c>
      <c r="C71" s="859"/>
      <c r="D71" s="859"/>
      <c r="E71" s="859"/>
      <c r="F71" s="859"/>
      <c r="G71" s="859"/>
      <c r="H71" s="859"/>
      <c r="I71" s="859"/>
      <c r="J71" s="859"/>
      <c r="K71" s="859"/>
      <c r="L71" s="859"/>
      <c r="M71" s="859"/>
      <c r="N71" s="859"/>
      <c r="O71" s="859"/>
      <c r="P71" s="859"/>
      <c r="Q71" s="859"/>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58" t="s">
        <v>1382</v>
      </c>
      <c r="C72" s="859"/>
      <c r="D72" s="859"/>
      <c r="E72" s="859"/>
      <c r="F72" s="859"/>
      <c r="G72" s="859"/>
      <c r="H72" s="859"/>
      <c r="I72" s="859"/>
      <c r="J72" s="859"/>
      <c r="K72" s="859"/>
      <c r="L72" s="859"/>
      <c r="M72" s="859"/>
      <c r="N72" s="859"/>
      <c r="O72" s="859"/>
      <c r="P72" s="859"/>
      <c r="Q72" s="859"/>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60" t="s">
        <v>1384</v>
      </c>
      <c r="C73" s="859"/>
      <c r="D73" s="859"/>
      <c r="E73" s="859"/>
      <c r="F73" s="859"/>
      <c r="G73" s="859"/>
      <c r="H73" s="859"/>
      <c r="I73" s="859"/>
      <c r="J73" s="859"/>
      <c r="K73" s="859"/>
      <c r="L73" s="859"/>
      <c r="M73" s="859"/>
      <c r="N73" s="859"/>
      <c r="O73" s="859"/>
      <c r="P73" s="859"/>
      <c r="Q73" s="859"/>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58" t="s">
        <v>1385</v>
      </c>
      <c r="C74" s="859"/>
      <c r="D74" s="859"/>
      <c r="E74" s="859"/>
      <c r="F74" s="859"/>
      <c r="G74" s="859"/>
      <c r="H74" s="859"/>
      <c r="I74" s="859"/>
      <c r="J74" s="859"/>
      <c r="K74" s="859"/>
      <c r="L74" s="859"/>
      <c r="M74" s="859"/>
      <c r="N74" s="859"/>
      <c r="O74" s="859"/>
      <c r="P74" s="859"/>
      <c r="Q74" s="859"/>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19.368588322999997</v>
      </c>
      <c r="BA78" s="561">
        <f t="shared" si="1"/>
        <v>18.415533534000001</v>
      </c>
      <c r="BB78" s="561">
        <f t="shared" si="1"/>
        <v>22.637771799999999</v>
      </c>
      <c r="BC78" s="561">
        <f t="shared" si="1"/>
        <v>14.7259192</v>
      </c>
      <c r="BD78" s="679">
        <f t="shared" si="1"/>
        <v>10.682192799999997</v>
      </c>
      <c r="BE78" s="679">
        <f t="shared" si="1"/>
        <v>9.716822800000001</v>
      </c>
      <c r="BF78" s="679">
        <f t="shared" si="1"/>
        <v>8.9428830000000019</v>
      </c>
      <c r="BG78" s="561">
        <f t="shared" si="1"/>
        <v>12.221091600000001</v>
      </c>
      <c r="BH78" s="561">
        <f t="shared" si="1"/>
        <v>21.0240273</v>
      </c>
      <c r="BI78" s="561">
        <f t="shared" si="1"/>
        <v>19.579339699999998</v>
      </c>
      <c r="BJ78" s="561">
        <f t="shared" si="1"/>
        <v>25.116486299999998</v>
      </c>
      <c r="BK78" s="561">
        <f t="shared" si="1"/>
        <v>23.635807100000001</v>
      </c>
      <c r="BL78" s="561">
        <f t="shared" si="1"/>
        <v>22.706048799999998</v>
      </c>
      <c r="BM78" s="561">
        <f t="shared" si="1"/>
        <v>23.720772999999994</v>
      </c>
      <c r="BN78" s="561">
        <f t="shared" si="1"/>
        <v>26.3029893</v>
      </c>
      <c r="BO78" s="561">
        <f t="shared" ref="BO78:BV78" si="2">BO11-SUM(BO12:BO16)</f>
        <v>16.259919</v>
      </c>
      <c r="BP78" s="561">
        <f t="shared" si="2"/>
        <v>12.366238599999999</v>
      </c>
      <c r="BQ78" s="561">
        <f t="shared" si="2"/>
        <v>11.218639399999997</v>
      </c>
      <c r="BR78" s="561">
        <f t="shared" si="2"/>
        <v>9.2008970999999988</v>
      </c>
      <c r="BS78" s="561">
        <f t="shared" si="2"/>
        <v>14.313459099999999</v>
      </c>
      <c r="BT78" s="561">
        <f t="shared" si="2"/>
        <v>23.396416800000004</v>
      </c>
      <c r="BU78" s="561">
        <f t="shared" si="2"/>
        <v>21.766450800000001</v>
      </c>
      <c r="BV78" s="561">
        <f t="shared" si="2"/>
        <v>25.5894598</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B23" sqref="BB23"/>
    </sheetView>
  </sheetViews>
  <sheetFormatPr defaultColWidth="11" defaultRowHeight="10.199999999999999" x14ac:dyDescent="0.2"/>
  <cols>
    <col min="1" max="1" width="11.5546875" style="537" customWidth="1"/>
    <col min="2" max="2" width="26.1093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796" t="s">
        <v>812</v>
      </c>
      <c r="B1" s="536" t="s">
        <v>1387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7"/>
      <c r="B2" s="532" t="str">
        <f>"U.S. Energy Information Administration  |  Short-Term Energy Outlook  - "&amp;Dates!D1</f>
        <v>U.S. Energy Information Administration  |  Short-Term Energy Outlook  - June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5">
        <f>Dates!D3</f>
        <v>2016</v>
      </c>
      <c r="D3" s="806"/>
      <c r="E3" s="806"/>
      <c r="F3" s="806"/>
      <c r="G3" s="806"/>
      <c r="H3" s="806"/>
      <c r="I3" s="806"/>
      <c r="J3" s="806"/>
      <c r="K3" s="806"/>
      <c r="L3" s="806"/>
      <c r="M3" s="806"/>
      <c r="N3" s="857"/>
      <c r="O3" s="805">
        <f>C3+1</f>
        <v>2017</v>
      </c>
      <c r="P3" s="806"/>
      <c r="Q3" s="806"/>
      <c r="R3" s="806"/>
      <c r="S3" s="806"/>
      <c r="T3" s="806"/>
      <c r="U3" s="806"/>
      <c r="V3" s="806"/>
      <c r="W3" s="806"/>
      <c r="X3" s="806"/>
      <c r="Y3" s="806"/>
      <c r="Z3" s="857"/>
      <c r="AA3" s="805">
        <f>O3+1</f>
        <v>2018</v>
      </c>
      <c r="AB3" s="806"/>
      <c r="AC3" s="806"/>
      <c r="AD3" s="806"/>
      <c r="AE3" s="806"/>
      <c r="AF3" s="806"/>
      <c r="AG3" s="806"/>
      <c r="AH3" s="806"/>
      <c r="AI3" s="806"/>
      <c r="AJ3" s="806"/>
      <c r="AK3" s="806"/>
      <c r="AL3" s="857"/>
      <c r="AM3" s="805">
        <f>AA3+1</f>
        <v>2019</v>
      </c>
      <c r="AN3" s="806"/>
      <c r="AO3" s="806"/>
      <c r="AP3" s="806"/>
      <c r="AQ3" s="806"/>
      <c r="AR3" s="806"/>
      <c r="AS3" s="806"/>
      <c r="AT3" s="806"/>
      <c r="AU3" s="806"/>
      <c r="AV3" s="806"/>
      <c r="AW3" s="806"/>
      <c r="AX3" s="857"/>
      <c r="AY3" s="805">
        <f>AM3+1</f>
        <v>2020</v>
      </c>
      <c r="AZ3" s="806"/>
      <c r="BA3" s="806"/>
      <c r="BB3" s="806"/>
      <c r="BC3" s="806"/>
      <c r="BD3" s="806"/>
      <c r="BE3" s="806"/>
      <c r="BF3" s="806"/>
      <c r="BG3" s="806"/>
      <c r="BH3" s="806"/>
      <c r="BI3" s="806"/>
      <c r="BJ3" s="857"/>
      <c r="BK3" s="805">
        <f>AY3+1</f>
        <v>2021</v>
      </c>
      <c r="BL3" s="806"/>
      <c r="BM3" s="806"/>
      <c r="BN3" s="806"/>
      <c r="BO3" s="806"/>
      <c r="BP3" s="806"/>
      <c r="BQ3" s="806"/>
      <c r="BR3" s="806"/>
      <c r="BS3" s="806"/>
      <c r="BT3" s="806"/>
      <c r="BU3" s="806"/>
      <c r="BV3" s="857"/>
    </row>
    <row r="4" spans="1:74" ht="12.75" customHeight="1" x14ac:dyDescent="0.2">
      <c r="A4" s="565"/>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65"/>
      <c r="B5" s="131" t="s">
        <v>1410</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1307</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14.232662598999999</v>
      </c>
      <c r="BA6" s="766">
        <v>14.012138987</v>
      </c>
      <c r="BB6" s="766">
        <v>12.3619</v>
      </c>
      <c r="BC6" s="766">
        <v>14.27192</v>
      </c>
      <c r="BD6" s="767">
        <v>16.929010000000002</v>
      </c>
      <c r="BE6" s="767">
        <v>22.317039999999999</v>
      </c>
      <c r="BF6" s="767">
        <v>20.79533</v>
      </c>
      <c r="BG6" s="767">
        <v>15.428839999999999</v>
      </c>
      <c r="BH6" s="767">
        <v>16.556419999999999</v>
      </c>
      <c r="BI6" s="767">
        <v>14.06987</v>
      </c>
      <c r="BJ6" s="767">
        <v>12.888059999999999</v>
      </c>
      <c r="BK6" s="767">
        <v>12.612740000000001</v>
      </c>
      <c r="BL6" s="767">
        <v>10.483409999999999</v>
      </c>
      <c r="BM6" s="767">
        <v>11.7028</v>
      </c>
      <c r="BN6" s="767">
        <v>10.20533</v>
      </c>
      <c r="BO6" s="767">
        <v>12.80016</v>
      </c>
      <c r="BP6" s="767">
        <v>14.69509</v>
      </c>
      <c r="BQ6" s="767">
        <v>18.556650000000001</v>
      </c>
      <c r="BR6" s="767">
        <v>17.923549999999999</v>
      </c>
      <c r="BS6" s="767">
        <v>13.19056</v>
      </c>
      <c r="BT6" s="767">
        <v>13.614459999999999</v>
      </c>
      <c r="BU6" s="767">
        <v>12.091670000000001</v>
      </c>
      <c r="BV6" s="767">
        <v>13.677770000000001</v>
      </c>
    </row>
    <row r="7" spans="1:74" ht="11.1" customHeight="1" x14ac:dyDescent="0.2">
      <c r="A7" s="545" t="s">
        <v>1308</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16.869236618999999</v>
      </c>
      <c r="BA7" s="766">
        <v>14.942403045000001</v>
      </c>
      <c r="BB7" s="766">
        <v>12.475350000000001</v>
      </c>
      <c r="BC7" s="766">
        <v>14.21987</v>
      </c>
      <c r="BD7" s="767">
        <v>16.462759999999999</v>
      </c>
      <c r="BE7" s="767">
        <v>20.815860000000001</v>
      </c>
      <c r="BF7" s="767">
        <v>19.551580000000001</v>
      </c>
      <c r="BG7" s="767">
        <v>16.411930000000002</v>
      </c>
      <c r="BH7" s="767">
        <v>10.89602</v>
      </c>
      <c r="BI7" s="767">
        <v>11.47573</v>
      </c>
      <c r="BJ7" s="767">
        <v>17.393380000000001</v>
      </c>
      <c r="BK7" s="767">
        <v>19.854800000000001</v>
      </c>
      <c r="BL7" s="767">
        <v>14.942209999999999</v>
      </c>
      <c r="BM7" s="767">
        <v>12.96374</v>
      </c>
      <c r="BN7" s="767">
        <v>13.4076</v>
      </c>
      <c r="BO7" s="767">
        <v>15.660019999999999</v>
      </c>
      <c r="BP7" s="767">
        <v>19.843209999999999</v>
      </c>
      <c r="BQ7" s="767">
        <v>26.522179999999999</v>
      </c>
      <c r="BR7" s="767">
        <v>25.668119999999998</v>
      </c>
      <c r="BS7" s="767">
        <v>19.396049999999999</v>
      </c>
      <c r="BT7" s="767">
        <v>15.26792</v>
      </c>
      <c r="BU7" s="767">
        <v>14.65995</v>
      </c>
      <c r="BV7" s="767">
        <v>19.44229</v>
      </c>
    </row>
    <row r="8" spans="1:74" ht="11.1" customHeight="1" x14ac:dyDescent="0.2">
      <c r="A8" s="545" t="s">
        <v>1309</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6.8326500000000001</v>
      </c>
      <c r="BC8" s="766">
        <v>7.8330599999999997</v>
      </c>
      <c r="BD8" s="767">
        <v>7.5003799999999998</v>
      </c>
      <c r="BE8" s="767">
        <v>8.5306999999999995</v>
      </c>
      <c r="BF8" s="767">
        <v>9.1845400000000001</v>
      </c>
      <c r="BG8" s="767">
        <v>8.57226</v>
      </c>
      <c r="BH8" s="767">
        <v>7.04094</v>
      </c>
      <c r="BI8" s="767">
        <v>8.5473999999999997</v>
      </c>
      <c r="BJ8" s="767">
        <v>9.1845400000000001</v>
      </c>
      <c r="BK8" s="767">
        <v>8.7425200000000007</v>
      </c>
      <c r="BL8" s="767">
        <v>7.8964699999999999</v>
      </c>
      <c r="BM8" s="767">
        <v>8.2872000000000003</v>
      </c>
      <c r="BN8" s="767">
        <v>7.4231600000000002</v>
      </c>
      <c r="BO8" s="767">
        <v>8.0389099999999996</v>
      </c>
      <c r="BP8" s="767">
        <v>8.4604999999999997</v>
      </c>
      <c r="BQ8" s="767">
        <v>8.7425200000000007</v>
      </c>
      <c r="BR8" s="767">
        <v>8.7425200000000007</v>
      </c>
      <c r="BS8" s="767">
        <v>7.4793799999999999</v>
      </c>
      <c r="BT8" s="767">
        <v>7.1622500000000002</v>
      </c>
      <c r="BU8" s="767">
        <v>8.4604999999999997</v>
      </c>
      <c r="BV8" s="767">
        <v>7.8974399999999996</v>
      </c>
    </row>
    <row r="9" spans="1:74" ht="11.1" customHeight="1" x14ac:dyDescent="0.2">
      <c r="A9" s="545" t="s">
        <v>1310</v>
      </c>
      <c r="B9" s="548" t="s">
        <v>1267</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0.82950715799999997</v>
      </c>
      <c r="BA9" s="766">
        <v>0.715540536</v>
      </c>
      <c r="BB9" s="766">
        <v>0.69823420000000003</v>
      </c>
      <c r="BC9" s="766">
        <v>0.90609600000000001</v>
      </c>
      <c r="BD9" s="767">
        <v>0.71109789999999995</v>
      </c>
      <c r="BE9" s="767">
        <v>0.69000360000000005</v>
      </c>
      <c r="BF9" s="767">
        <v>0.57329260000000004</v>
      </c>
      <c r="BG9" s="767">
        <v>0.44361080000000003</v>
      </c>
      <c r="BH9" s="767">
        <v>0.46395570000000003</v>
      </c>
      <c r="BI9" s="767">
        <v>0.66773740000000004</v>
      </c>
      <c r="BJ9" s="767">
        <v>0.68972599999999995</v>
      </c>
      <c r="BK9" s="767">
        <v>0.80738730000000003</v>
      </c>
      <c r="BL9" s="767">
        <v>0.80882940000000003</v>
      </c>
      <c r="BM9" s="767">
        <v>0.80133849999999995</v>
      </c>
      <c r="BN9" s="767">
        <v>0.70042660000000001</v>
      </c>
      <c r="BO9" s="767">
        <v>0.82018069999999998</v>
      </c>
      <c r="BP9" s="767">
        <v>0.68037550000000002</v>
      </c>
      <c r="BQ9" s="767">
        <v>0.66807760000000005</v>
      </c>
      <c r="BR9" s="767">
        <v>0.55504929999999997</v>
      </c>
      <c r="BS9" s="767">
        <v>0.41896299999999997</v>
      </c>
      <c r="BT9" s="767">
        <v>0.45364009999999999</v>
      </c>
      <c r="BU9" s="767">
        <v>0.6323472</v>
      </c>
      <c r="BV9" s="767">
        <v>0.66702830000000002</v>
      </c>
    </row>
    <row r="10" spans="1:74" ht="11.1" customHeight="1" x14ac:dyDescent="0.2">
      <c r="A10" s="545" t="s">
        <v>1311</v>
      </c>
      <c r="B10" s="548" t="s">
        <v>1370</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6.0883157170000004</v>
      </c>
      <c r="AZ10" s="766">
        <v>7.0133685049999999</v>
      </c>
      <c r="BA10" s="766">
        <v>7.0823432029999998</v>
      </c>
      <c r="BB10" s="766">
        <v>7.4565279999999996</v>
      </c>
      <c r="BC10" s="766">
        <v>6.4584919999999997</v>
      </c>
      <c r="BD10" s="767">
        <v>5.656593</v>
      </c>
      <c r="BE10" s="767">
        <v>5.1234349999999997</v>
      </c>
      <c r="BF10" s="767">
        <v>5.184666</v>
      </c>
      <c r="BG10" s="767">
        <v>5.768516</v>
      </c>
      <c r="BH10" s="767">
        <v>7.6123960000000004</v>
      </c>
      <c r="BI10" s="767">
        <v>6.8303560000000001</v>
      </c>
      <c r="BJ10" s="767">
        <v>8.773104</v>
      </c>
      <c r="BK10" s="767">
        <v>8.1501830000000002</v>
      </c>
      <c r="BL10" s="767">
        <v>8.2056470000000008</v>
      </c>
      <c r="BM10" s="767">
        <v>8.5250839999999997</v>
      </c>
      <c r="BN10" s="767">
        <v>9.1175250000000005</v>
      </c>
      <c r="BO10" s="767">
        <v>7.6523050000000001</v>
      </c>
      <c r="BP10" s="767">
        <v>6.9625009999999996</v>
      </c>
      <c r="BQ10" s="767">
        <v>6.1761359999999996</v>
      </c>
      <c r="BR10" s="767">
        <v>6.1456569999999999</v>
      </c>
      <c r="BS10" s="767">
        <v>6.8966419999999999</v>
      </c>
      <c r="BT10" s="767">
        <v>8.7829080000000008</v>
      </c>
      <c r="BU10" s="767">
        <v>7.6107550000000002</v>
      </c>
      <c r="BV10" s="767">
        <v>9.1592889999999993</v>
      </c>
    </row>
    <row r="11" spans="1:74" ht="11.1" customHeight="1" x14ac:dyDescent="0.2">
      <c r="A11" s="545" t="s">
        <v>1312</v>
      </c>
      <c r="B11" s="546" t="s">
        <v>1371</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0.37937955200000001</v>
      </c>
      <c r="BA11" s="766">
        <v>0.55172339000000004</v>
      </c>
      <c r="BB11" s="766">
        <v>0.50486969999999998</v>
      </c>
      <c r="BC11" s="766">
        <v>0.7339601</v>
      </c>
      <c r="BD11" s="767">
        <v>0.59509509999999999</v>
      </c>
      <c r="BE11" s="767">
        <v>0.64700639999999998</v>
      </c>
      <c r="BF11" s="767">
        <v>0.52466239999999997</v>
      </c>
      <c r="BG11" s="767">
        <v>0.49000749999999998</v>
      </c>
      <c r="BH11" s="767">
        <v>0.56954660000000001</v>
      </c>
      <c r="BI11" s="767">
        <v>0.1562818</v>
      </c>
      <c r="BJ11" s="767">
        <v>8.8935500000000001E-2</v>
      </c>
      <c r="BK11" s="767">
        <v>0.40231990000000001</v>
      </c>
      <c r="BL11" s="767">
        <v>0.41286820000000002</v>
      </c>
      <c r="BM11" s="767">
        <v>0.45513609999999999</v>
      </c>
      <c r="BN11" s="767">
        <v>0.43383179999999999</v>
      </c>
      <c r="BO11" s="767">
        <v>0.66735960000000005</v>
      </c>
      <c r="BP11" s="767">
        <v>0.51697219999999999</v>
      </c>
      <c r="BQ11" s="767">
        <v>0.64818509999999996</v>
      </c>
      <c r="BR11" s="767">
        <v>0.52373239999999999</v>
      </c>
      <c r="BS11" s="767">
        <v>0.44776329999999998</v>
      </c>
      <c r="BT11" s="767">
        <v>0.2428689</v>
      </c>
      <c r="BU11" s="767">
        <v>0.26754309999999998</v>
      </c>
      <c r="BV11" s="767">
        <v>0.34889989999999999</v>
      </c>
    </row>
    <row r="12" spans="1:74" ht="11.1" customHeight="1" x14ac:dyDescent="0.2">
      <c r="A12" s="545" t="s">
        <v>1313</v>
      </c>
      <c r="B12" s="546" t="s">
        <v>1271</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52.420060784</v>
      </c>
      <c r="AZ12" s="766">
        <v>48.319209432999997</v>
      </c>
      <c r="BA12" s="766">
        <v>45.058211161000003</v>
      </c>
      <c r="BB12" s="766">
        <v>40.329529999999998</v>
      </c>
      <c r="BC12" s="766">
        <v>44.423389999999998</v>
      </c>
      <c r="BD12" s="767">
        <v>47.854930000000003</v>
      </c>
      <c r="BE12" s="767">
        <v>58.124049999999997</v>
      </c>
      <c r="BF12" s="767">
        <v>55.814079999999997</v>
      </c>
      <c r="BG12" s="767">
        <v>47.115169999999999</v>
      </c>
      <c r="BH12" s="767">
        <v>43.139279999999999</v>
      </c>
      <c r="BI12" s="767">
        <v>41.747369999999997</v>
      </c>
      <c r="BJ12" s="767">
        <v>49.017749999999999</v>
      </c>
      <c r="BK12" s="767">
        <v>50.569949999999999</v>
      </c>
      <c r="BL12" s="767">
        <v>42.74944</v>
      </c>
      <c r="BM12" s="767">
        <v>42.735289999999999</v>
      </c>
      <c r="BN12" s="767">
        <v>41.287880000000001</v>
      </c>
      <c r="BO12" s="767">
        <v>45.638939999999998</v>
      </c>
      <c r="BP12" s="767">
        <v>51.158639999999998</v>
      </c>
      <c r="BQ12" s="767">
        <v>61.313740000000003</v>
      </c>
      <c r="BR12" s="767">
        <v>59.558639999999997</v>
      </c>
      <c r="BS12" s="767">
        <v>47.829360000000001</v>
      </c>
      <c r="BT12" s="767">
        <v>45.524039999999999</v>
      </c>
      <c r="BU12" s="767">
        <v>43.722769999999997</v>
      </c>
      <c r="BV12" s="767">
        <v>51.192720000000001</v>
      </c>
    </row>
    <row r="13" spans="1:74" ht="11.1" customHeight="1" x14ac:dyDescent="0.2">
      <c r="A13" s="545" t="s">
        <v>1314</v>
      </c>
      <c r="B13" s="546" t="s">
        <v>1372</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50.592214745</v>
      </c>
      <c r="AR13" s="766">
        <v>54.685487512999998</v>
      </c>
      <c r="AS13" s="766">
        <v>63.882065107000003</v>
      </c>
      <c r="AT13" s="766">
        <v>61.014354283000003</v>
      </c>
      <c r="AU13" s="766">
        <v>55.732864309999997</v>
      </c>
      <c r="AV13" s="766">
        <v>50.405606507000002</v>
      </c>
      <c r="AW13" s="766">
        <v>50.407555019</v>
      </c>
      <c r="AX13" s="766">
        <v>52.982953801999997</v>
      </c>
      <c r="AY13" s="766">
        <v>54.074490628</v>
      </c>
      <c r="AZ13" s="766">
        <v>50.110277762999999</v>
      </c>
      <c r="BA13" s="766">
        <v>48.286466480000001</v>
      </c>
      <c r="BB13" s="766">
        <v>41.867060000000002</v>
      </c>
      <c r="BC13" s="766">
        <v>46.358620000000002</v>
      </c>
      <c r="BD13" s="767">
        <v>50.513809999999999</v>
      </c>
      <c r="BE13" s="767">
        <v>58.061979999999998</v>
      </c>
      <c r="BF13" s="767">
        <v>56.259219999999999</v>
      </c>
      <c r="BG13" s="767">
        <v>49.197789999999998</v>
      </c>
      <c r="BH13" s="767">
        <v>45.23809</v>
      </c>
      <c r="BI13" s="767">
        <v>44.311669999999999</v>
      </c>
      <c r="BJ13" s="767">
        <v>50.128700000000002</v>
      </c>
      <c r="BK13" s="767">
        <v>50.899320000000003</v>
      </c>
      <c r="BL13" s="767">
        <v>45.13973</v>
      </c>
      <c r="BM13" s="767">
        <v>46.863889999999998</v>
      </c>
      <c r="BN13" s="767">
        <v>42.782029999999999</v>
      </c>
      <c r="BO13" s="767">
        <v>47.606340000000003</v>
      </c>
      <c r="BP13" s="767">
        <v>52.43882</v>
      </c>
      <c r="BQ13" s="767">
        <v>60.261629999999997</v>
      </c>
      <c r="BR13" s="767">
        <v>58.614910000000002</v>
      </c>
      <c r="BS13" s="767">
        <v>49.097740000000002</v>
      </c>
      <c r="BT13" s="767">
        <v>47.092010000000002</v>
      </c>
      <c r="BU13" s="767">
        <v>45.968200000000003</v>
      </c>
      <c r="BV13" s="767">
        <v>51.704059999999998</v>
      </c>
    </row>
    <row r="14" spans="1:74" ht="11.1" customHeight="1" x14ac:dyDescent="0.2">
      <c r="A14" s="565"/>
      <c r="B14" s="131" t="s">
        <v>1411</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360"/>
      <c r="BE14" s="360"/>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1315</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5.7791404450000003</v>
      </c>
      <c r="BA15" s="766">
        <v>5.4196454909999998</v>
      </c>
      <c r="BB15" s="766">
        <v>4.7624550000000001</v>
      </c>
      <c r="BC15" s="766">
        <v>4.4562619999999997</v>
      </c>
      <c r="BD15" s="767">
        <v>6.0763930000000004</v>
      </c>
      <c r="BE15" s="767">
        <v>8.0280310000000004</v>
      </c>
      <c r="BF15" s="767">
        <v>8.1408869999999993</v>
      </c>
      <c r="BG15" s="767">
        <v>7.8855199999999996</v>
      </c>
      <c r="BH15" s="767">
        <v>5.126277</v>
      </c>
      <c r="BI15" s="767">
        <v>4.0438780000000003</v>
      </c>
      <c r="BJ15" s="767">
        <v>3.8289680000000001</v>
      </c>
      <c r="BK15" s="767">
        <v>3.8288190000000002</v>
      </c>
      <c r="BL15" s="767">
        <v>3.8278240000000001</v>
      </c>
      <c r="BM15" s="767">
        <v>3.8439209999999999</v>
      </c>
      <c r="BN15" s="767">
        <v>3.3325909999999999</v>
      </c>
      <c r="BO15" s="767">
        <v>3.9735109999999998</v>
      </c>
      <c r="BP15" s="767">
        <v>4.8522639999999999</v>
      </c>
      <c r="BQ15" s="767">
        <v>6.692876</v>
      </c>
      <c r="BR15" s="767">
        <v>6.9948829999999997</v>
      </c>
      <c r="BS15" s="767">
        <v>6.9629029999999998</v>
      </c>
      <c r="BT15" s="767">
        <v>3.6055969999999999</v>
      </c>
      <c r="BU15" s="767">
        <v>3.5244059999999999</v>
      </c>
      <c r="BV15" s="767">
        <v>4.2022709999999996</v>
      </c>
    </row>
    <row r="16" spans="1:74" ht="11.1" customHeight="1" x14ac:dyDescent="0.2">
      <c r="A16" s="545" t="s">
        <v>1316</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5.8113317840000001</v>
      </c>
      <c r="BA16" s="766">
        <v>4.6818743610000002</v>
      </c>
      <c r="BB16" s="766">
        <v>3.166703</v>
      </c>
      <c r="BC16" s="766">
        <v>1.9111340000000001</v>
      </c>
      <c r="BD16" s="767">
        <v>3.6828090000000002</v>
      </c>
      <c r="BE16" s="767">
        <v>7.527018</v>
      </c>
      <c r="BF16" s="767">
        <v>6.7014040000000001</v>
      </c>
      <c r="BG16" s="767">
        <v>6.5373510000000001</v>
      </c>
      <c r="BH16" s="767">
        <v>2.8739560000000002</v>
      </c>
      <c r="BI16" s="767">
        <v>3.8663059999999998</v>
      </c>
      <c r="BJ16" s="767">
        <v>4.009887</v>
      </c>
      <c r="BK16" s="767">
        <v>3.2730579999999998</v>
      </c>
      <c r="BL16" s="767">
        <v>4.0804619999999998</v>
      </c>
      <c r="BM16" s="767">
        <v>3.8507509999999998</v>
      </c>
      <c r="BN16" s="767">
        <v>1.3884700000000001</v>
      </c>
      <c r="BO16" s="767">
        <v>1.806449</v>
      </c>
      <c r="BP16" s="767">
        <v>4.3577950000000003</v>
      </c>
      <c r="BQ16" s="767">
        <v>8.2063410000000001</v>
      </c>
      <c r="BR16" s="767">
        <v>7.7695350000000003</v>
      </c>
      <c r="BS16" s="767">
        <v>5.9930770000000004</v>
      </c>
      <c r="BT16" s="767">
        <v>3.6463700000000001</v>
      </c>
      <c r="BU16" s="767">
        <v>3.8240699999999999</v>
      </c>
      <c r="BV16" s="767">
        <v>4.1416849999999998</v>
      </c>
    </row>
    <row r="17" spans="1:74" ht="11.1" customHeight="1" x14ac:dyDescent="0.2">
      <c r="A17" s="545" t="s">
        <v>1317</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1.4667300000000001</v>
      </c>
      <c r="BC17" s="766">
        <v>1.4920100000000001</v>
      </c>
      <c r="BD17" s="767">
        <v>1.43895</v>
      </c>
      <c r="BE17" s="767">
        <v>1.48692</v>
      </c>
      <c r="BF17" s="767">
        <v>1.48692</v>
      </c>
      <c r="BG17" s="767">
        <v>1.4110199999999999</v>
      </c>
      <c r="BH17" s="767">
        <v>0.9083</v>
      </c>
      <c r="BI17" s="767">
        <v>1.12588</v>
      </c>
      <c r="BJ17" s="767">
        <v>1.48692</v>
      </c>
      <c r="BK17" s="767">
        <v>1.48692</v>
      </c>
      <c r="BL17" s="767">
        <v>1.3430200000000001</v>
      </c>
      <c r="BM17" s="767">
        <v>1.0891299999999999</v>
      </c>
      <c r="BN17" s="767">
        <v>0.55994999999999995</v>
      </c>
      <c r="BO17" s="767">
        <v>1.2958400000000001</v>
      </c>
      <c r="BP17" s="767">
        <v>1.43895</v>
      </c>
      <c r="BQ17" s="767">
        <v>1.48692</v>
      </c>
      <c r="BR17" s="767">
        <v>1.48692</v>
      </c>
      <c r="BS17" s="767">
        <v>1.43895</v>
      </c>
      <c r="BT17" s="767">
        <v>1.48692</v>
      </c>
      <c r="BU17" s="767">
        <v>1.43895</v>
      </c>
      <c r="BV17" s="767">
        <v>1.48692</v>
      </c>
    </row>
    <row r="18" spans="1:74" ht="11.1" customHeight="1" x14ac:dyDescent="0.2">
      <c r="A18" s="545" t="s">
        <v>1318</v>
      </c>
      <c r="B18" s="548" t="s">
        <v>1267</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1.507329658</v>
      </c>
      <c r="BA18" s="766">
        <v>1.2740362030000001</v>
      </c>
      <c r="BB18" s="766">
        <v>1.098012</v>
      </c>
      <c r="BC18" s="766">
        <v>1.383594</v>
      </c>
      <c r="BD18" s="767">
        <v>1.107877</v>
      </c>
      <c r="BE18" s="767">
        <v>1.0636060000000001</v>
      </c>
      <c r="BF18" s="767">
        <v>0.81415789999999999</v>
      </c>
      <c r="BG18" s="767">
        <v>0.70378050000000003</v>
      </c>
      <c r="BH18" s="767">
        <v>0.70749859999999998</v>
      </c>
      <c r="BI18" s="767">
        <v>1.0858749999999999</v>
      </c>
      <c r="BJ18" s="767">
        <v>1.1412979999999999</v>
      </c>
      <c r="BK18" s="767">
        <v>1.383313</v>
      </c>
      <c r="BL18" s="767">
        <v>1.450259</v>
      </c>
      <c r="BM18" s="767">
        <v>1.4125989999999999</v>
      </c>
      <c r="BN18" s="767">
        <v>1.049004</v>
      </c>
      <c r="BO18" s="767">
        <v>1.237349</v>
      </c>
      <c r="BP18" s="767">
        <v>1.0478540000000001</v>
      </c>
      <c r="BQ18" s="767">
        <v>1.0044759999999999</v>
      </c>
      <c r="BR18" s="767">
        <v>0.74667729999999999</v>
      </c>
      <c r="BS18" s="767">
        <v>0.62413189999999996</v>
      </c>
      <c r="BT18" s="767">
        <v>0.68562140000000005</v>
      </c>
      <c r="BU18" s="767">
        <v>1.023155</v>
      </c>
      <c r="BV18" s="767">
        <v>1.1127149999999999</v>
      </c>
    </row>
    <row r="19" spans="1:74" ht="11.1" customHeight="1" x14ac:dyDescent="0.2">
      <c r="A19" s="545" t="s">
        <v>1319</v>
      </c>
      <c r="B19" s="548" t="s">
        <v>1370</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6.8376656899999997</v>
      </c>
      <c r="AZ19" s="766">
        <v>6.8344510740000004</v>
      </c>
      <c r="BA19" s="766">
        <v>6.913584341</v>
      </c>
      <c r="BB19" s="766">
        <v>7.7137859999999998</v>
      </c>
      <c r="BC19" s="766">
        <v>6.062208</v>
      </c>
      <c r="BD19" s="767">
        <v>5.4212439999999997</v>
      </c>
      <c r="BE19" s="767">
        <v>5.6236009999999998</v>
      </c>
      <c r="BF19" s="767">
        <v>5.3898339999999996</v>
      </c>
      <c r="BG19" s="767">
        <v>6.2658420000000001</v>
      </c>
      <c r="BH19" s="767">
        <v>8.2411589999999997</v>
      </c>
      <c r="BI19" s="767">
        <v>7.1220249999999998</v>
      </c>
      <c r="BJ19" s="767">
        <v>8.3955859999999998</v>
      </c>
      <c r="BK19" s="767">
        <v>9.2802380000000007</v>
      </c>
      <c r="BL19" s="767">
        <v>7.7781659999999997</v>
      </c>
      <c r="BM19" s="767">
        <v>9.1834279999999993</v>
      </c>
      <c r="BN19" s="767">
        <v>9.1711620000000007</v>
      </c>
      <c r="BO19" s="767">
        <v>7.2777419999999999</v>
      </c>
      <c r="BP19" s="767">
        <v>6.8098700000000001</v>
      </c>
      <c r="BQ19" s="767">
        <v>7.2477650000000002</v>
      </c>
      <c r="BR19" s="767">
        <v>6.31264</v>
      </c>
      <c r="BS19" s="767">
        <v>8.0163150000000005</v>
      </c>
      <c r="BT19" s="767">
        <v>9.6278810000000004</v>
      </c>
      <c r="BU19" s="767">
        <v>8.5501090000000008</v>
      </c>
      <c r="BV19" s="767">
        <v>8.8442690000000006</v>
      </c>
    </row>
    <row r="20" spans="1:74" ht="11.1" customHeight="1" x14ac:dyDescent="0.2">
      <c r="A20" s="545" t="s">
        <v>1320</v>
      </c>
      <c r="B20" s="546" t="s">
        <v>1371</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5.2091289999999998E-2</v>
      </c>
      <c r="BA20" s="766">
        <v>3.9099243999999998E-2</v>
      </c>
      <c r="BB20" s="766">
        <v>9.7783800000000004E-2</v>
      </c>
      <c r="BC20" s="766">
        <v>8.0603599999999997E-2</v>
      </c>
      <c r="BD20" s="767">
        <v>9.6490699999999999E-2</v>
      </c>
      <c r="BE20" s="767">
        <v>2.9763299999999999E-2</v>
      </c>
      <c r="BF20" s="767">
        <v>3.9036599999999998E-2</v>
      </c>
      <c r="BG20" s="767">
        <v>2.6721700000000001E-2</v>
      </c>
      <c r="BH20" s="767">
        <v>3.2124699999999999E-2</v>
      </c>
      <c r="BI20" s="767">
        <v>7.3496599999999995E-2</v>
      </c>
      <c r="BJ20" s="767">
        <v>4.3964799999999998E-2</v>
      </c>
      <c r="BK20" s="767">
        <v>3.2635499999999998E-2</v>
      </c>
      <c r="BL20" s="767">
        <v>4.8921199999999998E-2</v>
      </c>
      <c r="BM20" s="767">
        <v>5.7817199999999999E-2</v>
      </c>
      <c r="BN20" s="767">
        <v>9.4548800000000002E-2</v>
      </c>
      <c r="BO20" s="767">
        <v>7.2156200000000004E-2</v>
      </c>
      <c r="BP20" s="767">
        <v>8.1605300000000006E-2</v>
      </c>
      <c r="BQ20" s="767">
        <v>8.3720600000000006E-3</v>
      </c>
      <c r="BR20" s="767">
        <v>2.0352700000000001E-2</v>
      </c>
      <c r="BS20" s="767">
        <v>1.07975E-2</v>
      </c>
      <c r="BT20" s="767">
        <v>-2.4536200000000001E-2</v>
      </c>
      <c r="BU20" s="767">
        <v>6.7675299999999994E-2</v>
      </c>
      <c r="BV20" s="767">
        <v>1.5167099999999999E-2</v>
      </c>
    </row>
    <row r="21" spans="1:74" ht="11.1" customHeight="1" x14ac:dyDescent="0.2">
      <c r="A21" s="545" t="s">
        <v>1321</v>
      </c>
      <c r="B21" s="546" t="s">
        <v>1271</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22.457459200999999</v>
      </c>
      <c r="AZ21" s="766">
        <v>21.331558251000001</v>
      </c>
      <c r="BA21" s="766">
        <v>19.829438639999999</v>
      </c>
      <c r="BB21" s="766">
        <v>18.30547</v>
      </c>
      <c r="BC21" s="766">
        <v>15.385809999999999</v>
      </c>
      <c r="BD21" s="767">
        <v>17.82376</v>
      </c>
      <c r="BE21" s="767">
        <v>23.758939999999999</v>
      </c>
      <c r="BF21" s="767">
        <v>22.572240000000001</v>
      </c>
      <c r="BG21" s="767">
        <v>22.83023</v>
      </c>
      <c r="BH21" s="767">
        <v>17.889309999999998</v>
      </c>
      <c r="BI21" s="767">
        <v>17.317460000000001</v>
      </c>
      <c r="BJ21" s="767">
        <v>18.90662</v>
      </c>
      <c r="BK21" s="767">
        <v>19.284980000000001</v>
      </c>
      <c r="BL21" s="767">
        <v>18.528649999999999</v>
      </c>
      <c r="BM21" s="767">
        <v>19.437650000000001</v>
      </c>
      <c r="BN21" s="767">
        <v>15.59573</v>
      </c>
      <c r="BO21" s="767">
        <v>15.66305</v>
      </c>
      <c r="BP21" s="767">
        <v>18.588339999999999</v>
      </c>
      <c r="BQ21" s="767">
        <v>24.646750000000001</v>
      </c>
      <c r="BR21" s="767">
        <v>23.331009999999999</v>
      </c>
      <c r="BS21" s="767">
        <v>23.04617</v>
      </c>
      <c r="BT21" s="767">
        <v>19.027850000000001</v>
      </c>
      <c r="BU21" s="767">
        <v>18.428360000000001</v>
      </c>
      <c r="BV21" s="767">
        <v>19.80303</v>
      </c>
    </row>
    <row r="22" spans="1:74" ht="11.1" customHeight="1" x14ac:dyDescent="0.2">
      <c r="A22" s="545" t="s">
        <v>1322</v>
      </c>
      <c r="B22" s="546" t="s">
        <v>1372</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23.904626064999999</v>
      </c>
      <c r="AB22" s="766">
        <v>20.704220006</v>
      </c>
      <c r="AC22" s="766">
        <v>20.167924569</v>
      </c>
      <c r="AD22" s="766">
        <v>19.489319574</v>
      </c>
      <c r="AE22" s="766">
        <v>22.412492140000001</v>
      </c>
      <c r="AF22" s="766">
        <v>25.124235676000001</v>
      </c>
      <c r="AG22" s="766">
        <v>27.375695135000001</v>
      </c>
      <c r="AH22" s="766">
        <v>26.208235095999999</v>
      </c>
      <c r="AI22" s="766">
        <v>21.58402998</v>
      </c>
      <c r="AJ22" s="766">
        <v>19.918878933999999</v>
      </c>
      <c r="AK22" s="766">
        <v>20.814067722000001</v>
      </c>
      <c r="AL22" s="766">
        <v>23.175860833000002</v>
      </c>
      <c r="AM22" s="766">
        <v>23.698183902</v>
      </c>
      <c r="AN22" s="766">
        <v>20.568476391000001</v>
      </c>
      <c r="AO22" s="766">
        <v>18.184857362999999</v>
      </c>
      <c r="AP22" s="766">
        <v>18.985259564</v>
      </c>
      <c r="AQ22" s="766">
        <v>23.475693014000001</v>
      </c>
      <c r="AR22" s="766">
        <v>25.933921984000001</v>
      </c>
      <c r="AS22" s="766">
        <v>27.576143759000001</v>
      </c>
      <c r="AT22" s="766">
        <v>25.518655411000001</v>
      </c>
      <c r="AU22" s="766">
        <v>20.494804758000001</v>
      </c>
      <c r="AV22" s="766">
        <v>19.182304531</v>
      </c>
      <c r="AW22" s="766">
        <v>20.052342054</v>
      </c>
      <c r="AX22" s="766">
        <v>22.565382361000001</v>
      </c>
      <c r="AY22" s="766">
        <v>23.909508743</v>
      </c>
      <c r="AZ22" s="766">
        <v>20.179128500000001</v>
      </c>
      <c r="BA22" s="766">
        <v>19.01155</v>
      </c>
      <c r="BB22" s="766">
        <v>19.443439999999999</v>
      </c>
      <c r="BC22" s="766">
        <v>17.893059999999998</v>
      </c>
      <c r="BD22" s="767">
        <v>20.740279999999998</v>
      </c>
      <c r="BE22" s="767">
        <v>24.41461</v>
      </c>
      <c r="BF22" s="767">
        <v>24.02966</v>
      </c>
      <c r="BG22" s="767">
        <v>19.804639999999999</v>
      </c>
      <c r="BH22" s="767">
        <v>17.38832</v>
      </c>
      <c r="BI22" s="767">
        <v>17.001950000000001</v>
      </c>
      <c r="BJ22" s="767">
        <v>19.443809999999999</v>
      </c>
      <c r="BK22" s="767">
        <v>19.766369999999998</v>
      </c>
      <c r="BL22" s="767">
        <v>17.301269999999999</v>
      </c>
      <c r="BM22" s="767">
        <v>17.889880000000002</v>
      </c>
      <c r="BN22" s="767">
        <v>16.288499999999999</v>
      </c>
      <c r="BO22" s="767">
        <v>18.322469999999999</v>
      </c>
      <c r="BP22" s="767">
        <v>21.454969999999999</v>
      </c>
      <c r="BQ22" s="767">
        <v>25.315850000000001</v>
      </c>
      <c r="BR22" s="767">
        <v>24.991900000000001</v>
      </c>
      <c r="BS22" s="767">
        <v>19.84075</v>
      </c>
      <c r="BT22" s="767">
        <v>18.205120000000001</v>
      </c>
      <c r="BU22" s="767">
        <v>17.78998</v>
      </c>
      <c r="BV22" s="767">
        <v>20.231670000000001</v>
      </c>
    </row>
    <row r="23" spans="1:74" ht="11.1" customHeight="1" x14ac:dyDescent="0.2">
      <c r="A23" s="565"/>
      <c r="B23" s="131" t="s">
        <v>1386</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360"/>
      <c r="BE23" s="360"/>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1323</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12.402058435000001</v>
      </c>
      <c r="BA24" s="766">
        <v>12.011337075</v>
      </c>
      <c r="BB24" s="766">
        <v>10.38039</v>
      </c>
      <c r="BC24" s="766">
        <v>14.26263</v>
      </c>
      <c r="BD24" s="767">
        <v>17.351040000000001</v>
      </c>
      <c r="BE24" s="767">
        <v>19.653230000000001</v>
      </c>
      <c r="BF24" s="767">
        <v>18.979859999999999</v>
      </c>
      <c r="BG24" s="767">
        <v>15.88664</v>
      </c>
      <c r="BH24" s="767">
        <v>11.393599999999999</v>
      </c>
      <c r="BI24" s="767">
        <v>9.7038550000000008</v>
      </c>
      <c r="BJ24" s="767">
        <v>8.5364679999999993</v>
      </c>
      <c r="BK24" s="767">
        <v>7.274451</v>
      </c>
      <c r="BL24" s="767">
        <v>6.9628639999999997</v>
      </c>
      <c r="BM24" s="767">
        <v>6.5547810000000002</v>
      </c>
      <c r="BN24" s="767">
        <v>7.5976629999999998</v>
      </c>
      <c r="BO24" s="767">
        <v>10.567449999999999</v>
      </c>
      <c r="BP24" s="767">
        <v>12.87215</v>
      </c>
      <c r="BQ24" s="767">
        <v>14.77416</v>
      </c>
      <c r="BR24" s="767">
        <v>14.4537</v>
      </c>
      <c r="BS24" s="767">
        <v>11.957929999999999</v>
      </c>
      <c r="BT24" s="767">
        <v>7.9518529999999998</v>
      </c>
      <c r="BU24" s="767">
        <v>7.8156720000000002</v>
      </c>
      <c r="BV24" s="767">
        <v>6.901681</v>
      </c>
    </row>
    <row r="25" spans="1:74" ht="11.1" customHeight="1" x14ac:dyDescent="0.2">
      <c r="A25" s="545" t="s">
        <v>1324</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4.1373613909999998</v>
      </c>
      <c r="BA25" s="766">
        <v>4.3940397879999997</v>
      </c>
      <c r="BB25" s="766">
        <v>3.3003749999999998</v>
      </c>
      <c r="BC25" s="766">
        <v>2.9135870000000001</v>
      </c>
      <c r="BD25" s="767">
        <v>3.6360109999999999</v>
      </c>
      <c r="BE25" s="767">
        <v>4.7189639999999997</v>
      </c>
      <c r="BF25" s="767">
        <v>4.7746370000000002</v>
      </c>
      <c r="BG25" s="767">
        <v>3.0850870000000001</v>
      </c>
      <c r="BH25" s="767">
        <v>2.5396299999999998</v>
      </c>
      <c r="BI25" s="767">
        <v>3.691227</v>
      </c>
      <c r="BJ25" s="767">
        <v>5.1446350000000001</v>
      </c>
      <c r="BK25" s="767">
        <v>5.5873759999999999</v>
      </c>
      <c r="BL25" s="767">
        <v>4.2238480000000003</v>
      </c>
      <c r="BM25" s="767">
        <v>4.7634879999999997</v>
      </c>
      <c r="BN25" s="767">
        <v>2.763026</v>
      </c>
      <c r="BO25" s="767">
        <v>5.4370229999999999</v>
      </c>
      <c r="BP25" s="767">
        <v>7.1717000000000004</v>
      </c>
      <c r="BQ25" s="767">
        <v>8.4013550000000006</v>
      </c>
      <c r="BR25" s="767">
        <v>8.6860420000000005</v>
      </c>
      <c r="BS25" s="767">
        <v>7.1327379999999998</v>
      </c>
      <c r="BT25" s="767">
        <v>6.2280369999999996</v>
      </c>
      <c r="BU25" s="767">
        <v>5.0072809999999999</v>
      </c>
      <c r="BV25" s="767">
        <v>6.646115</v>
      </c>
    </row>
    <row r="26" spans="1:74" ht="11.1" customHeight="1" x14ac:dyDescent="0.2">
      <c r="A26" s="545" t="s">
        <v>1325</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2.7119</v>
      </c>
      <c r="BC26" s="766">
        <v>3.3690199999999999</v>
      </c>
      <c r="BD26" s="767">
        <v>3.5747499999999999</v>
      </c>
      <c r="BE26" s="767">
        <v>3.6939099999999998</v>
      </c>
      <c r="BF26" s="767">
        <v>3.6939099999999998</v>
      </c>
      <c r="BG26" s="767">
        <v>3.5747499999999999</v>
      </c>
      <c r="BH26" s="767">
        <v>3.3204699999999998</v>
      </c>
      <c r="BI26" s="767">
        <v>2.9666899999999998</v>
      </c>
      <c r="BJ26" s="767">
        <v>3.6939099999999998</v>
      </c>
      <c r="BK26" s="767">
        <v>3.6939099999999998</v>
      </c>
      <c r="BL26" s="767">
        <v>3.33643</v>
      </c>
      <c r="BM26" s="767">
        <v>3.6939099999999998</v>
      </c>
      <c r="BN26" s="767">
        <v>2.72865</v>
      </c>
      <c r="BO26" s="767">
        <v>3.5393300000000001</v>
      </c>
      <c r="BP26" s="767">
        <v>3.5747499999999999</v>
      </c>
      <c r="BQ26" s="767">
        <v>3.6939099999999998</v>
      </c>
      <c r="BR26" s="767">
        <v>3.6939099999999998</v>
      </c>
      <c r="BS26" s="767">
        <v>2.9251</v>
      </c>
      <c r="BT26" s="767">
        <v>2.6436099999999998</v>
      </c>
      <c r="BU26" s="767">
        <v>3.2161</v>
      </c>
      <c r="BV26" s="767">
        <v>3.6939099999999998</v>
      </c>
    </row>
    <row r="27" spans="1:74" ht="11.1" customHeight="1" x14ac:dyDescent="0.2">
      <c r="A27" s="545" t="s">
        <v>1326</v>
      </c>
      <c r="B27" s="548" t="s">
        <v>1267</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9.9645257000000001E-2</v>
      </c>
      <c r="BA27" s="766">
        <v>9.9049341999999999E-2</v>
      </c>
      <c r="BB27" s="766">
        <v>9.3102400000000002E-2</v>
      </c>
      <c r="BC27" s="766">
        <v>9.8540799999999998E-2</v>
      </c>
      <c r="BD27" s="767">
        <v>6.4593899999999996E-2</v>
      </c>
      <c r="BE27" s="767">
        <v>6.30444E-2</v>
      </c>
      <c r="BF27" s="767">
        <v>7.21705E-3</v>
      </c>
      <c r="BG27" s="767">
        <v>3.7368200000000001E-3</v>
      </c>
      <c r="BH27" s="767">
        <v>3.7349499999999999E-3</v>
      </c>
      <c r="BI27" s="767">
        <v>5.0118900000000001E-2</v>
      </c>
      <c r="BJ27" s="767">
        <v>6.3949800000000001E-2</v>
      </c>
      <c r="BK27" s="767">
        <v>8.1990400000000005E-2</v>
      </c>
      <c r="BL27" s="767">
        <v>8.5385900000000001E-2</v>
      </c>
      <c r="BM27" s="767">
        <v>9.2901800000000007E-2</v>
      </c>
      <c r="BN27" s="767">
        <v>8.5150000000000003E-2</v>
      </c>
      <c r="BO27" s="767">
        <v>7.5986499999999998E-2</v>
      </c>
      <c r="BP27" s="767">
        <v>5.7225400000000003E-2</v>
      </c>
      <c r="BQ27" s="767">
        <v>5.8992799999999998E-2</v>
      </c>
      <c r="BR27" s="767">
        <v>7.0926499999999998E-3</v>
      </c>
      <c r="BS27" s="767">
        <v>3.7670099999999999E-3</v>
      </c>
      <c r="BT27" s="767">
        <v>3.7750399999999999E-3</v>
      </c>
      <c r="BU27" s="767">
        <v>4.6721199999999997E-2</v>
      </c>
      <c r="BV27" s="767">
        <v>6.0989000000000002E-2</v>
      </c>
    </row>
    <row r="28" spans="1:74" ht="11.1" customHeight="1" x14ac:dyDescent="0.2">
      <c r="A28" s="545" t="s">
        <v>1327</v>
      </c>
      <c r="B28" s="548" t="s">
        <v>1370</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7.712580795</v>
      </c>
      <c r="AZ28" s="766">
        <v>7.4740947450000004</v>
      </c>
      <c r="BA28" s="766">
        <v>7.5099380089999999</v>
      </c>
      <c r="BB28" s="766">
        <v>9.9763500000000001</v>
      </c>
      <c r="BC28" s="766">
        <v>8.9158600000000003</v>
      </c>
      <c r="BD28" s="767">
        <v>8.1236069999999998</v>
      </c>
      <c r="BE28" s="767">
        <v>8.3409169999999992</v>
      </c>
      <c r="BF28" s="767">
        <v>8.655761</v>
      </c>
      <c r="BG28" s="767">
        <v>7.2883190000000004</v>
      </c>
      <c r="BH28" s="767">
        <v>9.4196139999999993</v>
      </c>
      <c r="BI28" s="767">
        <v>7.7941029999999998</v>
      </c>
      <c r="BJ28" s="767">
        <v>8.8152270000000001</v>
      </c>
      <c r="BK28" s="767">
        <v>9.3911700000000007</v>
      </c>
      <c r="BL28" s="767">
        <v>8.7662990000000001</v>
      </c>
      <c r="BM28" s="767">
        <v>9.9070409999999995</v>
      </c>
      <c r="BN28" s="767">
        <v>12.2049</v>
      </c>
      <c r="BO28" s="767">
        <v>10.885770000000001</v>
      </c>
      <c r="BP28" s="767">
        <v>10.252280000000001</v>
      </c>
      <c r="BQ28" s="767">
        <v>10.829330000000001</v>
      </c>
      <c r="BR28" s="767">
        <v>10.771929999999999</v>
      </c>
      <c r="BS28" s="767">
        <v>9.0964600000000004</v>
      </c>
      <c r="BT28" s="767">
        <v>10.90634</v>
      </c>
      <c r="BU28" s="767">
        <v>9.0800680000000007</v>
      </c>
      <c r="BV28" s="767">
        <v>9.8423590000000001</v>
      </c>
    </row>
    <row r="29" spans="1:74" ht="11.1" customHeight="1" x14ac:dyDescent="0.2">
      <c r="A29" s="545" t="s">
        <v>1328</v>
      </c>
      <c r="B29" s="546" t="s">
        <v>1371</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0.14158538500000001</v>
      </c>
      <c r="BA29" s="766">
        <v>0.120158161</v>
      </c>
      <c r="BB29" s="766">
        <v>0.15325920000000001</v>
      </c>
      <c r="BC29" s="766">
        <v>0.1088852</v>
      </c>
      <c r="BD29" s="767">
        <v>0.10688540000000001</v>
      </c>
      <c r="BE29" s="767">
        <v>0.1301766</v>
      </c>
      <c r="BF29" s="767">
        <v>0.1320857</v>
      </c>
      <c r="BG29" s="767">
        <v>0.1060695</v>
      </c>
      <c r="BH29" s="767">
        <v>0.1071269</v>
      </c>
      <c r="BI29" s="767">
        <v>0.11346050000000001</v>
      </c>
      <c r="BJ29" s="767">
        <v>0.1278347</v>
      </c>
      <c r="BK29" s="767">
        <v>0.1248853</v>
      </c>
      <c r="BL29" s="767">
        <v>0.1196388</v>
      </c>
      <c r="BM29" s="767">
        <v>0.1106437</v>
      </c>
      <c r="BN29" s="767">
        <v>0.1468592</v>
      </c>
      <c r="BO29" s="767">
        <v>0.11249240000000001</v>
      </c>
      <c r="BP29" s="767">
        <v>0.1111264</v>
      </c>
      <c r="BQ29" s="767">
        <v>0.1350922</v>
      </c>
      <c r="BR29" s="767">
        <v>0.1374409</v>
      </c>
      <c r="BS29" s="767">
        <v>0.1107674</v>
      </c>
      <c r="BT29" s="767">
        <v>0.11130520000000001</v>
      </c>
      <c r="BU29" s="767">
        <v>0.1178816</v>
      </c>
      <c r="BV29" s="767">
        <v>0.1321079</v>
      </c>
    </row>
    <row r="30" spans="1:74" ht="11.1" customHeight="1" x14ac:dyDescent="0.2">
      <c r="A30" s="545" t="s">
        <v>1329</v>
      </c>
      <c r="B30" s="546" t="s">
        <v>1271</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28.625962072</v>
      </c>
      <c r="AZ30" s="766">
        <v>27.802759213000002</v>
      </c>
      <c r="BA30" s="766">
        <v>27.321048375</v>
      </c>
      <c r="BB30" s="766">
        <v>26.615379999999998</v>
      </c>
      <c r="BC30" s="766">
        <v>29.668520000000001</v>
      </c>
      <c r="BD30" s="767">
        <v>32.856879999999997</v>
      </c>
      <c r="BE30" s="767">
        <v>36.600250000000003</v>
      </c>
      <c r="BF30" s="767">
        <v>36.243470000000002</v>
      </c>
      <c r="BG30" s="767">
        <v>29.944600000000001</v>
      </c>
      <c r="BH30" s="767">
        <v>26.784179999999999</v>
      </c>
      <c r="BI30" s="767">
        <v>24.31945</v>
      </c>
      <c r="BJ30" s="767">
        <v>26.38203</v>
      </c>
      <c r="BK30" s="767">
        <v>26.153780000000001</v>
      </c>
      <c r="BL30" s="767">
        <v>23.49447</v>
      </c>
      <c r="BM30" s="767">
        <v>25.122769999999999</v>
      </c>
      <c r="BN30" s="767">
        <v>25.526250000000001</v>
      </c>
      <c r="BO30" s="767">
        <v>30.61805</v>
      </c>
      <c r="BP30" s="767">
        <v>34.039230000000003</v>
      </c>
      <c r="BQ30" s="767">
        <v>37.89284</v>
      </c>
      <c r="BR30" s="767">
        <v>37.750120000000003</v>
      </c>
      <c r="BS30" s="767">
        <v>31.226759999999999</v>
      </c>
      <c r="BT30" s="767">
        <v>27.844919999999998</v>
      </c>
      <c r="BU30" s="767">
        <v>25.283719999999999</v>
      </c>
      <c r="BV30" s="767">
        <v>27.277159999999999</v>
      </c>
    </row>
    <row r="31" spans="1:74" ht="11.1" customHeight="1" x14ac:dyDescent="0.2">
      <c r="A31" s="545" t="s">
        <v>1330</v>
      </c>
      <c r="B31" s="546" t="s">
        <v>1372</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28.625962072</v>
      </c>
      <c r="AZ31" s="766">
        <v>27.802759213000002</v>
      </c>
      <c r="BA31" s="766">
        <v>27.321048375</v>
      </c>
      <c r="BB31" s="766">
        <v>26.615379999999998</v>
      </c>
      <c r="BC31" s="766">
        <v>29.668520000000001</v>
      </c>
      <c r="BD31" s="767">
        <v>32.856879999999997</v>
      </c>
      <c r="BE31" s="767">
        <v>36.600250000000003</v>
      </c>
      <c r="BF31" s="767">
        <v>36.243470000000002</v>
      </c>
      <c r="BG31" s="767">
        <v>29.944600000000001</v>
      </c>
      <c r="BH31" s="767">
        <v>26.784179999999999</v>
      </c>
      <c r="BI31" s="767">
        <v>24.31945</v>
      </c>
      <c r="BJ31" s="767">
        <v>26.38203</v>
      </c>
      <c r="BK31" s="767">
        <v>26.153780000000001</v>
      </c>
      <c r="BL31" s="767">
        <v>23.49447</v>
      </c>
      <c r="BM31" s="767">
        <v>25.122769999999999</v>
      </c>
      <c r="BN31" s="767">
        <v>25.526250000000001</v>
      </c>
      <c r="BO31" s="767">
        <v>30.61805</v>
      </c>
      <c r="BP31" s="767">
        <v>34.039230000000003</v>
      </c>
      <c r="BQ31" s="767">
        <v>37.89284</v>
      </c>
      <c r="BR31" s="767">
        <v>37.750120000000003</v>
      </c>
      <c r="BS31" s="767">
        <v>31.226759999999999</v>
      </c>
      <c r="BT31" s="767">
        <v>27.844919999999998</v>
      </c>
      <c r="BU31" s="767">
        <v>25.283719999999999</v>
      </c>
      <c r="BV31" s="767">
        <v>27.277159999999999</v>
      </c>
    </row>
    <row r="32" spans="1:74" ht="11.1" customHeight="1" x14ac:dyDescent="0.2">
      <c r="A32" s="565"/>
      <c r="B32" s="131" t="s">
        <v>1412</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360"/>
      <c r="BE32" s="360"/>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1331</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7.3793328110000003</v>
      </c>
      <c r="BA33" s="766">
        <v>7.8707640630000002</v>
      </c>
      <c r="BB33" s="766">
        <v>5.6741260000000002</v>
      </c>
      <c r="BC33" s="766">
        <v>4.0294150000000002</v>
      </c>
      <c r="BD33" s="767">
        <v>4.5058040000000004</v>
      </c>
      <c r="BE33" s="767">
        <v>7.7080690000000001</v>
      </c>
      <c r="BF33" s="767">
        <v>8.2010740000000002</v>
      </c>
      <c r="BG33" s="767">
        <v>7.3074329999999996</v>
      </c>
      <c r="BH33" s="767">
        <v>5.7853529999999997</v>
      </c>
      <c r="BI33" s="767">
        <v>3.6153390000000001</v>
      </c>
      <c r="BJ33" s="767">
        <v>6.4398660000000003</v>
      </c>
      <c r="BK33" s="767">
        <v>6.3503699999999998</v>
      </c>
      <c r="BL33" s="767">
        <v>3.7547039999999998</v>
      </c>
      <c r="BM33" s="767">
        <v>3.3413469999999998</v>
      </c>
      <c r="BN33" s="767">
        <v>3.5589740000000001</v>
      </c>
      <c r="BO33" s="767">
        <v>3.5813480000000002</v>
      </c>
      <c r="BP33" s="767">
        <v>2.93032</v>
      </c>
      <c r="BQ33" s="767">
        <v>5.5051759999999996</v>
      </c>
      <c r="BR33" s="767">
        <v>5.4177970000000002</v>
      </c>
      <c r="BS33" s="767">
        <v>5.1202629999999996</v>
      </c>
      <c r="BT33" s="767">
        <v>2.7533949999999998</v>
      </c>
      <c r="BU33" s="767">
        <v>3.600584</v>
      </c>
      <c r="BV33" s="767">
        <v>6.3301489999999996</v>
      </c>
    </row>
    <row r="34" spans="1:74" ht="11.1" customHeight="1" x14ac:dyDescent="0.2">
      <c r="A34" s="545" t="s">
        <v>1332</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6.8174266360000004</v>
      </c>
      <c r="BA34" s="766">
        <v>6.8344891729999997</v>
      </c>
      <c r="BB34" s="766">
        <v>3.996969</v>
      </c>
      <c r="BC34" s="766">
        <v>3.4768370000000002</v>
      </c>
      <c r="BD34" s="767">
        <v>4.8530819999999997</v>
      </c>
      <c r="BE34" s="767">
        <v>8.2906399999999998</v>
      </c>
      <c r="BF34" s="767">
        <v>9.5645279999999993</v>
      </c>
      <c r="BG34" s="767">
        <v>6.5300580000000004</v>
      </c>
      <c r="BH34" s="767">
        <v>5.5258839999999996</v>
      </c>
      <c r="BI34" s="767">
        <v>8.2380820000000003</v>
      </c>
      <c r="BJ34" s="767">
        <v>7.7173499999999997</v>
      </c>
      <c r="BK34" s="767">
        <v>8.1273590000000002</v>
      </c>
      <c r="BL34" s="767">
        <v>7.9888399999999997</v>
      </c>
      <c r="BM34" s="767">
        <v>9.2973579999999991</v>
      </c>
      <c r="BN34" s="767">
        <v>5.4950739999999998</v>
      </c>
      <c r="BO34" s="767">
        <v>4.8537910000000002</v>
      </c>
      <c r="BP34" s="767">
        <v>8.1375069999999994</v>
      </c>
      <c r="BQ34" s="767">
        <v>11.520490000000001</v>
      </c>
      <c r="BR34" s="767">
        <v>12.73521</v>
      </c>
      <c r="BS34" s="767">
        <v>10.44666</v>
      </c>
      <c r="BT34" s="767">
        <v>9.9246689999999997</v>
      </c>
      <c r="BU34" s="767">
        <v>8.9099970000000006</v>
      </c>
      <c r="BV34" s="767">
        <v>7.9354370000000003</v>
      </c>
    </row>
    <row r="35" spans="1:74" ht="11.1" customHeight="1" x14ac:dyDescent="0.2">
      <c r="A35" s="545" t="s">
        <v>1333</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0.85509999999999997</v>
      </c>
      <c r="BC35" s="766">
        <v>0.81201000000000001</v>
      </c>
      <c r="BD35" s="767">
        <v>0.79325000000000001</v>
      </c>
      <c r="BE35" s="767">
        <v>0.81969000000000003</v>
      </c>
      <c r="BF35" s="767">
        <v>0.81969000000000003</v>
      </c>
      <c r="BG35" s="767">
        <v>0.79325000000000001</v>
      </c>
      <c r="BH35" s="767">
        <v>0.81969000000000003</v>
      </c>
      <c r="BI35" s="767">
        <v>0.79325000000000001</v>
      </c>
      <c r="BJ35" s="767">
        <v>0.81969000000000003</v>
      </c>
      <c r="BK35" s="767">
        <v>0.81969000000000003</v>
      </c>
      <c r="BL35" s="767">
        <v>0.74036999999999997</v>
      </c>
      <c r="BM35" s="767">
        <v>0.81969000000000003</v>
      </c>
      <c r="BN35" s="767">
        <v>0.79325000000000001</v>
      </c>
      <c r="BO35" s="767">
        <v>0.17333999999999999</v>
      </c>
      <c r="BP35" s="767">
        <v>0.22569</v>
      </c>
      <c r="BQ35" s="767">
        <v>0.81969000000000003</v>
      </c>
      <c r="BR35" s="767">
        <v>0.81969000000000003</v>
      </c>
      <c r="BS35" s="767">
        <v>0.79325000000000001</v>
      </c>
      <c r="BT35" s="767">
        <v>0.81969000000000003</v>
      </c>
      <c r="BU35" s="767">
        <v>0.79325000000000001</v>
      </c>
      <c r="BV35" s="767">
        <v>0.81969000000000003</v>
      </c>
    </row>
    <row r="36" spans="1:74" ht="11.1" customHeight="1" x14ac:dyDescent="0.2">
      <c r="A36" s="545" t="s">
        <v>1334</v>
      </c>
      <c r="B36" s="548" t="s">
        <v>1267</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12.688026851</v>
      </c>
      <c r="BA36" s="766">
        <v>9.7629819990000009</v>
      </c>
      <c r="BB36" s="766">
        <v>11.88865</v>
      </c>
      <c r="BC36" s="766">
        <v>15.91342</v>
      </c>
      <c r="BD36" s="767">
        <v>17.460540000000002</v>
      </c>
      <c r="BE36" s="767">
        <v>13.35946</v>
      </c>
      <c r="BF36" s="767">
        <v>10.809799999999999</v>
      </c>
      <c r="BG36" s="767">
        <v>7.7947689999999996</v>
      </c>
      <c r="BH36" s="767">
        <v>8.1836350000000007</v>
      </c>
      <c r="BI36" s="767">
        <v>10.79313</v>
      </c>
      <c r="BJ36" s="767">
        <v>12.10121</v>
      </c>
      <c r="BK36" s="767">
        <v>12.599880000000001</v>
      </c>
      <c r="BL36" s="767">
        <v>11.27755</v>
      </c>
      <c r="BM36" s="767">
        <v>13.062379999999999</v>
      </c>
      <c r="BN36" s="767">
        <v>13.850390000000001</v>
      </c>
      <c r="BO36" s="767">
        <v>14.058149999999999</v>
      </c>
      <c r="BP36" s="767">
        <v>15.24396</v>
      </c>
      <c r="BQ36" s="767">
        <v>12.19167</v>
      </c>
      <c r="BR36" s="767">
        <v>10.13565</v>
      </c>
      <c r="BS36" s="767">
        <v>6.739077</v>
      </c>
      <c r="BT36" s="767">
        <v>7.6659860000000002</v>
      </c>
      <c r="BU36" s="767">
        <v>10.34098</v>
      </c>
      <c r="BV36" s="767">
        <v>12.476000000000001</v>
      </c>
    </row>
    <row r="37" spans="1:74" ht="11.1" customHeight="1" x14ac:dyDescent="0.2">
      <c r="A37" s="545" t="s">
        <v>1335</v>
      </c>
      <c r="B37" s="548" t="s">
        <v>1370</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4.6955561829999999</v>
      </c>
      <c r="BA37" s="766">
        <v>4.6115067569999999</v>
      </c>
      <c r="BB37" s="766">
        <v>5.7234660000000002</v>
      </c>
      <c r="BC37" s="766">
        <v>4.4334610000000003</v>
      </c>
      <c r="BD37" s="767">
        <v>4.6198610000000002</v>
      </c>
      <c r="BE37" s="767">
        <v>4.5151329999999996</v>
      </c>
      <c r="BF37" s="767">
        <v>4.0761969999999996</v>
      </c>
      <c r="BG37" s="767">
        <v>4.9457769999999996</v>
      </c>
      <c r="BH37" s="767">
        <v>5.446885</v>
      </c>
      <c r="BI37" s="767">
        <v>4.8052669999999997</v>
      </c>
      <c r="BJ37" s="767">
        <v>4.6962679999999999</v>
      </c>
      <c r="BK37" s="767">
        <v>5.6844900000000003</v>
      </c>
      <c r="BL37" s="767">
        <v>6.1443830000000004</v>
      </c>
      <c r="BM37" s="767">
        <v>5.9072490000000002</v>
      </c>
      <c r="BN37" s="767">
        <v>6.6859120000000001</v>
      </c>
      <c r="BO37" s="767">
        <v>5.4950900000000003</v>
      </c>
      <c r="BP37" s="767">
        <v>5.7088960000000002</v>
      </c>
      <c r="BQ37" s="767">
        <v>5.3323369999999999</v>
      </c>
      <c r="BR37" s="767">
        <v>4.8556319999999999</v>
      </c>
      <c r="BS37" s="767">
        <v>5.6612390000000001</v>
      </c>
      <c r="BT37" s="767">
        <v>6.3417050000000001</v>
      </c>
      <c r="BU37" s="767">
        <v>5.350498</v>
      </c>
      <c r="BV37" s="767">
        <v>5.072273</v>
      </c>
    </row>
    <row r="38" spans="1:74" ht="11.1" customHeight="1" x14ac:dyDescent="0.2">
      <c r="A38" s="545" t="s">
        <v>1336</v>
      </c>
      <c r="B38" s="546" t="s">
        <v>1371</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8.7552402000000001E-2</v>
      </c>
      <c r="BA38" s="766">
        <v>7.7313504000000005E-2</v>
      </c>
      <c r="BB38" s="766">
        <v>6.5773200000000004E-2</v>
      </c>
      <c r="BC38" s="766">
        <v>9.2058500000000001E-2</v>
      </c>
      <c r="BD38" s="767">
        <v>8.3990700000000001E-2</v>
      </c>
      <c r="BE38" s="767">
        <v>9.0864799999999996E-2</v>
      </c>
      <c r="BF38" s="767">
        <v>5.5656200000000003E-2</v>
      </c>
      <c r="BG38" s="767">
        <v>4.5172400000000001E-2</v>
      </c>
      <c r="BH38" s="767">
        <v>1.69377E-2</v>
      </c>
      <c r="BI38" s="767">
        <v>5.6587400000000003E-2</v>
      </c>
      <c r="BJ38" s="767">
        <v>6.0049999999999999E-2</v>
      </c>
      <c r="BK38" s="767">
        <v>8.3508200000000005E-2</v>
      </c>
      <c r="BL38" s="767">
        <v>7.4596200000000001E-2</v>
      </c>
      <c r="BM38" s="767">
        <v>8.4429199999999996E-2</v>
      </c>
      <c r="BN38" s="767">
        <v>7.8386700000000004E-2</v>
      </c>
      <c r="BO38" s="767">
        <v>8.7238599999999999E-2</v>
      </c>
      <c r="BP38" s="767">
        <v>8.38671E-2</v>
      </c>
      <c r="BQ38" s="767">
        <v>9.3984200000000004E-2</v>
      </c>
      <c r="BR38" s="767">
        <v>5.6446299999999998E-2</v>
      </c>
      <c r="BS38" s="767">
        <v>5.0010699999999998E-2</v>
      </c>
      <c r="BT38" s="767">
        <v>2.1036300000000001E-2</v>
      </c>
      <c r="BU38" s="767">
        <v>5.8967899999999997E-2</v>
      </c>
      <c r="BV38" s="767">
        <v>5.8859300000000003E-2</v>
      </c>
    </row>
    <row r="39" spans="1:74" ht="11.1" customHeight="1" x14ac:dyDescent="0.2">
      <c r="A39" s="545" t="s">
        <v>1337</v>
      </c>
      <c r="B39" s="546" t="s">
        <v>1271</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32.392697882999997</v>
      </c>
      <c r="BA39" s="766">
        <v>30.010873495999999</v>
      </c>
      <c r="BB39" s="766">
        <v>28.204090000000001</v>
      </c>
      <c r="BC39" s="766">
        <v>28.757200000000001</v>
      </c>
      <c r="BD39" s="767">
        <v>32.31653</v>
      </c>
      <c r="BE39" s="767">
        <v>34.783859999999997</v>
      </c>
      <c r="BF39" s="767">
        <v>33.526940000000003</v>
      </c>
      <c r="BG39" s="767">
        <v>27.416460000000001</v>
      </c>
      <c r="BH39" s="767">
        <v>25.778390000000002</v>
      </c>
      <c r="BI39" s="767">
        <v>28.301659999999998</v>
      </c>
      <c r="BJ39" s="767">
        <v>31.834440000000001</v>
      </c>
      <c r="BK39" s="767">
        <v>33.665300000000002</v>
      </c>
      <c r="BL39" s="767">
        <v>29.980450000000001</v>
      </c>
      <c r="BM39" s="767">
        <v>32.512459999999997</v>
      </c>
      <c r="BN39" s="767">
        <v>30.46199</v>
      </c>
      <c r="BO39" s="767">
        <v>28.24896</v>
      </c>
      <c r="BP39" s="767">
        <v>32.330240000000003</v>
      </c>
      <c r="BQ39" s="767">
        <v>35.463349999999998</v>
      </c>
      <c r="BR39" s="767">
        <v>34.020429999999998</v>
      </c>
      <c r="BS39" s="767">
        <v>28.810500000000001</v>
      </c>
      <c r="BT39" s="767">
        <v>27.526479999999999</v>
      </c>
      <c r="BU39" s="767">
        <v>29.054279999999999</v>
      </c>
      <c r="BV39" s="767">
        <v>32.692410000000002</v>
      </c>
    </row>
    <row r="40" spans="1:74" ht="11.1" customHeight="1" x14ac:dyDescent="0.2">
      <c r="A40" s="545" t="s">
        <v>1338</v>
      </c>
      <c r="B40" s="546" t="s">
        <v>1372</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32.745829999999998</v>
      </c>
      <c r="AN40" s="766">
        <v>31.18515</v>
      </c>
      <c r="AO40" s="766">
        <v>30.52167</v>
      </c>
      <c r="AP40" s="766">
        <v>26.91442</v>
      </c>
      <c r="AQ40" s="766">
        <v>27.41104</v>
      </c>
      <c r="AR40" s="766">
        <v>28.749179999999999</v>
      </c>
      <c r="AS40" s="766">
        <v>32.210540000000002</v>
      </c>
      <c r="AT40" s="766">
        <v>32.147379999999998</v>
      </c>
      <c r="AU40" s="766">
        <v>27.759150000000002</v>
      </c>
      <c r="AV40" s="766">
        <v>27.86008</v>
      </c>
      <c r="AW40" s="766">
        <v>28.62416</v>
      </c>
      <c r="AX40" s="766">
        <v>31.228829999999999</v>
      </c>
      <c r="AY40" s="766">
        <v>30.943840000000002</v>
      </c>
      <c r="AZ40" s="766">
        <v>28.996690000000001</v>
      </c>
      <c r="BA40" s="766">
        <v>27.876799999999999</v>
      </c>
      <c r="BB40" s="766">
        <v>25.423839999999998</v>
      </c>
      <c r="BC40" s="766">
        <v>26.82517</v>
      </c>
      <c r="BD40" s="767">
        <v>28.21763</v>
      </c>
      <c r="BE40" s="767">
        <v>32.159050000000001</v>
      </c>
      <c r="BF40" s="767">
        <v>30.792249999999999</v>
      </c>
      <c r="BG40" s="767">
        <v>26.24596</v>
      </c>
      <c r="BH40" s="767">
        <v>26.17679</v>
      </c>
      <c r="BI40" s="767">
        <v>26.428509999999999</v>
      </c>
      <c r="BJ40" s="767">
        <v>31.035219999999999</v>
      </c>
      <c r="BK40" s="767">
        <v>30.584099999999999</v>
      </c>
      <c r="BL40" s="767">
        <v>26.114650000000001</v>
      </c>
      <c r="BM40" s="767">
        <v>27.655639999999998</v>
      </c>
      <c r="BN40" s="767">
        <v>25.44238</v>
      </c>
      <c r="BO40" s="767">
        <v>27.07591</v>
      </c>
      <c r="BP40" s="767">
        <v>28.363700000000001</v>
      </c>
      <c r="BQ40" s="767">
        <v>32.198970000000003</v>
      </c>
      <c r="BR40" s="767">
        <v>30.930700000000002</v>
      </c>
      <c r="BS40" s="767">
        <v>26.506219999999999</v>
      </c>
      <c r="BT40" s="767">
        <v>26.455100000000002</v>
      </c>
      <c r="BU40" s="767">
        <v>26.684470000000001</v>
      </c>
      <c r="BV40" s="767">
        <v>31.31917</v>
      </c>
    </row>
    <row r="41" spans="1:74" ht="11.1" customHeight="1" x14ac:dyDescent="0.2">
      <c r="A41" s="565"/>
      <c r="B41" s="131" t="s">
        <v>1339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360"/>
      <c r="BE41" s="360"/>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1340</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4.049044533</v>
      </c>
      <c r="BA42" s="766">
        <v>3.566829743</v>
      </c>
      <c r="BB42" s="766">
        <v>3.5452210000000002</v>
      </c>
      <c r="BC42" s="766">
        <v>4.3102549999999997</v>
      </c>
      <c r="BD42" s="767">
        <v>6.0555430000000001</v>
      </c>
      <c r="BE42" s="767">
        <v>6.182658</v>
      </c>
      <c r="BF42" s="767">
        <v>6.1694060000000004</v>
      </c>
      <c r="BG42" s="767">
        <v>5.9789599999999998</v>
      </c>
      <c r="BH42" s="767">
        <v>5.8107530000000001</v>
      </c>
      <c r="BI42" s="767">
        <v>2.6051039999999999</v>
      </c>
      <c r="BJ42" s="767">
        <v>3.1813769999999999</v>
      </c>
      <c r="BK42" s="767">
        <v>4.0293559999999999</v>
      </c>
      <c r="BL42" s="767">
        <v>2.7641810000000002</v>
      </c>
      <c r="BM42" s="767">
        <v>2.0053160000000001</v>
      </c>
      <c r="BN42" s="767">
        <v>3.1126469999999999</v>
      </c>
      <c r="BO42" s="767">
        <v>3.9523890000000002</v>
      </c>
      <c r="BP42" s="767">
        <v>5.7721200000000001</v>
      </c>
      <c r="BQ42" s="767">
        <v>5.5196440000000004</v>
      </c>
      <c r="BR42" s="767">
        <v>5.6632100000000003</v>
      </c>
      <c r="BS42" s="767">
        <v>5.7387079999999999</v>
      </c>
      <c r="BT42" s="767">
        <v>6.0171789999999996</v>
      </c>
      <c r="BU42" s="767">
        <v>2.4923799999999998</v>
      </c>
      <c r="BV42" s="767">
        <v>3.4619550000000001</v>
      </c>
    </row>
    <row r="43" spans="1:74" ht="11.1" customHeight="1" x14ac:dyDescent="0.2">
      <c r="A43" s="545" t="s">
        <v>1341</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1.6028247950000001</v>
      </c>
      <c r="BA43" s="766">
        <v>1.315729615</v>
      </c>
      <c r="BB43" s="766">
        <v>1.764945</v>
      </c>
      <c r="BC43" s="766">
        <v>2.9498609999999998</v>
      </c>
      <c r="BD43" s="767">
        <v>1.966788</v>
      </c>
      <c r="BE43" s="767">
        <v>3.0980020000000001</v>
      </c>
      <c r="BF43" s="767">
        <v>3.0121129999999998</v>
      </c>
      <c r="BG43" s="767">
        <v>2.0468639999999998</v>
      </c>
      <c r="BH43" s="767">
        <v>0.86112259999999996</v>
      </c>
      <c r="BI43" s="767">
        <v>1.8740619999999999</v>
      </c>
      <c r="BJ43" s="767">
        <v>1.8795109999999999</v>
      </c>
      <c r="BK43" s="767">
        <v>2.1516670000000002</v>
      </c>
      <c r="BL43" s="767">
        <v>1.4537519999999999</v>
      </c>
      <c r="BM43" s="767">
        <v>1.41134</v>
      </c>
      <c r="BN43" s="767">
        <v>0.99470550000000002</v>
      </c>
      <c r="BO43" s="767">
        <v>3.1283110000000001</v>
      </c>
      <c r="BP43" s="767">
        <v>2.1951290000000001</v>
      </c>
      <c r="BQ43" s="767">
        <v>3.932223</v>
      </c>
      <c r="BR43" s="767">
        <v>3.4952770000000002</v>
      </c>
      <c r="BS43" s="767">
        <v>2.0324279999999999</v>
      </c>
      <c r="BT43" s="767">
        <v>0.983962</v>
      </c>
      <c r="BU43" s="767">
        <v>1.906371</v>
      </c>
      <c r="BV43" s="767">
        <v>1.7995950000000001</v>
      </c>
    </row>
    <row r="44" spans="1:74" ht="11.1" customHeight="1" x14ac:dyDescent="0.2">
      <c r="A44" s="545" t="s">
        <v>1342</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2.0251000000000001</v>
      </c>
      <c r="BC44" s="766">
        <v>2.7897599999999998</v>
      </c>
      <c r="BD44" s="767">
        <v>2.8116500000000002</v>
      </c>
      <c r="BE44" s="767">
        <v>2.90537</v>
      </c>
      <c r="BF44" s="767">
        <v>2.90537</v>
      </c>
      <c r="BG44" s="767">
        <v>2.8116500000000002</v>
      </c>
      <c r="BH44" s="767">
        <v>2.0789900000000001</v>
      </c>
      <c r="BI44" s="767">
        <v>2.64289</v>
      </c>
      <c r="BJ44" s="767">
        <v>2.90537</v>
      </c>
      <c r="BK44" s="767">
        <v>2.90537</v>
      </c>
      <c r="BL44" s="767">
        <v>2.6242100000000002</v>
      </c>
      <c r="BM44" s="767">
        <v>2.90537</v>
      </c>
      <c r="BN44" s="767">
        <v>1.9944200000000001</v>
      </c>
      <c r="BO44" s="767">
        <v>2.76959</v>
      </c>
      <c r="BP44" s="767">
        <v>2.8116500000000002</v>
      </c>
      <c r="BQ44" s="767">
        <v>2.90537</v>
      </c>
      <c r="BR44" s="767">
        <v>2.90537</v>
      </c>
      <c r="BS44" s="767">
        <v>2.8116500000000002</v>
      </c>
      <c r="BT44" s="767">
        <v>2.0139</v>
      </c>
      <c r="BU44" s="767">
        <v>2.70655</v>
      </c>
      <c r="BV44" s="767">
        <v>2.90537</v>
      </c>
    </row>
    <row r="45" spans="1:74" ht="11.1" customHeight="1" x14ac:dyDescent="0.2">
      <c r="A45" s="545" t="s">
        <v>1343</v>
      </c>
      <c r="B45" s="548" t="s">
        <v>1267</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0.84321074200000001</v>
      </c>
      <c r="BA45" s="766">
        <v>0.94837756299999998</v>
      </c>
      <c r="BB45" s="766">
        <v>1.190825</v>
      </c>
      <c r="BC45" s="766">
        <v>1.2393609999999999</v>
      </c>
      <c r="BD45" s="767">
        <v>1.3443449999999999</v>
      </c>
      <c r="BE45" s="767">
        <v>1.540367</v>
      </c>
      <c r="BF45" s="767">
        <v>1.4585429999999999</v>
      </c>
      <c r="BG45" s="767">
        <v>1.1751240000000001</v>
      </c>
      <c r="BH45" s="767">
        <v>1.062853</v>
      </c>
      <c r="BI45" s="767">
        <v>0.83020459999999996</v>
      </c>
      <c r="BJ45" s="767">
        <v>0.7649572</v>
      </c>
      <c r="BK45" s="767">
        <v>0.83981059999999996</v>
      </c>
      <c r="BL45" s="767">
        <v>0.80832130000000002</v>
      </c>
      <c r="BM45" s="767">
        <v>1.038729</v>
      </c>
      <c r="BN45" s="767">
        <v>1.1854370000000001</v>
      </c>
      <c r="BO45" s="767">
        <v>0.98430580000000001</v>
      </c>
      <c r="BP45" s="767">
        <v>1.2181949999999999</v>
      </c>
      <c r="BQ45" s="767">
        <v>1.418992</v>
      </c>
      <c r="BR45" s="767">
        <v>1.3553379999999999</v>
      </c>
      <c r="BS45" s="767">
        <v>1.078667</v>
      </c>
      <c r="BT45" s="767">
        <v>1.01241</v>
      </c>
      <c r="BU45" s="767">
        <v>0.75788149999999999</v>
      </c>
      <c r="BV45" s="767">
        <v>0.71973180000000003</v>
      </c>
    </row>
    <row r="46" spans="1:74" ht="11.1" customHeight="1" x14ac:dyDescent="0.2">
      <c r="A46" s="545" t="s">
        <v>1344</v>
      </c>
      <c r="B46" s="548" t="s">
        <v>1370</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0.77464604299999995</v>
      </c>
      <c r="AZ46" s="766">
        <v>0.78953816899999996</v>
      </c>
      <c r="BA46" s="766">
        <v>0.89958879700000005</v>
      </c>
      <c r="BB46" s="766">
        <v>0.90797269999999997</v>
      </c>
      <c r="BC46" s="766">
        <v>1.0690820000000001</v>
      </c>
      <c r="BD46" s="767">
        <v>0.98230700000000004</v>
      </c>
      <c r="BE46" s="767">
        <v>0.98571830000000005</v>
      </c>
      <c r="BF46" s="767">
        <v>0.87406260000000002</v>
      </c>
      <c r="BG46" s="767">
        <v>0.91520840000000003</v>
      </c>
      <c r="BH46" s="767">
        <v>1.000051</v>
      </c>
      <c r="BI46" s="767">
        <v>0.83685730000000003</v>
      </c>
      <c r="BJ46" s="767">
        <v>0.89793809999999996</v>
      </c>
      <c r="BK46" s="767">
        <v>1.071423</v>
      </c>
      <c r="BL46" s="767">
        <v>1.322945</v>
      </c>
      <c r="BM46" s="767">
        <v>1.4759739999999999</v>
      </c>
      <c r="BN46" s="767">
        <v>1.3170839999999999</v>
      </c>
      <c r="BO46" s="767">
        <v>1.4891479999999999</v>
      </c>
      <c r="BP46" s="767">
        <v>1.392339</v>
      </c>
      <c r="BQ46" s="767">
        <v>1.372026</v>
      </c>
      <c r="BR46" s="767">
        <v>1.226394</v>
      </c>
      <c r="BS46" s="767">
        <v>1.2439929999999999</v>
      </c>
      <c r="BT46" s="767">
        <v>1.3904289999999999</v>
      </c>
      <c r="BU46" s="767">
        <v>1.2343660000000001</v>
      </c>
      <c r="BV46" s="767">
        <v>1.0555190000000001</v>
      </c>
    </row>
    <row r="47" spans="1:74" ht="11.1" customHeight="1" x14ac:dyDescent="0.2">
      <c r="A47" s="545" t="s">
        <v>1345</v>
      </c>
      <c r="B47" s="546" t="s">
        <v>1371</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3.2551419999999999E-3</v>
      </c>
      <c r="BA47" s="766">
        <v>-3.7143660000000002E-3</v>
      </c>
      <c r="BB47" s="766">
        <v>4.3343499999999998E-3</v>
      </c>
      <c r="BC47" s="766">
        <v>1.7529300000000001E-2</v>
      </c>
      <c r="BD47" s="767">
        <v>6.76824E-3</v>
      </c>
      <c r="BE47" s="767">
        <v>2.5100600000000001E-2</v>
      </c>
      <c r="BF47" s="767">
        <v>2.39604E-2</v>
      </c>
      <c r="BG47" s="767">
        <v>4.4630599999999996E-3</v>
      </c>
      <c r="BH47" s="767">
        <v>-3.0278200000000001E-3</v>
      </c>
      <c r="BI47" s="767">
        <v>-1.57384E-2</v>
      </c>
      <c r="BJ47" s="767">
        <v>-4.71391E-3</v>
      </c>
      <c r="BK47" s="767">
        <v>-1.01771E-2</v>
      </c>
      <c r="BL47" s="767">
        <v>1.3039600000000001E-3</v>
      </c>
      <c r="BM47" s="767">
        <v>-7.26905E-3</v>
      </c>
      <c r="BN47" s="767">
        <v>2.5958399999999999E-3</v>
      </c>
      <c r="BO47" s="767">
        <v>1.6922099999999999E-2</v>
      </c>
      <c r="BP47" s="767">
        <v>7.2065599999999999E-3</v>
      </c>
      <c r="BQ47" s="767">
        <v>2.4173699999999999E-2</v>
      </c>
      <c r="BR47" s="767">
        <v>2.4347899999999999E-2</v>
      </c>
      <c r="BS47" s="767">
        <v>5.6050600000000003E-3</v>
      </c>
      <c r="BT47" s="767">
        <v>-2.0332499999999999E-3</v>
      </c>
      <c r="BU47" s="767">
        <v>-1.65819E-2</v>
      </c>
      <c r="BV47" s="767">
        <v>-5.5102800000000002E-3</v>
      </c>
    </row>
    <row r="48" spans="1:74" ht="11.1" customHeight="1" x14ac:dyDescent="0.2">
      <c r="A48" s="545" t="s">
        <v>1346</v>
      </c>
      <c r="B48" s="546" t="s">
        <v>1271</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11.192786212</v>
      </c>
      <c r="AZ48" s="766">
        <v>9.7794863809999999</v>
      </c>
      <c r="BA48" s="766">
        <v>9.5229953520000006</v>
      </c>
      <c r="BB48" s="766">
        <v>9.4383979999999994</v>
      </c>
      <c r="BC48" s="766">
        <v>12.37585</v>
      </c>
      <c r="BD48" s="767">
        <v>13.167400000000001</v>
      </c>
      <c r="BE48" s="767">
        <v>14.737220000000001</v>
      </c>
      <c r="BF48" s="767">
        <v>14.44346</v>
      </c>
      <c r="BG48" s="767">
        <v>12.932270000000001</v>
      </c>
      <c r="BH48" s="767">
        <v>10.810739999999999</v>
      </c>
      <c r="BI48" s="767">
        <v>8.7733790000000003</v>
      </c>
      <c r="BJ48" s="767">
        <v>9.6244399999999999</v>
      </c>
      <c r="BK48" s="767">
        <v>10.987450000000001</v>
      </c>
      <c r="BL48" s="767">
        <v>8.9747129999999995</v>
      </c>
      <c r="BM48" s="767">
        <v>8.8294599999999992</v>
      </c>
      <c r="BN48" s="767">
        <v>8.6068890000000007</v>
      </c>
      <c r="BO48" s="767">
        <v>12.340669999999999</v>
      </c>
      <c r="BP48" s="767">
        <v>13.39664</v>
      </c>
      <c r="BQ48" s="767">
        <v>15.17243</v>
      </c>
      <c r="BR48" s="767">
        <v>14.66994</v>
      </c>
      <c r="BS48" s="767">
        <v>12.911049999999999</v>
      </c>
      <c r="BT48" s="767">
        <v>11.415850000000001</v>
      </c>
      <c r="BU48" s="767">
        <v>9.0809660000000001</v>
      </c>
      <c r="BV48" s="767">
        <v>9.9366610000000009</v>
      </c>
    </row>
    <row r="49" spans="1:74" ht="11.1" customHeight="1" x14ac:dyDescent="0.2">
      <c r="A49" s="545" t="s">
        <v>1347</v>
      </c>
      <c r="B49" s="546" t="s">
        <v>1372</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6.2077770000000001</v>
      </c>
      <c r="AN49" s="766">
        <v>5.7582610000000001</v>
      </c>
      <c r="AO49" s="766">
        <v>6.2801999999999998</v>
      </c>
      <c r="AP49" s="766">
        <v>6.5751869999999997</v>
      </c>
      <c r="AQ49" s="766">
        <v>7.2186940000000002</v>
      </c>
      <c r="AR49" s="766">
        <v>9.3421059999999994</v>
      </c>
      <c r="AS49" s="766">
        <v>11.80681</v>
      </c>
      <c r="AT49" s="766">
        <v>12.331</v>
      </c>
      <c r="AU49" s="766">
        <v>9.962116</v>
      </c>
      <c r="AV49" s="766">
        <v>7.6016300000000001</v>
      </c>
      <c r="AW49" s="766">
        <v>7.0191530000000002</v>
      </c>
      <c r="AX49" s="766">
        <v>7.6968930000000002</v>
      </c>
      <c r="AY49" s="766">
        <v>7.6296860000000004</v>
      </c>
      <c r="AZ49" s="766">
        <v>7.1540910000000002</v>
      </c>
      <c r="BA49" s="766">
        <v>6.9968859999999999</v>
      </c>
      <c r="BB49" s="766">
        <v>7.2390530000000002</v>
      </c>
      <c r="BC49" s="766">
        <v>8.9812320000000003</v>
      </c>
      <c r="BD49" s="767">
        <v>10.37951</v>
      </c>
      <c r="BE49" s="767">
        <v>11.98808</v>
      </c>
      <c r="BF49" s="767">
        <v>11.84653</v>
      </c>
      <c r="BG49" s="767">
        <v>9.8859589999999997</v>
      </c>
      <c r="BH49" s="767">
        <v>7.9308959999999997</v>
      </c>
      <c r="BI49" s="767">
        <v>6.8058649999999998</v>
      </c>
      <c r="BJ49" s="767">
        <v>7.8251210000000002</v>
      </c>
      <c r="BK49" s="767">
        <v>7.7436259999999999</v>
      </c>
      <c r="BL49" s="767">
        <v>6.6237110000000001</v>
      </c>
      <c r="BM49" s="767">
        <v>7.3089769999999996</v>
      </c>
      <c r="BN49" s="767">
        <v>7.3972059999999997</v>
      </c>
      <c r="BO49" s="767">
        <v>9.0578599999999998</v>
      </c>
      <c r="BP49" s="767">
        <v>10.486829999999999</v>
      </c>
      <c r="BQ49" s="767">
        <v>12.209160000000001</v>
      </c>
      <c r="BR49" s="767">
        <v>12.062189999999999</v>
      </c>
      <c r="BS49" s="767">
        <v>10.09206</v>
      </c>
      <c r="BT49" s="767">
        <v>8.107386</v>
      </c>
      <c r="BU49" s="767">
        <v>6.956194</v>
      </c>
      <c r="BV49" s="767">
        <v>7.9744270000000004</v>
      </c>
    </row>
    <row r="50" spans="1:74" ht="11.1" customHeight="1" x14ac:dyDescent="0.2">
      <c r="A50" s="565"/>
      <c r="B50" s="131" t="s">
        <v>1348</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360"/>
      <c r="BE50" s="360"/>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1349</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5.07938767</v>
      </c>
      <c r="BA51" s="766">
        <v>6.0066547159999999</v>
      </c>
      <c r="BB51" s="766">
        <v>2.729711</v>
      </c>
      <c r="BC51" s="766">
        <v>2.926803</v>
      </c>
      <c r="BD51" s="767">
        <v>3.7071109999999998</v>
      </c>
      <c r="BE51" s="767">
        <v>7.8781230000000004</v>
      </c>
      <c r="BF51" s="767">
        <v>8.3107039999999994</v>
      </c>
      <c r="BG51" s="767">
        <v>7.4893809999999998</v>
      </c>
      <c r="BH51" s="767">
        <v>8.3502229999999997</v>
      </c>
      <c r="BI51" s="767">
        <v>6.6409580000000004</v>
      </c>
      <c r="BJ51" s="767">
        <v>8.7380340000000007</v>
      </c>
      <c r="BK51" s="767">
        <v>5.2468019999999997</v>
      </c>
      <c r="BL51" s="767">
        <v>3.8254489999999999</v>
      </c>
      <c r="BM51" s="767">
        <v>4.4786089999999996</v>
      </c>
      <c r="BN51" s="767">
        <v>2.2234600000000002</v>
      </c>
      <c r="BO51" s="767">
        <v>2.7435209999999999</v>
      </c>
      <c r="BP51" s="767">
        <v>2.5580850000000002</v>
      </c>
      <c r="BQ51" s="767">
        <v>6.9137940000000002</v>
      </c>
      <c r="BR51" s="767">
        <v>8.0490809999999993</v>
      </c>
      <c r="BS51" s="767">
        <v>6.8528609999999999</v>
      </c>
      <c r="BT51" s="767">
        <v>6.7348540000000003</v>
      </c>
      <c r="BU51" s="767">
        <v>6.0300560000000001</v>
      </c>
      <c r="BV51" s="767">
        <v>9.1097070000000002</v>
      </c>
    </row>
    <row r="52" spans="1:74" ht="11.1" customHeight="1" x14ac:dyDescent="0.2">
      <c r="A52" s="545" t="s">
        <v>1350</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0.17936530000000001</v>
      </c>
      <c r="BC52" s="766">
        <v>0.5357847</v>
      </c>
      <c r="BD52" s="767">
        <v>0.4190007</v>
      </c>
      <c r="BE52" s="767">
        <v>0.38763199999999998</v>
      </c>
      <c r="BF52" s="767">
        <v>0.62306189999999995</v>
      </c>
      <c r="BG52" s="767">
        <v>0.61606139999999998</v>
      </c>
      <c r="BH52" s="767">
        <v>0.46174120000000002</v>
      </c>
      <c r="BI52" s="767">
        <v>0.72542720000000005</v>
      </c>
      <c r="BJ52" s="767">
        <v>0.93761530000000004</v>
      </c>
      <c r="BK52" s="767">
        <v>0.53622579999999997</v>
      </c>
      <c r="BL52" s="767">
        <v>8.6201600000000003E-2</v>
      </c>
      <c r="BM52" s="767">
        <v>0.91567240000000005</v>
      </c>
      <c r="BN52" s="767">
        <v>0.41481089999999998</v>
      </c>
      <c r="BO52" s="767">
        <v>1.4051579999999999</v>
      </c>
      <c r="BP52" s="767">
        <v>0.82924759999999997</v>
      </c>
      <c r="BQ52" s="767">
        <v>0.63023870000000004</v>
      </c>
      <c r="BR52" s="767">
        <v>0.67625919999999995</v>
      </c>
      <c r="BS52" s="767">
        <v>0.62787809999999999</v>
      </c>
      <c r="BT52" s="767">
        <v>0.60720200000000002</v>
      </c>
      <c r="BU52" s="767">
        <v>0.81423760000000001</v>
      </c>
      <c r="BV52" s="767">
        <v>0.93232150000000003</v>
      </c>
    </row>
    <row r="53" spans="1:74" ht="11.1" customHeight="1" x14ac:dyDescent="0.2">
      <c r="A53" s="545" t="s">
        <v>1351</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1.6469</v>
      </c>
      <c r="BC53" s="766">
        <v>1.6254500000000001</v>
      </c>
      <c r="BD53" s="767">
        <v>0.79459999999999997</v>
      </c>
      <c r="BE53" s="767">
        <v>1.49024</v>
      </c>
      <c r="BF53" s="767">
        <v>1.6558900000000001</v>
      </c>
      <c r="BG53" s="767">
        <v>1.6024700000000001</v>
      </c>
      <c r="BH53" s="767">
        <v>1.6558900000000001</v>
      </c>
      <c r="BI53" s="767">
        <v>1.6024700000000001</v>
      </c>
      <c r="BJ53" s="767">
        <v>1.6558900000000001</v>
      </c>
      <c r="BK53" s="767">
        <v>1.6558900000000001</v>
      </c>
      <c r="BL53" s="767">
        <v>1.4956400000000001</v>
      </c>
      <c r="BM53" s="767">
        <v>1.31626</v>
      </c>
      <c r="BN53" s="767">
        <v>0.85848999999999998</v>
      </c>
      <c r="BO53" s="767">
        <v>1.6558900000000001</v>
      </c>
      <c r="BP53" s="767">
        <v>1.6024700000000001</v>
      </c>
      <c r="BQ53" s="767">
        <v>1.6558900000000001</v>
      </c>
      <c r="BR53" s="767">
        <v>1.6558900000000001</v>
      </c>
      <c r="BS53" s="767">
        <v>1.6024700000000001</v>
      </c>
      <c r="BT53" s="767">
        <v>1.6558900000000001</v>
      </c>
      <c r="BU53" s="767">
        <v>1.6024700000000001</v>
      </c>
      <c r="BV53" s="767">
        <v>0.82108999999999999</v>
      </c>
    </row>
    <row r="54" spans="1:74" ht="11.1" customHeight="1" x14ac:dyDescent="0.2">
      <c r="A54" s="545" t="s">
        <v>1352</v>
      </c>
      <c r="B54" s="548" t="s">
        <v>1267</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0.92896261700000005</v>
      </c>
      <c r="BA54" s="766">
        <v>0.89937841900000004</v>
      </c>
      <c r="BB54" s="766">
        <v>3.553655</v>
      </c>
      <c r="BC54" s="766">
        <v>4.2179019999999996</v>
      </c>
      <c r="BD54" s="767">
        <v>3.6365470000000002</v>
      </c>
      <c r="BE54" s="767">
        <v>3.8150210000000002</v>
      </c>
      <c r="BF54" s="767">
        <v>3.419143</v>
      </c>
      <c r="BG54" s="767">
        <v>2.721368</v>
      </c>
      <c r="BH54" s="767">
        <v>1.950431</v>
      </c>
      <c r="BI54" s="767">
        <v>1.3851830000000001</v>
      </c>
      <c r="BJ54" s="767">
        <v>1.9428920000000001</v>
      </c>
      <c r="BK54" s="767">
        <v>1.361672</v>
      </c>
      <c r="BL54" s="767">
        <v>0.83891380000000004</v>
      </c>
      <c r="BM54" s="767">
        <v>0.93304109999999996</v>
      </c>
      <c r="BN54" s="767">
        <v>3.3374969999999999</v>
      </c>
      <c r="BO54" s="767">
        <v>3.9693010000000002</v>
      </c>
      <c r="BP54" s="767">
        <v>3.4825159999999999</v>
      </c>
      <c r="BQ54" s="767">
        <v>3.5769099999999998</v>
      </c>
      <c r="BR54" s="767">
        <v>3.2671600000000001</v>
      </c>
      <c r="BS54" s="767">
        <v>2.5446680000000002</v>
      </c>
      <c r="BT54" s="767">
        <v>1.8271850000000001</v>
      </c>
      <c r="BU54" s="767">
        <v>1.3212710000000001</v>
      </c>
      <c r="BV54" s="767">
        <v>1.8682719999999999</v>
      </c>
    </row>
    <row r="55" spans="1:74" ht="11.1" customHeight="1" x14ac:dyDescent="0.2">
      <c r="A55" s="545" t="s">
        <v>1353</v>
      </c>
      <c r="B55" s="548" t="s">
        <v>1370</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4.4466669589999999</v>
      </c>
      <c r="AZ55" s="766">
        <v>4.8038872320000001</v>
      </c>
      <c r="BA55" s="766">
        <v>5.2887104540000003</v>
      </c>
      <c r="BB55" s="766">
        <v>5.5670590000000004</v>
      </c>
      <c r="BC55" s="766">
        <v>6.4219359999999996</v>
      </c>
      <c r="BD55" s="767">
        <v>6.248386</v>
      </c>
      <c r="BE55" s="767">
        <v>6.7543709999999999</v>
      </c>
      <c r="BF55" s="767">
        <v>6.4573840000000002</v>
      </c>
      <c r="BG55" s="767">
        <v>5.9849800000000002</v>
      </c>
      <c r="BH55" s="767">
        <v>5.6640870000000003</v>
      </c>
      <c r="BI55" s="767">
        <v>4.266508</v>
      </c>
      <c r="BJ55" s="767">
        <v>4.476718</v>
      </c>
      <c r="BK55" s="767">
        <v>4.5548799999999998</v>
      </c>
      <c r="BL55" s="767">
        <v>4.5587109999999997</v>
      </c>
      <c r="BM55" s="767">
        <v>5.3274520000000001</v>
      </c>
      <c r="BN55" s="767">
        <v>5.5718959999999997</v>
      </c>
      <c r="BO55" s="767">
        <v>6.8105729999999998</v>
      </c>
      <c r="BP55" s="767">
        <v>6.533792</v>
      </c>
      <c r="BQ55" s="767">
        <v>6.9291210000000003</v>
      </c>
      <c r="BR55" s="767">
        <v>6.7071529999999999</v>
      </c>
      <c r="BS55" s="767">
        <v>6.1956069999999999</v>
      </c>
      <c r="BT55" s="767">
        <v>5.6819369999999996</v>
      </c>
      <c r="BU55" s="767">
        <v>4.4590300000000003</v>
      </c>
      <c r="BV55" s="767">
        <v>4.518751</v>
      </c>
    </row>
    <row r="56" spans="1:74" ht="11.1" customHeight="1" x14ac:dyDescent="0.2">
      <c r="A56" s="545" t="s">
        <v>1354</v>
      </c>
      <c r="B56" s="546" t="s">
        <v>1371</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2.3359017999999999E-2</v>
      </c>
      <c r="BA56" s="766">
        <v>-2.7914861999999999E-2</v>
      </c>
      <c r="BB56" s="766">
        <v>8.6470000000000005E-2</v>
      </c>
      <c r="BC56" s="766">
        <v>3.3694000000000002E-2</v>
      </c>
      <c r="BD56" s="767">
        <v>5.0119799999999999E-2</v>
      </c>
      <c r="BE56" s="767">
        <v>6.7260299999999995E-2</v>
      </c>
      <c r="BF56" s="767">
        <v>0.11267190000000001</v>
      </c>
      <c r="BG56" s="767">
        <v>2.75188E-2</v>
      </c>
      <c r="BH56" s="767">
        <v>0.12779689999999999</v>
      </c>
      <c r="BI56" s="767">
        <v>-2.5134699999999999E-2</v>
      </c>
      <c r="BJ56" s="767">
        <v>-8.3996100000000004E-2</v>
      </c>
      <c r="BK56" s="767">
        <v>-3.0129099999999999E-2</v>
      </c>
      <c r="BL56" s="767">
        <v>-3.7534199999999999E-3</v>
      </c>
      <c r="BM56" s="767">
        <v>-4.6588299999999999E-2</v>
      </c>
      <c r="BN56" s="767">
        <v>7.7601600000000007E-2</v>
      </c>
      <c r="BO56" s="767">
        <v>4.1674900000000001E-2</v>
      </c>
      <c r="BP56" s="767">
        <v>5.2405E-2</v>
      </c>
      <c r="BQ56" s="767">
        <v>6.0836000000000001E-2</v>
      </c>
      <c r="BR56" s="767">
        <v>0.1126931</v>
      </c>
      <c r="BS56" s="767">
        <v>2.2484500000000001E-2</v>
      </c>
      <c r="BT56" s="767">
        <v>0.1064707</v>
      </c>
      <c r="BU56" s="767">
        <v>-3.0550500000000001E-2</v>
      </c>
      <c r="BV56" s="767">
        <v>-6.1083400000000003E-2</v>
      </c>
    </row>
    <row r="57" spans="1:74" ht="11.1" customHeight="1" x14ac:dyDescent="0.2">
      <c r="A57" s="545" t="s">
        <v>1355</v>
      </c>
      <c r="B57" s="546" t="s">
        <v>1271</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13.770454213000001</v>
      </c>
      <c r="AZ57" s="766">
        <v>12.784200877</v>
      </c>
      <c r="BA57" s="766">
        <v>14.247123148</v>
      </c>
      <c r="BB57" s="766">
        <v>13.763159999999999</v>
      </c>
      <c r="BC57" s="766">
        <v>15.761570000000001</v>
      </c>
      <c r="BD57" s="767">
        <v>14.85576</v>
      </c>
      <c r="BE57" s="767">
        <v>20.39265</v>
      </c>
      <c r="BF57" s="767">
        <v>20.578849999999999</v>
      </c>
      <c r="BG57" s="767">
        <v>18.441780000000001</v>
      </c>
      <c r="BH57" s="767">
        <v>18.210170000000002</v>
      </c>
      <c r="BI57" s="767">
        <v>14.595409999999999</v>
      </c>
      <c r="BJ57" s="767">
        <v>17.667149999999999</v>
      </c>
      <c r="BK57" s="767">
        <v>13.325340000000001</v>
      </c>
      <c r="BL57" s="767">
        <v>10.801159999999999</v>
      </c>
      <c r="BM57" s="767">
        <v>12.92445</v>
      </c>
      <c r="BN57" s="767">
        <v>12.483750000000001</v>
      </c>
      <c r="BO57" s="767">
        <v>16.62612</v>
      </c>
      <c r="BP57" s="767">
        <v>15.05851</v>
      </c>
      <c r="BQ57" s="767">
        <v>19.76679</v>
      </c>
      <c r="BR57" s="767">
        <v>20.468240000000002</v>
      </c>
      <c r="BS57" s="767">
        <v>17.845970000000001</v>
      </c>
      <c r="BT57" s="767">
        <v>16.61354</v>
      </c>
      <c r="BU57" s="767">
        <v>14.19651</v>
      </c>
      <c r="BV57" s="767">
        <v>17.189060000000001</v>
      </c>
    </row>
    <row r="58" spans="1:74" ht="11.1" customHeight="1" x14ac:dyDescent="0.2">
      <c r="A58" s="566" t="s">
        <v>1356</v>
      </c>
      <c r="B58" s="568" t="s">
        <v>1372</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20.78557</v>
      </c>
      <c r="AN58" s="569">
        <v>18.598500000000001</v>
      </c>
      <c r="AO58" s="569">
        <v>20.472519999999999</v>
      </c>
      <c r="AP58" s="569">
        <v>19.737780000000001</v>
      </c>
      <c r="AQ58" s="569">
        <v>20.553730000000002</v>
      </c>
      <c r="AR58" s="569">
        <v>22.16283</v>
      </c>
      <c r="AS58" s="569">
        <v>25.661840000000002</v>
      </c>
      <c r="AT58" s="569">
        <v>27.00234</v>
      </c>
      <c r="AU58" s="569">
        <v>23.60858</v>
      </c>
      <c r="AV58" s="569">
        <v>21.178470000000001</v>
      </c>
      <c r="AW58" s="569">
        <v>19.836189999999998</v>
      </c>
      <c r="AX58" s="569">
        <v>20.558050000000001</v>
      </c>
      <c r="AY58" s="569">
        <v>19.926919999999999</v>
      </c>
      <c r="AZ58" s="569">
        <v>18.805599999999998</v>
      </c>
      <c r="BA58" s="569">
        <v>18.907309999999999</v>
      </c>
      <c r="BB58" s="569">
        <v>18.742760000000001</v>
      </c>
      <c r="BC58" s="569">
        <v>21.08821</v>
      </c>
      <c r="BD58" s="570">
        <v>21.742550000000001</v>
      </c>
      <c r="BE58" s="570">
        <v>25.766590000000001</v>
      </c>
      <c r="BF58" s="570">
        <v>25.91047</v>
      </c>
      <c r="BG58" s="570">
        <v>22.658580000000001</v>
      </c>
      <c r="BH58" s="570">
        <v>20.691610000000001</v>
      </c>
      <c r="BI58" s="570">
        <v>18.436070000000001</v>
      </c>
      <c r="BJ58" s="570">
        <v>20.265689999999999</v>
      </c>
      <c r="BK58" s="570">
        <v>19.650359999999999</v>
      </c>
      <c r="BL58" s="570">
        <v>17.017959999999999</v>
      </c>
      <c r="BM58" s="570">
        <v>19.301749999999998</v>
      </c>
      <c r="BN58" s="570">
        <v>18.713049999999999</v>
      </c>
      <c r="BO58" s="570">
        <v>21.081969999999998</v>
      </c>
      <c r="BP58" s="570">
        <v>21.93487</v>
      </c>
      <c r="BQ58" s="570">
        <v>25.994430000000001</v>
      </c>
      <c r="BR58" s="570">
        <v>26.165710000000001</v>
      </c>
      <c r="BS58" s="570">
        <v>22.969239999999999</v>
      </c>
      <c r="BT58" s="570">
        <v>20.993379999999998</v>
      </c>
      <c r="BU58" s="570">
        <v>18.691089999999999</v>
      </c>
      <c r="BV58" s="570">
        <v>20.524529999999999</v>
      </c>
    </row>
    <row r="59" spans="1:74" ht="10.5" customHeight="1" x14ac:dyDescent="0.25">
      <c r="A59" s="565"/>
      <c r="B59" s="861" t="s">
        <v>1375</v>
      </c>
      <c r="C59" s="862"/>
      <c r="D59" s="862"/>
      <c r="E59" s="862"/>
      <c r="F59" s="862"/>
      <c r="G59" s="862"/>
      <c r="H59" s="862"/>
      <c r="I59" s="862"/>
      <c r="J59" s="862"/>
      <c r="K59" s="862"/>
      <c r="L59" s="862"/>
      <c r="M59" s="862"/>
      <c r="N59" s="862"/>
      <c r="O59" s="862"/>
      <c r="P59" s="862"/>
      <c r="Q59" s="862"/>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63" t="s">
        <v>1376</v>
      </c>
      <c r="C60" s="862"/>
      <c r="D60" s="862"/>
      <c r="E60" s="862"/>
      <c r="F60" s="862"/>
      <c r="G60" s="862"/>
      <c r="H60" s="862"/>
      <c r="I60" s="862"/>
      <c r="J60" s="862"/>
      <c r="K60" s="862"/>
      <c r="L60" s="862"/>
      <c r="M60" s="862"/>
      <c r="N60" s="862"/>
      <c r="O60" s="862"/>
      <c r="P60" s="862"/>
      <c r="Q60" s="862"/>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58" t="s">
        <v>1377</v>
      </c>
      <c r="C61" s="859"/>
      <c r="D61" s="859"/>
      <c r="E61" s="859"/>
      <c r="F61" s="859"/>
      <c r="G61" s="859"/>
      <c r="H61" s="859"/>
      <c r="I61" s="859"/>
      <c r="J61" s="859"/>
      <c r="K61" s="859"/>
      <c r="L61" s="859"/>
      <c r="M61" s="859"/>
      <c r="N61" s="859"/>
      <c r="O61" s="859"/>
      <c r="P61" s="859"/>
      <c r="Q61" s="859"/>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58" t="s">
        <v>1378</v>
      </c>
      <c r="C62" s="859"/>
      <c r="D62" s="859"/>
      <c r="E62" s="859"/>
      <c r="F62" s="859"/>
      <c r="G62" s="859"/>
      <c r="H62" s="859"/>
      <c r="I62" s="859"/>
      <c r="J62" s="859"/>
      <c r="K62" s="859"/>
      <c r="L62" s="859"/>
      <c r="M62" s="859"/>
      <c r="N62" s="859"/>
      <c r="O62" s="859"/>
      <c r="P62" s="859"/>
      <c r="Q62" s="859"/>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58" t="s">
        <v>1379</v>
      </c>
      <c r="C63" s="859"/>
      <c r="D63" s="859"/>
      <c r="E63" s="859"/>
      <c r="F63" s="859"/>
      <c r="G63" s="859"/>
      <c r="H63" s="859"/>
      <c r="I63" s="859"/>
      <c r="J63" s="859"/>
      <c r="K63" s="859"/>
      <c r="L63" s="859"/>
      <c r="M63" s="859"/>
      <c r="N63" s="859"/>
      <c r="O63" s="859"/>
      <c r="P63" s="859"/>
      <c r="Q63" s="859"/>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58" t="s">
        <v>1380</v>
      </c>
      <c r="C64" s="859"/>
      <c r="D64" s="859"/>
      <c r="E64" s="859"/>
      <c r="F64" s="859"/>
      <c r="G64" s="859"/>
      <c r="H64" s="859"/>
      <c r="I64" s="859"/>
      <c r="J64" s="859"/>
      <c r="K64" s="859"/>
      <c r="L64" s="859"/>
      <c r="M64" s="859"/>
      <c r="N64" s="859"/>
      <c r="O64" s="859"/>
      <c r="P64" s="859"/>
      <c r="Q64" s="859"/>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58" t="s">
        <v>1381</v>
      </c>
      <c r="C65" s="859"/>
      <c r="D65" s="859"/>
      <c r="E65" s="859"/>
      <c r="F65" s="859"/>
      <c r="G65" s="859"/>
      <c r="H65" s="859"/>
      <c r="I65" s="859"/>
      <c r="J65" s="859"/>
      <c r="K65" s="859"/>
      <c r="L65" s="859"/>
      <c r="M65" s="859"/>
      <c r="N65" s="859"/>
      <c r="O65" s="859"/>
      <c r="P65" s="859"/>
      <c r="Q65" s="859"/>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1382</v>
      </c>
      <c r="C66" s="553"/>
      <c r="D66" s="553"/>
      <c r="E66" s="553"/>
      <c r="F66" s="553"/>
      <c r="G66" s="553"/>
      <c r="H66" s="553"/>
      <c r="I66" s="553"/>
      <c r="J66" s="553"/>
      <c r="K66" s="553"/>
      <c r="L66" s="553"/>
      <c r="M66" s="553"/>
      <c r="N66" s="553"/>
      <c r="O66" s="553"/>
      <c r="P66" s="553"/>
      <c r="Q66" s="553"/>
    </row>
    <row r="67" spans="1:74" ht="10.5" customHeight="1" x14ac:dyDescent="0.2">
      <c r="A67" s="572"/>
      <c r="B67" s="793" t="s">
        <v>1383</v>
      </c>
      <c r="C67" s="794"/>
      <c r="D67" s="794"/>
      <c r="E67" s="794"/>
      <c r="F67" s="794"/>
      <c r="G67" s="794"/>
      <c r="H67" s="794"/>
      <c r="I67" s="794"/>
      <c r="J67" s="794"/>
      <c r="K67" s="794"/>
      <c r="L67" s="794"/>
      <c r="M67" s="794"/>
      <c r="N67" s="794"/>
      <c r="O67" s="794"/>
      <c r="P67" s="794"/>
      <c r="Q67" s="790"/>
    </row>
    <row r="68" spans="1:74" ht="10.5" customHeight="1" x14ac:dyDescent="0.2">
      <c r="A68" s="572"/>
      <c r="B68" s="810" t="s">
        <v>954</v>
      </c>
      <c r="C68" s="790"/>
      <c r="D68" s="790"/>
      <c r="E68" s="790"/>
      <c r="F68" s="790"/>
      <c r="G68" s="790"/>
      <c r="H68" s="790"/>
      <c r="I68" s="790"/>
      <c r="J68" s="790"/>
      <c r="K68" s="790"/>
      <c r="L68" s="790"/>
      <c r="M68" s="790"/>
      <c r="N68" s="790"/>
      <c r="O68" s="790"/>
      <c r="P68" s="790"/>
      <c r="Q68" s="790"/>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I10" sqref="I10"/>
    </sheetView>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516</v>
      </c>
    </row>
    <row r="6" spans="1:18" ht="15.6" x14ac:dyDescent="0.3">
      <c r="B6" s="307" t="str">
        <f>"Short-Term Energy Outlook, "&amp;Dates!D1</f>
        <v>Short-Term Energy Outlook, June 2020</v>
      </c>
    </row>
    <row r="8" spans="1:18" ht="15" customHeight="1" x14ac:dyDescent="0.25">
      <c r="A8" s="308"/>
      <c r="B8" s="309" t="s">
        <v>241</v>
      </c>
      <c r="C8" s="310"/>
      <c r="D8" s="310"/>
      <c r="E8" s="310"/>
      <c r="F8" s="310"/>
      <c r="G8" s="310"/>
      <c r="H8" s="310"/>
      <c r="I8" s="310"/>
      <c r="J8" s="310"/>
      <c r="K8" s="310"/>
      <c r="L8" s="310"/>
      <c r="M8" s="310"/>
      <c r="N8" s="310"/>
      <c r="O8" s="310"/>
      <c r="P8" s="310"/>
      <c r="Q8" s="310"/>
      <c r="R8" s="310"/>
    </row>
    <row r="9" spans="1:18" ht="15" customHeight="1" x14ac:dyDescent="0.25">
      <c r="A9" s="308"/>
      <c r="B9" s="309" t="s">
        <v>1019</v>
      </c>
      <c r="C9" s="310"/>
      <c r="D9" s="310"/>
      <c r="E9" s="310"/>
      <c r="F9" s="310"/>
      <c r="G9" s="310"/>
      <c r="H9" s="310"/>
      <c r="I9" s="310"/>
      <c r="J9" s="310"/>
      <c r="K9" s="310"/>
      <c r="L9" s="310"/>
      <c r="M9" s="310"/>
      <c r="N9" s="310"/>
      <c r="O9" s="310"/>
      <c r="P9" s="310"/>
      <c r="Q9" s="310"/>
      <c r="R9" s="310"/>
    </row>
    <row r="10" spans="1:18" ht="15" customHeight="1" x14ac:dyDescent="0.25">
      <c r="A10" s="308"/>
      <c r="B10" s="309" t="s">
        <v>926</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927</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702</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956</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928</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1013</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813</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243</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244</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826</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814</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815</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1389</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1390</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1131</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1083</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245</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246</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6" sqref="BC6:BC46"/>
    </sheetView>
  </sheetViews>
  <sheetFormatPr defaultColWidth="11" defaultRowHeight="10.199999999999999" x14ac:dyDescent="0.2"/>
  <cols>
    <col min="1" max="1" width="12.44140625" style="575" customWidth="1"/>
    <col min="2" max="2" width="28.664062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796" t="s">
        <v>812</v>
      </c>
      <c r="B1" s="573" t="s">
        <v>373</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797"/>
      <c r="B2" s="532" t="str">
        <f>"U.S. Energy Information Administration  |  Short-Term Energy Outlook  - "&amp;Dates!D1</f>
        <v>U.S. Energy Information Administration  |  Short-Term Energy Outlook  - June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5">
        <f>Dates!D3</f>
        <v>2016</v>
      </c>
      <c r="D3" s="806"/>
      <c r="E3" s="806"/>
      <c r="F3" s="806"/>
      <c r="G3" s="806"/>
      <c r="H3" s="806"/>
      <c r="I3" s="806"/>
      <c r="J3" s="806"/>
      <c r="K3" s="806"/>
      <c r="L3" s="806"/>
      <c r="M3" s="806"/>
      <c r="N3" s="857"/>
      <c r="O3" s="805">
        <f>C3+1</f>
        <v>2017</v>
      </c>
      <c r="P3" s="806"/>
      <c r="Q3" s="806"/>
      <c r="R3" s="806"/>
      <c r="S3" s="806"/>
      <c r="T3" s="806"/>
      <c r="U3" s="806"/>
      <c r="V3" s="806"/>
      <c r="W3" s="806"/>
      <c r="X3" s="806"/>
      <c r="Y3" s="806"/>
      <c r="Z3" s="857"/>
      <c r="AA3" s="805">
        <f>O3+1</f>
        <v>2018</v>
      </c>
      <c r="AB3" s="806"/>
      <c r="AC3" s="806"/>
      <c r="AD3" s="806"/>
      <c r="AE3" s="806"/>
      <c r="AF3" s="806"/>
      <c r="AG3" s="806"/>
      <c r="AH3" s="806"/>
      <c r="AI3" s="806"/>
      <c r="AJ3" s="806"/>
      <c r="AK3" s="806"/>
      <c r="AL3" s="857"/>
      <c r="AM3" s="805">
        <f>AA3+1</f>
        <v>2019</v>
      </c>
      <c r="AN3" s="806"/>
      <c r="AO3" s="806"/>
      <c r="AP3" s="806"/>
      <c r="AQ3" s="806"/>
      <c r="AR3" s="806"/>
      <c r="AS3" s="806"/>
      <c r="AT3" s="806"/>
      <c r="AU3" s="806"/>
      <c r="AV3" s="806"/>
      <c r="AW3" s="806"/>
      <c r="AX3" s="857"/>
      <c r="AY3" s="805">
        <f>AM3+1</f>
        <v>2020</v>
      </c>
      <c r="AZ3" s="806"/>
      <c r="BA3" s="806"/>
      <c r="BB3" s="806"/>
      <c r="BC3" s="806"/>
      <c r="BD3" s="806"/>
      <c r="BE3" s="806"/>
      <c r="BF3" s="806"/>
      <c r="BG3" s="806"/>
      <c r="BH3" s="806"/>
      <c r="BI3" s="806"/>
      <c r="BJ3" s="857"/>
      <c r="BK3" s="805">
        <f>AY3+1</f>
        <v>2021</v>
      </c>
      <c r="BL3" s="806"/>
      <c r="BM3" s="806"/>
      <c r="BN3" s="806"/>
      <c r="BO3" s="806"/>
      <c r="BP3" s="806"/>
      <c r="BQ3" s="806"/>
      <c r="BR3" s="806"/>
      <c r="BS3" s="806"/>
      <c r="BT3" s="806"/>
      <c r="BU3" s="806"/>
      <c r="BV3" s="857"/>
    </row>
    <row r="4" spans="1:74" s="169" customFormat="1" ht="12.75" customHeight="1" x14ac:dyDescent="0.2">
      <c r="A4" s="132"/>
      <c r="B4" s="578"/>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2" customHeight="1" x14ac:dyDescent="0.2">
      <c r="A5" s="579"/>
      <c r="B5" s="170" t="s">
        <v>362</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470</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1.1476699999999999E-2</v>
      </c>
      <c r="AY6" s="270">
        <v>1.109944E-2</v>
      </c>
      <c r="AZ6" s="270">
        <v>1.0142616E-2</v>
      </c>
      <c r="BA6" s="270">
        <v>1.3165992E-2</v>
      </c>
      <c r="BB6" s="270">
        <v>1.0656799999999999E-2</v>
      </c>
      <c r="BC6" s="270">
        <v>1.2057E-2</v>
      </c>
      <c r="BD6" s="356">
        <v>1.18344E-2</v>
      </c>
      <c r="BE6" s="356">
        <v>1.2815399999999999E-2</v>
      </c>
      <c r="BF6" s="356">
        <v>1.2943700000000001E-2</v>
      </c>
      <c r="BG6" s="356">
        <v>1.2992E-2</v>
      </c>
      <c r="BH6" s="356">
        <v>1.1804500000000001E-2</v>
      </c>
      <c r="BI6" s="356">
        <v>1.0465199999999999E-2</v>
      </c>
      <c r="BJ6" s="356">
        <v>1.2602199999999999E-2</v>
      </c>
      <c r="BK6" s="356">
        <v>1.13104E-2</v>
      </c>
      <c r="BL6" s="356">
        <v>9.6144400000000001E-3</v>
      </c>
      <c r="BM6" s="356">
        <v>1.18639E-2</v>
      </c>
      <c r="BN6" s="356">
        <v>1.01668E-2</v>
      </c>
      <c r="BO6" s="356">
        <v>1.22215E-2</v>
      </c>
      <c r="BP6" s="356">
        <v>1.19136E-2</v>
      </c>
      <c r="BQ6" s="356">
        <v>1.27254E-2</v>
      </c>
      <c r="BR6" s="356">
        <v>1.2893399999999999E-2</v>
      </c>
      <c r="BS6" s="356">
        <v>1.26441E-2</v>
      </c>
      <c r="BT6" s="356">
        <v>1.16525E-2</v>
      </c>
      <c r="BU6" s="356">
        <v>1.0515999999999999E-2</v>
      </c>
      <c r="BV6" s="356">
        <v>1.26587E-2</v>
      </c>
    </row>
    <row r="7" spans="1:74" ht="12" customHeight="1" x14ac:dyDescent="0.2">
      <c r="A7" s="580" t="s">
        <v>768</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0.22723533200000001</v>
      </c>
      <c r="BA7" s="270">
        <v>0.20405690000000001</v>
      </c>
      <c r="BB7" s="270">
        <v>0.22552469999999999</v>
      </c>
      <c r="BC7" s="270">
        <v>0.28556049999999999</v>
      </c>
      <c r="BD7" s="356">
        <v>0.2776207</v>
      </c>
      <c r="BE7" s="356">
        <v>0.24366599999999999</v>
      </c>
      <c r="BF7" s="356">
        <v>0.2109743</v>
      </c>
      <c r="BG7" s="356">
        <v>0.16541649999999999</v>
      </c>
      <c r="BH7" s="356">
        <v>0.1588484</v>
      </c>
      <c r="BI7" s="356">
        <v>0.1905483</v>
      </c>
      <c r="BJ7" s="356">
        <v>0.22441030000000001</v>
      </c>
      <c r="BK7" s="356">
        <v>0.2311251</v>
      </c>
      <c r="BL7" s="356">
        <v>0.21355840000000001</v>
      </c>
      <c r="BM7" s="356">
        <v>0.2421683</v>
      </c>
      <c r="BN7" s="356">
        <v>0.24117959999999999</v>
      </c>
      <c r="BO7" s="356">
        <v>0.25211030000000001</v>
      </c>
      <c r="BP7" s="356">
        <v>0.25130669999999999</v>
      </c>
      <c r="BQ7" s="356">
        <v>0.22932549999999999</v>
      </c>
      <c r="BR7" s="356">
        <v>0.1989599</v>
      </c>
      <c r="BS7" s="356">
        <v>0.1535068</v>
      </c>
      <c r="BT7" s="356">
        <v>0.1535118</v>
      </c>
      <c r="BU7" s="356">
        <v>0.18235470000000001</v>
      </c>
      <c r="BV7" s="356">
        <v>0.2238068</v>
      </c>
    </row>
    <row r="8" spans="1:74" ht="12" customHeight="1" x14ac:dyDescent="0.2">
      <c r="A8" s="579" t="s">
        <v>769</v>
      </c>
      <c r="B8" s="581" t="s">
        <v>1072</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3.0290884816999999E-2</v>
      </c>
      <c r="AB8" s="270">
        <v>3.5587146051000003E-2</v>
      </c>
      <c r="AC8" s="270">
        <v>4.6148963974999999E-2</v>
      </c>
      <c r="AD8" s="270">
        <v>5.5300103184999998E-2</v>
      </c>
      <c r="AE8" s="270">
        <v>6.2535297010999996E-2</v>
      </c>
      <c r="AF8" s="270">
        <v>6.7692382437000001E-2</v>
      </c>
      <c r="AG8" s="270">
        <v>6.1647008277000002E-2</v>
      </c>
      <c r="AH8" s="270">
        <v>6.1114907610999997E-2</v>
      </c>
      <c r="AI8" s="270">
        <v>5.4457144088000002E-2</v>
      </c>
      <c r="AJ8" s="270">
        <v>4.5385697667999998E-2</v>
      </c>
      <c r="AK8" s="270">
        <v>3.4189473679E-2</v>
      </c>
      <c r="AL8" s="270">
        <v>2.8399284739999999E-2</v>
      </c>
      <c r="AM8" s="270">
        <v>3.3340753574000001E-2</v>
      </c>
      <c r="AN8" s="270">
        <v>3.4927210680000001E-2</v>
      </c>
      <c r="AO8" s="270">
        <v>5.3915476024999999E-2</v>
      </c>
      <c r="AP8" s="270">
        <v>6.2380904046000003E-2</v>
      </c>
      <c r="AQ8" s="270">
        <v>6.5621777216000002E-2</v>
      </c>
      <c r="AR8" s="270">
        <v>7.3062325881999998E-2</v>
      </c>
      <c r="AS8" s="270">
        <v>7.4527050688999993E-2</v>
      </c>
      <c r="AT8" s="270">
        <v>7.1971056350999998E-2</v>
      </c>
      <c r="AU8" s="270">
        <v>6.1617398782000003E-2</v>
      </c>
      <c r="AV8" s="270">
        <v>5.5984949651000003E-2</v>
      </c>
      <c r="AW8" s="270">
        <v>3.9934837660999999E-2</v>
      </c>
      <c r="AX8" s="270">
        <v>3.1881500744999999E-2</v>
      </c>
      <c r="AY8" s="270">
        <v>4.1607213960999999E-2</v>
      </c>
      <c r="AZ8" s="270">
        <v>5.1644651455000003E-2</v>
      </c>
      <c r="BA8" s="270">
        <v>5.7658971061E-2</v>
      </c>
      <c r="BB8" s="270">
        <v>7.1550199999999994E-2</v>
      </c>
      <c r="BC8" s="270">
        <v>7.9750100000000004E-2</v>
      </c>
      <c r="BD8" s="356">
        <v>8.8064900000000002E-2</v>
      </c>
      <c r="BE8" s="356">
        <v>9.2587500000000003E-2</v>
      </c>
      <c r="BF8" s="356">
        <v>9.0358499999999994E-2</v>
      </c>
      <c r="BG8" s="356">
        <v>7.9934699999999997E-2</v>
      </c>
      <c r="BH8" s="356">
        <v>7.1521399999999999E-2</v>
      </c>
      <c r="BI8" s="356">
        <v>5.1426699999999999E-2</v>
      </c>
      <c r="BJ8" s="356">
        <v>4.6130900000000002E-2</v>
      </c>
      <c r="BK8" s="356">
        <v>5.4983200000000003E-2</v>
      </c>
      <c r="BL8" s="356">
        <v>6.4478499999999994E-2</v>
      </c>
      <c r="BM8" s="356">
        <v>7.6564800000000002E-2</v>
      </c>
      <c r="BN8" s="356">
        <v>9.1630799999999998E-2</v>
      </c>
      <c r="BO8" s="356">
        <v>0.1059223</v>
      </c>
      <c r="BP8" s="356">
        <v>0.1152561</v>
      </c>
      <c r="BQ8" s="356">
        <v>0.1190933</v>
      </c>
      <c r="BR8" s="356">
        <v>0.1166563</v>
      </c>
      <c r="BS8" s="356">
        <v>0.1016267</v>
      </c>
      <c r="BT8" s="356">
        <v>9.0199000000000001E-2</v>
      </c>
      <c r="BU8" s="356">
        <v>6.6317200000000007E-2</v>
      </c>
      <c r="BV8" s="356">
        <v>5.6365499999999999E-2</v>
      </c>
    </row>
    <row r="9" spans="1:74" ht="12" customHeight="1" x14ac:dyDescent="0.2">
      <c r="A9" s="545" t="s">
        <v>629</v>
      </c>
      <c r="B9" s="581" t="s">
        <v>844</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2.049923E-2</v>
      </c>
      <c r="AY9" s="270">
        <v>2.055649E-2</v>
      </c>
      <c r="AZ9" s="270">
        <v>1.9006939E-2</v>
      </c>
      <c r="BA9" s="270">
        <v>2.0632006000000001E-2</v>
      </c>
      <c r="BB9" s="270">
        <v>1.72754E-2</v>
      </c>
      <c r="BC9" s="270">
        <v>1.8892699999999998E-2</v>
      </c>
      <c r="BD9" s="356">
        <v>1.8874499999999999E-2</v>
      </c>
      <c r="BE9" s="356">
        <v>1.92477E-2</v>
      </c>
      <c r="BF9" s="356">
        <v>1.95023E-2</v>
      </c>
      <c r="BG9" s="356">
        <v>1.8143099999999999E-2</v>
      </c>
      <c r="BH9" s="356">
        <v>1.89334E-2</v>
      </c>
      <c r="BI9" s="356">
        <v>1.76924E-2</v>
      </c>
      <c r="BJ9" s="356">
        <v>2.0419099999999999E-2</v>
      </c>
      <c r="BK9" s="356">
        <v>2.13869E-2</v>
      </c>
      <c r="BL9" s="356">
        <v>1.8138899999999999E-2</v>
      </c>
      <c r="BM9" s="356">
        <v>2.0617E-2</v>
      </c>
      <c r="BN9" s="356">
        <v>1.7876099999999999E-2</v>
      </c>
      <c r="BO9" s="356">
        <v>1.9361E-2</v>
      </c>
      <c r="BP9" s="356">
        <v>1.9395599999999999E-2</v>
      </c>
      <c r="BQ9" s="356">
        <v>2.0026700000000001E-2</v>
      </c>
      <c r="BR9" s="356">
        <v>2.02115E-2</v>
      </c>
      <c r="BS9" s="356">
        <v>1.8421699999999999E-2</v>
      </c>
      <c r="BT9" s="356">
        <v>1.9552300000000002E-2</v>
      </c>
      <c r="BU9" s="356">
        <v>1.8507099999999999E-2</v>
      </c>
      <c r="BV9" s="356">
        <v>2.1049600000000002E-2</v>
      </c>
    </row>
    <row r="10" spans="1:74" ht="12" customHeight="1" x14ac:dyDescent="0.2">
      <c r="A10" s="545" t="s">
        <v>628</v>
      </c>
      <c r="B10" s="581" t="s">
        <v>1073</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1.8011530000000001E-2</v>
      </c>
      <c r="AY10" s="270">
        <v>1.6970079999999998E-2</v>
      </c>
      <c r="AZ10" s="270">
        <v>1.6796945000000001E-2</v>
      </c>
      <c r="BA10" s="270">
        <v>1.5907715999999999E-2</v>
      </c>
      <c r="BB10" s="270">
        <v>1.1793E-2</v>
      </c>
      <c r="BC10" s="270">
        <v>1.7106E-2</v>
      </c>
      <c r="BD10" s="356">
        <v>1.6273599999999999E-2</v>
      </c>
      <c r="BE10" s="356">
        <v>1.5356399999999999E-2</v>
      </c>
      <c r="BF10" s="356">
        <v>1.7186300000000002E-2</v>
      </c>
      <c r="BG10" s="356">
        <v>1.43967E-2</v>
      </c>
      <c r="BH10" s="356">
        <v>1.4251E-2</v>
      </c>
      <c r="BI10" s="356">
        <v>1.3549500000000001E-2</v>
      </c>
      <c r="BJ10" s="356">
        <v>2.02501E-2</v>
      </c>
      <c r="BK10" s="356">
        <v>2.2539099999999999E-2</v>
      </c>
      <c r="BL10" s="356">
        <v>2.1225000000000001E-2</v>
      </c>
      <c r="BM10" s="356">
        <v>1.55523E-2</v>
      </c>
      <c r="BN10" s="356">
        <v>1.22939E-2</v>
      </c>
      <c r="BO10" s="356">
        <v>1.8079700000000001E-2</v>
      </c>
      <c r="BP10" s="356">
        <v>1.73209E-2</v>
      </c>
      <c r="BQ10" s="356">
        <v>1.8452799999999998E-2</v>
      </c>
      <c r="BR10" s="356">
        <v>2.07666E-2</v>
      </c>
      <c r="BS10" s="356">
        <v>1.56724E-2</v>
      </c>
      <c r="BT10" s="356">
        <v>1.51615E-2</v>
      </c>
      <c r="BU10" s="356">
        <v>1.4444800000000001E-2</v>
      </c>
      <c r="BV10" s="356">
        <v>2.27283E-2</v>
      </c>
    </row>
    <row r="11" spans="1:74" ht="12" customHeight="1" x14ac:dyDescent="0.2">
      <c r="A11" s="579" t="s">
        <v>102</v>
      </c>
      <c r="B11" s="581" t="s">
        <v>471</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0.23557689846999999</v>
      </c>
      <c r="AB11" s="270">
        <v>0.21341933007</v>
      </c>
      <c r="AC11" s="270">
        <v>0.24354582851000001</v>
      </c>
      <c r="AD11" s="270">
        <v>0.24328023611999999</v>
      </c>
      <c r="AE11" s="270">
        <v>0.22048160467</v>
      </c>
      <c r="AF11" s="270">
        <v>0.22740230859999999</v>
      </c>
      <c r="AG11" s="270">
        <v>0.15138471839000001</v>
      </c>
      <c r="AH11" s="270">
        <v>0.18269566944999999</v>
      </c>
      <c r="AI11" s="270">
        <v>0.17045703954999999</v>
      </c>
      <c r="AJ11" s="270">
        <v>0.19503585022</v>
      </c>
      <c r="AK11" s="270">
        <v>0.20260326201000001</v>
      </c>
      <c r="AL11" s="270">
        <v>0.22370554388</v>
      </c>
      <c r="AM11" s="270">
        <v>0.23121401161999999</v>
      </c>
      <c r="AN11" s="270">
        <v>0.21168443962</v>
      </c>
      <c r="AO11" s="270">
        <v>0.2403655837</v>
      </c>
      <c r="AP11" s="270">
        <v>0.27344834945000002</v>
      </c>
      <c r="AQ11" s="270">
        <v>0.23905853270999999</v>
      </c>
      <c r="AR11" s="270">
        <v>0.21120201112</v>
      </c>
      <c r="AS11" s="270">
        <v>0.20272146294000001</v>
      </c>
      <c r="AT11" s="270">
        <v>0.18289289088999999</v>
      </c>
      <c r="AU11" s="270">
        <v>0.22446710512000001</v>
      </c>
      <c r="AV11" s="270">
        <v>0.25898486295000001</v>
      </c>
      <c r="AW11" s="270">
        <v>0.23566794475</v>
      </c>
      <c r="AX11" s="270">
        <v>0.25020835758999999</v>
      </c>
      <c r="AY11" s="270">
        <v>0.26144535763999999</v>
      </c>
      <c r="AZ11" s="270">
        <v>0.26909361237000001</v>
      </c>
      <c r="BA11" s="270">
        <v>0.27137898503000002</v>
      </c>
      <c r="BB11" s="270">
        <v>0.319492</v>
      </c>
      <c r="BC11" s="270">
        <v>0.2621618</v>
      </c>
      <c r="BD11" s="356">
        <v>0.22967170000000001</v>
      </c>
      <c r="BE11" s="356">
        <v>0.22469239999999999</v>
      </c>
      <c r="BF11" s="356">
        <v>0.21632879999999999</v>
      </c>
      <c r="BG11" s="356">
        <v>0.23175019999999999</v>
      </c>
      <c r="BH11" s="356">
        <v>0.30615799999999999</v>
      </c>
      <c r="BI11" s="356">
        <v>0.266073</v>
      </c>
      <c r="BJ11" s="356">
        <v>0.31867050000000002</v>
      </c>
      <c r="BK11" s="356">
        <v>0.32852209999999998</v>
      </c>
      <c r="BL11" s="356">
        <v>0.31451370000000001</v>
      </c>
      <c r="BM11" s="356">
        <v>0.3384817</v>
      </c>
      <c r="BN11" s="356">
        <v>0.37269809999999998</v>
      </c>
      <c r="BO11" s="356">
        <v>0.30205349999999997</v>
      </c>
      <c r="BP11" s="356">
        <v>0.27313090000000001</v>
      </c>
      <c r="BQ11" s="356">
        <v>0.26705030000000002</v>
      </c>
      <c r="BR11" s="356">
        <v>0.2475986</v>
      </c>
      <c r="BS11" s="356">
        <v>0.27303559999999999</v>
      </c>
      <c r="BT11" s="356">
        <v>0.34428189999999997</v>
      </c>
      <c r="BU11" s="356">
        <v>0.30103079999999999</v>
      </c>
      <c r="BV11" s="356">
        <v>0.33691670000000001</v>
      </c>
    </row>
    <row r="12" spans="1:74" ht="12" customHeight="1" x14ac:dyDescent="0.2">
      <c r="A12" s="580" t="s">
        <v>229</v>
      </c>
      <c r="B12" s="581" t="s">
        <v>363</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0.55115883329000004</v>
      </c>
      <c r="AB12" s="270">
        <v>0.52810143411999999</v>
      </c>
      <c r="AC12" s="270">
        <v>0.58057775948000001</v>
      </c>
      <c r="AD12" s="270">
        <v>0.60281434030000003</v>
      </c>
      <c r="AE12" s="270">
        <v>0.61179066067999999</v>
      </c>
      <c r="AF12" s="270">
        <v>0.59916779704000001</v>
      </c>
      <c r="AG12" s="270">
        <v>0.49670813367</v>
      </c>
      <c r="AH12" s="270">
        <v>0.49848178106000002</v>
      </c>
      <c r="AI12" s="270">
        <v>0.44798884063</v>
      </c>
      <c r="AJ12" s="270">
        <v>0.46807819489000002</v>
      </c>
      <c r="AK12" s="270">
        <v>0.48695990069</v>
      </c>
      <c r="AL12" s="270">
        <v>0.51226174761999999</v>
      </c>
      <c r="AM12" s="270">
        <v>0.53657728019999995</v>
      </c>
      <c r="AN12" s="270">
        <v>0.49085865229999998</v>
      </c>
      <c r="AO12" s="270">
        <v>0.57566469472000004</v>
      </c>
      <c r="AP12" s="270">
        <v>0.61261805949000003</v>
      </c>
      <c r="AQ12" s="270">
        <v>0.62775490891999997</v>
      </c>
      <c r="AR12" s="270">
        <v>0.573096779</v>
      </c>
      <c r="AS12" s="270">
        <v>0.54385482463000001</v>
      </c>
      <c r="AT12" s="270">
        <v>0.49943958224000001</v>
      </c>
      <c r="AU12" s="270">
        <v>0.48312516090000002</v>
      </c>
      <c r="AV12" s="270">
        <v>0.50871371359999995</v>
      </c>
      <c r="AW12" s="270">
        <v>0.50557305441</v>
      </c>
      <c r="AX12" s="270">
        <v>0.53317234732999996</v>
      </c>
      <c r="AY12" s="270">
        <v>0.57169845959999999</v>
      </c>
      <c r="AZ12" s="270">
        <v>0.59392009582000005</v>
      </c>
      <c r="BA12" s="270">
        <v>0.58280057008999997</v>
      </c>
      <c r="BB12" s="270">
        <v>0.65629210000000004</v>
      </c>
      <c r="BC12" s="270">
        <v>0.67552809999999996</v>
      </c>
      <c r="BD12" s="356">
        <v>0.64233980000000002</v>
      </c>
      <c r="BE12" s="356">
        <v>0.60836539999999995</v>
      </c>
      <c r="BF12" s="356">
        <v>0.56729390000000002</v>
      </c>
      <c r="BG12" s="356">
        <v>0.52263309999999996</v>
      </c>
      <c r="BH12" s="356">
        <v>0.5815167</v>
      </c>
      <c r="BI12" s="356">
        <v>0.54975510000000005</v>
      </c>
      <c r="BJ12" s="356">
        <v>0.64248300000000003</v>
      </c>
      <c r="BK12" s="356">
        <v>0.66986690000000004</v>
      </c>
      <c r="BL12" s="356">
        <v>0.64152900000000002</v>
      </c>
      <c r="BM12" s="356">
        <v>0.70524810000000004</v>
      </c>
      <c r="BN12" s="356">
        <v>0.74584530000000004</v>
      </c>
      <c r="BO12" s="356">
        <v>0.7097483</v>
      </c>
      <c r="BP12" s="356">
        <v>0.68832369999999998</v>
      </c>
      <c r="BQ12" s="356">
        <v>0.66667399999999999</v>
      </c>
      <c r="BR12" s="356">
        <v>0.61708629999999998</v>
      </c>
      <c r="BS12" s="356">
        <v>0.57490730000000001</v>
      </c>
      <c r="BT12" s="356">
        <v>0.63435900000000001</v>
      </c>
      <c r="BU12" s="356">
        <v>0.59317050000000004</v>
      </c>
      <c r="BV12" s="356">
        <v>0.67352559999999995</v>
      </c>
    </row>
    <row r="13" spans="1:74" ht="12" customHeight="1" x14ac:dyDescent="0.2">
      <c r="A13" s="580"/>
      <c r="B13" s="170" t="s">
        <v>364</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357"/>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1011</v>
      </c>
      <c r="B14" s="581" t="s">
        <v>1074</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7.0264506000000004E-2</v>
      </c>
      <c r="AZ14" s="270">
        <v>6.4358105999999998E-2</v>
      </c>
      <c r="BA14" s="270">
        <v>6.2546699999999997E-2</v>
      </c>
      <c r="BB14" s="270">
        <v>3.6562999999999998E-2</v>
      </c>
      <c r="BC14" s="270">
        <v>4.5671299999999998E-2</v>
      </c>
      <c r="BD14" s="356">
        <v>4.7223800000000003E-2</v>
      </c>
      <c r="BE14" s="356">
        <v>5.2282099999999998E-2</v>
      </c>
      <c r="BF14" s="356">
        <v>5.3463900000000002E-2</v>
      </c>
      <c r="BG14" s="356">
        <v>5.57642E-2</v>
      </c>
      <c r="BH14" s="356">
        <v>5.7112999999999997E-2</v>
      </c>
      <c r="BI14" s="356">
        <v>5.6928199999999998E-2</v>
      </c>
      <c r="BJ14" s="356">
        <v>6.0927700000000001E-2</v>
      </c>
      <c r="BK14" s="356">
        <v>5.86975E-2</v>
      </c>
      <c r="BL14" s="356">
        <v>5.5310199999999997E-2</v>
      </c>
      <c r="BM14" s="356">
        <v>6.1471600000000001E-2</v>
      </c>
      <c r="BN14" s="356">
        <v>5.9991900000000001E-2</v>
      </c>
      <c r="BO14" s="356">
        <v>6.2944600000000003E-2</v>
      </c>
      <c r="BP14" s="356">
        <v>6.3176099999999999E-2</v>
      </c>
      <c r="BQ14" s="356">
        <v>6.3614799999999999E-2</v>
      </c>
      <c r="BR14" s="356">
        <v>6.5802100000000002E-2</v>
      </c>
      <c r="BS14" s="356">
        <v>5.9365899999999999E-2</v>
      </c>
      <c r="BT14" s="356">
        <v>6.3481899999999994E-2</v>
      </c>
      <c r="BU14" s="356">
        <v>6.3051200000000002E-2</v>
      </c>
      <c r="BV14" s="356">
        <v>6.5108700000000005E-2</v>
      </c>
    </row>
    <row r="15" spans="1:74" ht="12" customHeight="1" x14ac:dyDescent="0.2">
      <c r="A15" s="580" t="s">
        <v>626</v>
      </c>
      <c r="B15" s="581" t="s">
        <v>470</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3.5026399999999998E-4</v>
      </c>
      <c r="BB15" s="270">
        <v>3.5072400000000001E-4</v>
      </c>
      <c r="BC15" s="270">
        <v>3.5018000000000001E-4</v>
      </c>
      <c r="BD15" s="356">
        <v>3.5063200000000003E-4</v>
      </c>
      <c r="BE15" s="356">
        <v>3.5007899999999999E-4</v>
      </c>
      <c r="BF15" s="356">
        <v>3.4947599999999999E-4</v>
      </c>
      <c r="BG15" s="356">
        <v>3.4986400000000002E-4</v>
      </c>
      <c r="BH15" s="356">
        <v>3.4924199999999999E-4</v>
      </c>
      <c r="BI15" s="356">
        <v>3.4960900000000002E-4</v>
      </c>
      <c r="BJ15" s="356">
        <v>3.4896299999999999E-4</v>
      </c>
      <c r="BK15" s="356">
        <v>3.4834699999999999E-4</v>
      </c>
      <c r="BL15" s="356">
        <v>3.4976199999999999E-4</v>
      </c>
      <c r="BM15" s="356">
        <v>3.4971600000000002E-4</v>
      </c>
      <c r="BN15" s="356">
        <v>3.49625E-4</v>
      </c>
      <c r="BO15" s="356">
        <v>3.4957400000000001E-4</v>
      </c>
      <c r="BP15" s="356">
        <v>3.4947800000000002E-4</v>
      </c>
      <c r="BQ15" s="356">
        <v>3.4942300000000002E-4</v>
      </c>
      <c r="BR15" s="356">
        <v>3.4941900000000001E-4</v>
      </c>
      <c r="BS15" s="356">
        <v>3.4937800000000001E-4</v>
      </c>
      <c r="BT15" s="356">
        <v>3.4938999999999999E-4</v>
      </c>
      <c r="BU15" s="356">
        <v>3.4937100000000001E-4</v>
      </c>
      <c r="BV15" s="356">
        <v>3.49408E-4</v>
      </c>
    </row>
    <row r="16" spans="1:74" ht="12" customHeight="1" x14ac:dyDescent="0.2">
      <c r="A16" s="580" t="s">
        <v>627</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8.8557999999999996E-4</v>
      </c>
      <c r="BA16" s="270">
        <v>9.4633200000000003E-4</v>
      </c>
      <c r="BB16" s="270">
        <v>8.6055500000000004E-4</v>
      </c>
      <c r="BC16" s="270">
        <v>9.3863799999999999E-4</v>
      </c>
      <c r="BD16" s="356">
        <v>8.9379200000000002E-4</v>
      </c>
      <c r="BE16" s="356">
        <v>8.6096399999999998E-4</v>
      </c>
      <c r="BF16" s="356">
        <v>8.0039300000000005E-4</v>
      </c>
      <c r="BG16" s="356">
        <v>7.4240600000000003E-4</v>
      </c>
      <c r="BH16" s="356">
        <v>7.6563399999999995E-4</v>
      </c>
      <c r="BI16" s="356">
        <v>8.3618199999999998E-4</v>
      </c>
      <c r="BJ16" s="356">
        <v>9.3557099999999995E-4</v>
      </c>
      <c r="BK16" s="356">
        <v>9.2228799999999995E-4</v>
      </c>
      <c r="BL16" s="356">
        <v>8.6423200000000004E-4</v>
      </c>
      <c r="BM16" s="356">
        <v>9.5772000000000001E-4</v>
      </c>
      <c r="BN16" s="356">
        <v>8.6055500000000004E-4</v>
      </c>
      <c r="BO16" s="356">
        <v>9.3863900000000001E-4</v>
      </c>
      <c r="BP16" s="356">
        <v>8.9379200000000002E-4</v>
      </c>
      <c r="BQ16" s="356">
        <v>8.6096399999999998E-4</v>
      </c>
      <c r="BR16" s="356">
        <v>8.0039300000000005E-4</v>
      </c>
      <c r="BS16" s="356">
        <v>7.4240600000000003E-4</v>
      </c>
      <c r="BT16" s="356">
        <v>7.6563399999999995E-4</v>
      </c>
      <c r="BU16" s="356">
        <v>8.3618199999999998E-4</v>
      </c>
      <c r="BV16" s="356">
        <v>9.3557099999999995E-4</v>
      </c>
    </row>
    <row r="17" spans="1:74" ht="12" customHeight="1" x14ac:dyDescent="0.2">
      <c r="A17" s="580" t="s">
        <v>1069</v>
      </c>
      <c r="B17" s="581" t="s">
        <v>1068</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1.5827798016E-3</v>
      </c>
      <c r="AN17" s="270">
        <v>1.6740044308999999E-3</v>
      </c>
      <c r="AO17" s="270">
        <v>2.4010606068E-3</v>
      </c>
      <c r="AP17" s="270">
        <v>2.6252053145000001E-3</v>
      </c>
      <c r="AQ17" s="270">
        <v>2.9150737768999999E-3</v>
      </c>
      <c r="AR17" s="270">
        <v>2.9407343589E-3</v>
      </c>
      <c r="AS17" s="270">
        <v>3.0415316175999999E-3</v>
      </c>
      <c r="AT17" s="270">
        <v>2.9420580734999999E-3</v>
      </c>
      <c r="AU17" s="270">
        <v>2.6584041481000002E-3</v>
      </c>
      <c r="AV17" s="270">
        <v>2.4084033125000002E-3</v>
      </c>
      <c r="AW17" s="270">
        <v>1.8728986917999999E-3</v>
      </c>
      <c r="AX17" s="270">
        <v>1.6890640468E-3</v>
      </c>
      <c r="AY17" s="270">
        <v>1.807554568E-3</v>
      </c>
      <c r="AZ17" s="270">
        <v>2.0074982909000002E-3</v>
      </c>
      <c r="BA17" s="270">
        <v>2.7602913232E-3</v>
      </c>
      <c r="BB17" s="270">
        <v>2.9890400000000001E-3</v>
      </c>
      <c r="BC17" s="270">
        <v>3.29737E-3</v>
      </c>
      <c r="BD17" s="356">
        <v>3.3062500000000002E-3</v>
      </c>
      <c r="BE17" s="356">
        <v>3.4141499999999999E-3</v>
      </c>
      <c r="BF17" s="356">
        <v>3.3141099999999999E-3</v>
      </c>
      <c r="BG17" s="356">
        <v>3.0008700000000001E-3</v>
      </c>
      <c r="BH17" s="356">
        <v>2.7447499999999998E-3</v>
      </c>
      <c r="BI17" s="356">
        <v>2.1661699999999998E-3</v>
      </c>
      <c r="BJ17" s="356">
        <v>1.9584200000000002E-3</v>
      </c>
      <c r="BK17" s="356">
        <v>2.0674999999999999E-3</v>
      </c>
      <c r="BL17" s="356">
        <v>2.2080099999999998E-3</v>
      </c>
      <c r="BM17" s="356">
        <v>3.0964600000000001E-3</v>
      </c>
      <c r="BN17" s="356">
        <v>3.3510100000000002E-3</v>
      </c>
      <c r="BO17" s="356">
        <v>3.6947500000000001E-3</v>
      </c>
      <c r="BP17" s="356">
        <v>3.7061300000000002E-3</v>
      </c>
      <c r="BQ17" s="356">
        <v>3.8300700000000001E-3</v>
      </c>
      <c r="BR17" s="356">
        <v>3.7221699999999999E-3</v>
      </c>
      <c r="BS17" s="356">
        <v>3.3733700000000001E-3</v>
      </c>
      <c r="BT17" s="356">
        <v>3.08574E-3</v>
      </c>
      <c r="BU17" s="356">
        <v>2.4346200000000002E-3</v>
      </c>
      <c r="BV17" s="356">
        <v>2.2002499999999999E-3</v>
      </c>
    </row>
    <row r="18" spans="1:74" ht="12" customHeight="1" x14ac:dyDescent="0.2">
      <c r="A18" s="580" t="s">
        <v>22</v>
      </c>
      <c r="B18" s="581" t="s">
        <v>844</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1.3730615E-2</v>
      </c>
      <c r="BA18" s="270">
        <v>1.42708E-2</v>
      </c>
      <c r="BB18" s="270">
        <v>1.33343E-2</v>
      </c>
      <c r="BC18" s="270">
        <v>1.33043E-2</v>
      </c>
      <c r="BD18" s="356">
        <v>1.30692E-2</v>
      </c>
      <c r="BE18" s="356">
        <v>1.3266399999999999E-2</v>
      </c>
      <c r="BF18" s="356">
        <v>1.3530500000000001E-2</v>
      </c>
      <c r="BG18" s="356">
        <v>1.27703E-2</v>
      </c>
      <c r="BH18" s="356">
        <v>1.41327E-2</v>
      </c>
      <c r="BI18" s="356">
        <v>1.3792199999999999E-2</v>
      </c>
      <c r="BJ18" s="356">
        <v>1.43774E-2</v>
      </c>
      <c r="BK18" s="356">
        <v>1.43795E-2</v>
      </c>
      <c r="BL18" s="356">
        <v>1.3189299999999999E-2</v>
      </c>
      <c r="BM18" s="356">
        <v>1.4024999999999999E-2</v>
      </c>
      <c r="BN18" s="356">
        <v>1.35386E-2</v>
      </c>
      <c r="BO18" s="356">
        <v>1.3473499999999999E-2</v>
      </c>
      <c r="BP18" s="356">
        <v>1.3210100000000001E-2</v>
      </c>
      <c r="BQ18" s="356">
        <v>1.33904E-2</v>
      </c>
      <c r="BR18" s="356">
        <v>1.36092E-2</v>
      </c>
      <c r="BS18" s="356">
        <v>1.2782E-2</v>
      </c>
      <c r="BT18" s="356">
        <v>1.4074E-2</v>
      </c>
      <c r="BU18" s="356">
        <v>1.37255E-2</v>
      </c>
      <c r="BV18" s="356">
        <v>1.43167E-2</v>
      </c>
    </row>
    <row r="19" spans="1:74" ht="12" customHeight="1" x14ac:dyDescent="0.2">
      <c r="A19" s="545" t="s">
        <v>54</v>
      </c>
      <c r="B19" s="581" t="s">
        <v>1073</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0.11020775300000001</v>
      </c>
      <c r="BA19" s="270">
        <v>0.11409710000000001</v>
      </c>
      <c r="BB19" s="270">
        <v>0.11218980000000001</v>
      </c>
      <c r="BC19" s="270">
        <v>0.1135545</v>
      </c>
      <c r="BD19" s="356">
        <v>0.1121557</v>
      </c>
      <c r="BE19" s="356">
        <v>0.11799229999999999</v>
      </c>
      <c r="BF19" s="356">
        <v>0.11611879999999999</v>
      </c>
      <c r="BG19" s="356">
        <v>0.11155569999999999</v>
      </c>
      <c r="BH19" s="356">
        <v>0.11565830000000001</v>
      </c>
      <c r="BI19" s="356">
        <v>0.1123101</v>
      </c>
      <c r="BJ19" s="356">
        <v>0.117518</v>
      </c>
      <c r="BK19" s="356">
        <v>0.11720079999999999</v>
      </c>
      <c r="BL19" s="356">
        <v>0.10588549999999999</v>
      </c>
      <c r="BM19" s="356">
        <v>0.11192879999999999</v>
      </c>
      <c r="BN19" s="356">
        <v>0.1098338</v>
      </c>
      <c r="BO19" s="356">
        <v>0.1117301</v>
      </c>
      <c r="BP19" s="356">
        <v>0.1109854</v>
      </c>
      <c r="BQ19" s="356">
        <v>0.11749179999999999</v>
      </c>
      <c r="BR19" s="356">
        <v>0.11624180000000001</v>
      </c>
      <c r="BS19" s="356">
        <v>0.1122158</v>
      </c>
      <c r="BT19" s="356">
        <v>0.1167093</v>
      </c>
      <c r="BU19" s="356">
        <v>0.1136648</v>
      </c>
      <c r="BV19" s="356">
        <v>0.1190909</v>
      </c>
    </row>
    <row r="20" spans="1:74" ht="12" customHeight="1" x14ac:dyDescent="0.2">
      <c r="A20" s="580" t="s">
        <v>21</v>
      </c>
      <c r="B20" s="581" t="s">
        <v>363</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0.21172120723999999</v>
      </c>
      <c r="AB20" s="270">
        <v>0.19102759218000001</v>
      </c>
      <c r="AC20" s="270">
        <v>0.20927973464999999</v>
      </c>
      <c r="AD20" s="270">
        <v>0.19807698903000001</v>
      </c>
      <c r="AE20" s="270">
        <v>0.20730584752</v>
      </c>
      <c r="AF20" s="270">
        <v>0.20155553365000001</v>
      </c>
      <c r="AG20" s="270">
        <v>0.21159446019</v>
      </c>
      <c r="AH20" s="270">
        <v>0.21191288950000001</v>
      </c>
      <c r="AI20" s="270">
        <v>0.19636355904</v>
      </c>
      <c r="AJ20" s="270">
        <v>0.20616416817</v>
      </c>
      <c r="AK20" s="270">
        <v>0.20337118185</v>
      </c>
      <c r="AL20" s="270">
        <v>0.21305270005999999</v>
      </c>
      <c r="AM20" s="270">
        <v>0.21545113182</v>
      </c>
      <c r="AN20" s="270">
        <v>0.19535124352</v>
      </c>
      <c r="AO20" s="270">
        <v>0.20664007905000001</v>
      </c>
      <c r="AP20" s="270">
        <v>0.20231218194</v>
      </c>
      <c r="AQ20" s="270">
        <v>0.20735666887000001</v>
      </c>
      <c r="AR20" s="270">
        <v>0.20359550160000001</v>
      </c>
      <c r="AS20" s="270">
        <v>0.20859751127000001</v>
      </c>
      <c r="AT20" s="270">
        <v>0.21049457428000001</v>
      </c>
      <c r="AU20" s="270">
        <v>0.19468433370999999</v>
      </c>
      <c r="AV20" s="270">
        <v>0.20276653759999999</v>
      </c>
      <c r="AW20" s="270">
        <v>0.20515349319000001</v>
      </c>
      <c r="AX20" s="270">
        <v>0.21401066697000001</v>
      </c>
      <c r="AY20" s="270">
        <v>0.20682303338999999</v>
      </c>
      <c r="AZ20" s="270">
        <v>0.19095201213999999</v>
      </c>
      <c r="BA20" s="270">
        <v>0.1934756</v>
      </c>
      <c r="BB20" s="270">
        <v>0.16427069999999999</v>
      </c>
      <c r="BC20" s="270">
        <v>0.17509479999999999</v>
      </c>
      <c r="BD20" s="356">
        <v>0.17490330000000001</v>
      </c>
      <c r="BE20" s="356">
        <v>0.1861042</v>
      </c>
      <c r="BF20" s="356">
        <v>0.18563089999999999</v>
      </c>
      <c r="BG20" s="356">
        <v>0.18257470000000001</v>
      </c>
      <c r="BH20" s="356">
        <v>0.18942580000000001</v>
      </c>
      <c r="BI20" s="356">
        <v>0.18559439999999999</v>
      </c>
      <c r="BJ20" s="356">
        <v>0.1955422</v>
      </c>
      <c r="BK20" s="356">
        <v>0.19288810000000001</v>
      </c>
      <c r="BL20" s="356">
        <v>0.17686250000000001</v>
      </c>
      <c r="BM20" s="356">
        <v>0.19015009999999999</v>
      </c>
      <c r="BN20" s="356">
        <v>0.18599689999999999</v>
      </c>
      <c r="BO20" s="356">
        <v>0.1909399</v>
      </c>
      <c r="BP20" s="356">
        <v>0.1901292</v>
      </c>
      <c r="BQ20" s="356">
        <v>0.19722770000000001</v>
      </c>
      <c r="BR20" s="356">
        <v>0.1983934</v>
      </c>
      <c r="BS20" s="356">
        <v>0.1868493</v>
      </c>
      <c r="BT20" s="356">
        <v>0.1968985</v>
      </c>
      <c r="BU20" s="356">
        <v>0.19307060000000001</v>
      </c>
      <c r="BV20" s="356">
        <v>0.20128460000000001</v>
      </c>
    </row>
    <row r="21" spans="1:74" ht="12" customHeight="1" x14ac:dyDescent="0.2">
      <c r="A21" s="580"/>
      <c r="B21" s="170" t="s">
        <v>365</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357"/>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470</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1.6685789999999999E-3</v>
      </c>
      <c r="AZ22" s="270">
        <v>1.560929E-3</v>
      </c>
      <c r="BA22" s="270">
        <v>1.9035300000000001E-3</v>
      </c>
      <c r="BB22" s="270">
        <v>1.9070700000000001E-3</v>
      </c>
      <c r="BC22" s="270">
        <v>1.8973900000000001E-3</v>
      </c>
      <c r="BD22" s="356">
        <v>1.8946E-3</v>
      </c>
      <c r="BE22" s="356">
        <v>1.8870899999999999E-3</v>
      </c>
      <c r="BF22" s="356">
        <v>1.8810999999999999E-3</v>
      </c>
      <c r="BG22" s="356">
        <v>1.8804799999999999E-3</v>
      </c>
      <c r="BH22" s="356">
        <v>1.8677399999999999E-3</v>
      </c>
      <c r="BI22" s="356">
        <v>1.85545E-3</v>
      </c>
      <c r="BJ22" s="356">
        <v>1.83672E-3</v>
      </c>
      <c r="BK22" s="356">
        <v>1.8520100000000001E-3</v>
      </c>
      <c r="BL22" s="356">
        <v>1.8784699999999999E-3</v>
      </c>
      <c r="BM22" s="356">
        <v>1.87619E-3</v>
      </c>
      <c r="BN22" s="356">
        <v>1.87339E-3</v>
      </c>
      <c r="BO22" s="356">
        <v>1.8712100000000001E-3</v>
      </c>
      <c r="BP22" s="356">
        <v>1.86908E-3</v>
      </c>
      <c r="BQ22" s="356">
        <v>1.8674399999999999E-3</v>
      </c>
      <c r="BR22" s="356">
        <v>1.8661999999999999E-3</v>
      </c>
      <c r="BS22" s="356">
        <v>1.8649000000000001E-3</v>
      </c>
      <c r="BT22" s="356">
        <v>1.8646400000000001E-3</v>
      </c>
      <c r="BU22" s="356">
        <v>1.8654800000000001E-3</v>
      </c>
      <c r="BV22" s="356">
        <v>1.86809E-3</v>
      </c>
    </row>
    <row r="23" spans="1:74" ht="12" customHeight="1" x14ac:dyDescent="0.2">
      <c r="A23" s="580" t="s">
        <v>1071</v>
      </c>
      <c r="B23" s="581" t="s">
        <v>1070</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6.1232615994999996E-3</v>
      </c>
      <c r="AN23" s="270">
        <v>6.5549271513999996E-3</v>
      </c>
      <c r="AO23" s="270">
        <v>9.1169998766999997E-3</v>
      </c>
      <c r="AP23" s="270">
        <v>1.0122798214000001E-2</v>
      </c>
      <c r="AQ23" s="270">
        <v>1.0890483241000001E-2</v>
      </c>
      <c r="AR23" s="270">
        <v>1.1021672206E-2</v>
      </c>
      <c r="AS23" s="270">
        <v>1.1553480535000001E-2</v>
      </c>
      <c r="AT23" s="270">
        <v>1.1015930978000001E-2</v>
      </c>
      <c r="AU23" s="270">
        <v>9.7900894217999995E-3</v>
      </c>
      <c r="AV23" s="270">
        <v>8.6354219390999999E-3</v>
      </c>
      <c r="AW23" s="270">
        <v>6.6769539812999998E-3</v>
      </c>
      <c r="AX23" s="270">
        <v>6.3381122419999998E-3</v>
      </c>
      <c r="AY23" s="270">
        <v>7.0627571546999996E-3</v>
      </c>
      <c r="AZ23" s="270">
        <v>8.0259760006999997E-3</v>
      </c>
      <c r="BA23" s="270">
        <v>1.0423011927E-2</v>
      </c>
      <c r="BB23" s="270">
        <v>1.1447799999999999E-2</v>
      </c>
      <c r="BC23" s="270">
        <v>1.24548E-2</v>
      </c>
      <c r="BD23" s="356">
        <v>1.2493300000000001E-2</v>
      </c>
      <c r="BE23" s="356">
        <v>1.28857E-2</v>
      </c>
      <c r="BF23" s="356">
        <v>1.2328E-2</v>
      </c>
      <c r="BG23" s="356">
        <v>1.10545E-2</v>
      </c>
      <c r="BH23" s="356">
        <v>9.8223700000000004E-3</v>
      </c>
      <c r="BI23" s="356">
        <v>7.8284200000000009E-3</v>
      </c>
      <c r="BJ23" s="356">
        <v>7.4486400000000003E-3</v>
      </c>
      <c r="BK23" s="356">
        <v>7.9927799999999997E-3</v>
      </c>
      <c r="BL23" s="356">
        <v>8.8237100000000002E-3</v>
      </c>
      <c r="BM23" s="356">
        <v>1.18104E-2</v>
      </c>
      <c r="BN23" s="356">
        <v>1.29792E-2</v>
      </c>
      <c r="BO23" s="356">
        <v>1.41505E-2</v>
      </c>
      <c r="BP23" s="356">
        <v>1.4247299999999999E-2</v>
      </c>
      <c r="BQ23" s="356">
        <v>1.4777800000000001E-2</v>
      </c>
      <c r="BR23" s="356">
        <v>1.4220999999999999E-2</v>
      </c>
      <c r="BS23" s="356">
        <v>1.2811299999999999E-2</v>
      </c>
      <c r="BT23" s="356">
        <v>1.14127E-2</v>
      </c>
      <c r="BU23" s="356">
        <v>9.1053999999999996E-3</v>
      </c>
      <c r="BV23" s="356">
        <v>8.6778399999999992E-3</v>
      </c>
    </row>
    <row r="24" spans="1:74" ht="12" customHeight="1" x14ac:dyDescent="0.2">
      <c r="A24" s="545" t="s">
        <v>865</v>
      </c>
      <c r="B24" s="581" t="s">
        <v>844</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3.1859000000000002E-3</v>
      </c>
      <c r="BB24" s="270">
        <v>2.86017E-3</v>
      </c>
      <c r="BC24" s="270">
        <v>2.6300099999999999E-3</v>
      </c>
      <c r="BD24" s="356">
        <v>2.99263E-3</v>
      </c>
      <c r="BE24" s="356">
        <v>2.9872700000000002E-3</v>
      </c>
      <c r="BF24" s="356">
        <v>3.0691899999999999E-3</v>
      </c>
      <c r="BG24" s="356">
        <v>2.9556399999999998E-3</v>
      </c>
      <c r="BH24" s="356">
        <v>3.0314600000000001E-3</v>
      </c>
      <c r="BI24" s="356">
        <v>2.9565899999999998E-3</v>
      </c>
      <c r="BJ24" s="356">
        <v>3.1140600000000001E-3</v>
      </c>
      <c r="BK24" s="356">
        <v>3.0951899999999998E-3</v>
      </c>
      <c r="BL24" s="356">
        <v>2.8169900000000001E-3</v>
      </c>
      <c r="BM24" s="356">
        <v>3.1760099999999999E-3</v>
      </c>
      <c r="BN24" s="356">
        <v>2.87389E-3</v>
      </c>
      <c r="BO24" s="356">
        <v>2.6422199999999998E-3</v>
      </c>
      <c r="BP24" s="356">
        <v>3.00643E-3</v>
      </c>
      <c r="BQ24" s="356">
        <v>2.99694E-3</v>
      </c>
      <c r="BR24" s="356">
        <v>3.0722200000000001E-3</v>
      </c>
      <c r="BS24" s="356">
        <v>2.9545499999999998E-3</v>
      </c>
      <c r="BT24" s="356">
        <v>3.02623E-3</v>
      </c>
      <c r="BU24" s="356">
        <v>2.94984E-3</v>
      </c>
      <c r="BV24" s="356">
        <v>3.1102600000000001E-3</v>
      </c>
    </row>
    <row r="25" spans="1:74" ht="12" customHeight="1" x14ac:dyDescent="0.2">
      <c r="A25" s="545" t="s">
        <v>23</v>
      </c>
      <c r="B25" s="581" t="s">
        <v>1073</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7.0731400000000003E-3</v>
      </c>
      <c r="BB25" s="270">
        <v>6.7128700000000001E-3</v>
      </c>
      <c r="BC25" s="270">
        <v>6.8235300000000004E-3</v>
      </c>
      <c r="BD25" s="356">
        <v>6.7497199999999999E-3</v>
      </c>
      <c r="BE25" s="356">
        <v>7.67842E-3</v>
      </c>
      <c r="BF25" s="356">
        <v>7.3266900000000003E-3</v>
      </c>
      <c r="BG25" s="356">
        <v>7.0376900000000001E-3</v>
      </c>
      <c r="BH25" s="356">
        <v>7.1527800000000001E-3</v>
      </c>
      <c r="BI25" s="356">
        <v>6.8688300000000002E-3</v>
      </c>
      <c r="BJ25" s="356">
        <v>7.0690900000000001E-3</v>
      </c>
      <c r="BK25" s="356">
        <v>7.1882400000000003E-3</v>
      </c>
      <c r="BL25" s="356">
        <v>6.6425499999999997E-3</v>
      </c>
      <c r="BM25" s="356">
        <v>6.9928999999999998E-3</v>
      </c>
      <c r="BN25" s="356">
        <v>6.7131100000000004E-3</v>
      </c>
      <c r="BO25" s="356">
        <v>6.8269799999999999E-3</v>
      </c>
      <c r="BP25" s="356">
        <v>6.7706700000000003E-3</v>
      </c>
      <c r="BQ25" s="356">
        <v>7.7783799999999997E-3</v>
      </c>
      <c r="BR25" s="356">
        <v>7.33929E-3</v>
      </c>
      <c r="BS25" s="356">
        <v>7.0315899999999999E-3</v>
      </c>
      <c r="BT25" s="356">
        <v>7.1375299999999996E-3</v>
      </c>
      <c r="BU25" s="356">
        <v>6.8547E-3</v>
      </c>
      <c r="BV25" s="356">
        <v>7.0598299999999996E-3</v>
      </c>
    </row>
    <row r="26" spans="1:74" ht="12" customHeight="1" x14ac:dyDescent="0.2">
      <c r="A26" s="580" t="s">
        <v>230</v>
      </c>
      <c r="B26" s="581" t="s">
        <v>363</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2.0508591212000001E-2</v>
      </c>
      <c r="AB26" s="270">
        <v>1.9607886019000001E-2</v>
      </c>
      <c r="AC26" s="270">
        <v>2.3122880424999999E-2</v>
      </c>
      <c r="AD26" s="270">
        <v>2.3342639758000001E-2</v>
      </c>
      <c r="AE26" s="270">
        <v>2.4908762599999999E-2</v>
      </c>
      <c r="AF26" s="270">
        <v>2.4619396112000001E-2</v>
      </c>
      <c r="AG26" s="270">
        <v>2.5257219098000001E-2</v>
      </c>
      <c r="AH26" s="270">
        <v>2.5014588572999999E-2</v>
      </c>
      <c r="AI26" s="270">
        <v>2.2838745354E-2</v>
      </c>
      <c r="AJ26" s="270">
        <v>2.2495790391000001E-2</v>
      </c>
      <c r="AK26" s="270">
        <v>2.0579604384999999E-2</v>
      </c>
      <c r="AL26" s="270">
        <v>2.1193162889E-2</v>
      </c>
      <c r="AM26" s="270">
        <v>2.1198443498E-2</v>
      </c>
      <c r="AN26" s="270">
        <v>2.0240042085E-2</v>
      </c>
      <c r="AO26" s="270">
        <v>2.4049174134000002E-2</v>
      </c>
      <c r="AP26" s="270">
        <v>2.3904589289000001E-2</v>
      </c>
      <c r="AQ26" s="270">
        <v>2.5062455274000001E-2</v>
      </c>
      <c r="AR26" s="270">
        <v>2.5099851009000002E-2</v>
      </c>
      <c r="AS26" s="270">
        <v>2.5953682608E-2</v>
      </c>
      <c r="AT26" s="270">
        <v>2.5506350346999999E-2</v>
      </c>
      <c r="AU26" s="270">
        <v>2.3647598373000001E-2</v>
      </c>
      <c r="AV26" s="270">
        <v>2.3146723471999999E-2</v>
      </c>
      <c r="AW26" s="270">
        <v>2.0928551276999999E-2</v>
      </c>
      <c r="AX26" s="270">
        <v>2.0961376928E-2</v>
      </c>
      <c r="AY26" s="270">
        <v>2.1335975406000001E-2</v>
      </c>
      <c r="AZ26" s="270">
        <v>2.1314915654E-2</v>
      </c>
      <c r="BA26" s="270">
        <v>2.4454900000000002E-2</v>
      </c>
      <c r="BB26" s="270">
        <v>2.4440099999999999E-2</v>
      </c>
      <c r="BC26" s="270">
        <v>2.5774700000000001E-2</v>
      </c>
      <c r="BD26" s="356">
        <v>2.5966300000000001E-2</v>
      </c>
      <c r="BE26" s="356">
        <v>2.7434500000000001E-2</v>
      </c>
      <c r="BF26" s="356">
        <v>2.6619E-2</v>
      </c>
      <c r="BG26" s="356">
        <v>2.49337E-2</v>
      </c>
      <c r="BH26" s="356">
        <v>2.3896299999999999E-2</v>
      </c>
      <c r="BI26" s="356">
        <v>2.15208E-2</v>
      </c>
      <c r="BJ26" s="356">
        <v>2.15651E-2</v>
      </c>
      <c r="BK26" s="356">
        <v>2.21231E-2</v>
      </c>
      <c r="BL26" s="356">
        <v>2.2055700000000001E-2</v>
      </c>
      <c r="BM26" s="356">
        <v>2.5934599999999999E-2</v>
      </c>
      <c r="BN26" s="356">
        <v>2.6564299999999999E-2</v>
      </c>
      <c r="BO26" s="356">
        <v>2.77694E-2</v>
      </c>
      <c r="BP26" s="356">
        <v>2.81433E-2</v>
      </c>
      <c r="BQ26" s="356">
        <v>2.9645100000000001E-2</v>
      </c>
      <c r="BR26" s="356">
        <v>2.8815799999999999E-2</v>
      </c>
      <c r="BS26" s="356">
        <v>2.66699E-2</v>
      </c>
      <c r="BT26" s="356">
        <v>2.5614700000000001E-2</v>
      </c>
      <c r="BU26" s="356">
        <v>2.2876000000000001E-2</v>
      </c>
      <c r="BV26" s="356">
        <v>2.2878900000000001E-2</v>
      </c>
    </row>
    <row r="27" spans="1:74" ht="12" customHeight="1" x14ac:dyDescent="0.2">
      <c r="A27" s="580"/>
      <c r="B27" s="170" t="s">
        <v>366</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357"/>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625</v>
      </c>
      <c r="B28" s="581" t="s">
        <v>470</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3.3632900000000001E-3</v>
      </c>
      <c r="BB28" s="270">
        <v>3.2548E-3</v>
      </c>
      <c r="BC28" s="270">
        <v>3.3632900000000001E-3</v>
      </c>
      <c r="BD28" s="356">
        <v>3.2548E-3</v>
      </c>
      <c r="BE28" s="356">
        <v>3.3632900000000001E-3</v>
      </c>
      <c r="BF28" s="356">
        <v>3.3632900000000001E-3</v>
      </c>
      <c r="BG28" s="356">
        <v>3.2548E-3</v>
      </c>
      <c r="BH28" s="356">
        <v>3.3632900000000001E-3</v>
      </c>
      <c r="BI28" s="356">
        <v>3.2548E-3</v>
      </c>
      <c r="BJ28" s="356">
        <v>3.3632900000000001E-3</v>
      </c>
      <c r="BK28" s="356">
        <v>3.3541000000000001E-3</v>
      </c>
      <c r="BL28" s="356">
        <v>3.1377100000000002E-3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1075</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1.8153770999999999E-2</v>
      </c>
      <c r="BA29" s="270">
        <v>2.4360900000000001E-2</v>
      </c>
      <c r="BB29" s="270">
        <v>2.7315699999999998E-2</v>
      </c>
      <c r="BC29" s="270">
        <v>2.9981299999999999E-2</v>
      </c>
      <c r="BD29" s="356">
        <v>3.0436299999999999E-2</v>
      </c>
      <c r="BE29" s="356">
        <v>3.1422600000000002E-2</v>
      </c>
      <c r="BF29" s="356">
        <v>3.0237799999999999E-2</v>
      </c>
      <c r="BG29" s="356">
        <v>2.67931E-2</v>
      </c>
      <c r="BH29" s="356">
        <v>2.3841999999999999E-2</v>
      </c>
      <c r="BI29" s="356">
        <v>1.9005899999999999E-2</v>
      </c>
      <c r="BJ29" s="356">
        <v>1.7332299999999998E-2</v>
      </c>
      <c r="BK29" s="356">
        <v>1.7798899999999999E-2</v>
      </c>
      <c r="BL29" s="356">
        <v>1.9742900000000001E-2</v>
      </c>
      <c r="BM29" s="356">
        <v>2.76133E-2</v>
      </c>
      <c r="BN29" s="356">
        <v>3.0995200000000001E-2</v>
      </c>
      <c r="BO29" s="356">
        <v>3.4106400000000002E-2</v>
      </c>
      <c r="BP29" s="356">
        <v>3.4763099999999998E-2</v>
      </c>
      <c r="BQ29" s="356">
        <v>3.6034499999999997E-2</v>
      </c>
      <c r="BR29" s="356">
        <v>3.4846200000000001E-2</v>
      </c>
      <c r="BS29" s="356">
        <v>3.1005600000000001E-2</v>
      </c>
      <c r="BT29" s="356">
        <v>2.7680799999999998E-2</v>
      </c>
      <c r="BU29" s="356">
        <v>2.2153900000000001E-2</v>
      </c>
      <c r="BV29" s="356">
        <v>2.0254000000000001E-2</v>
      </c>
    </row>
    <row r="30" spans="1:74" ht="12" customHeight="1" x14ac:dyDescent="0.2">
      <c r="A30" s="580" t="s">
        <v>749</v>
      </c>
      <c r="B30" s="581" t="s">
        <v>1073</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4.4911699999999999E-2</v>
      </c>
      <c r="BB30" s="270">
        <v>4.3462899999999999E-2</v>
      </c>
      <c r="BC30" s="270">
        <v>4.4911699999999999E-2</v>
      </c>
      <c r="BD30" s="356">
        <v>4.3462899999999999E-2</v>
      </c>
      <c r="BE30" s="356">
        <v>4.4911699999999999E-2</v>
      </c>
      <c r="BF30" s="356">
        <v>4.4911699999999999E-2</v>
      </c>
      <c r="BG30" s="356">
        <v>4.3462899999999999E-2</v>
      </c>
      <c r="BH30" s="356">
        <v>4.4911699999999999E-2</v>
      </c>
      <c r="BI30" s="356">
        <v>4.3462899999999999E-2</v>
      </c>
      <c r="BJ30" s="356">
        <v>4.4911699999999999E-2</v>
      </c>
      <c r="BK30" s="356">
        <v>4.2167499999999997E-2</v>
      </c>
      <c r="BL30" s="356">
        <v>3.9447000000000003E-2</v>
      </c>
      <c r="BM30" s="356">
        <v>4.4911699999999999E-2</v>
      </c>
      <c r="BN30" s="356">
        <v>4.3462899999999999E-2</v>
      </c>
      <c r="BO30" s="356">
        <v>4.4911699999999999E-2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363</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6.0738446000000001E-2</v>
      </c>
      <c r="BA31" s="270">
        <v>7.2635900000000003E-2</v>
      </c>
      <c r="BB31" s="270">
        <v>7.4033399999999999E-2</v>
      </c>
      <c r="BC31" s="270">
        <v>7.8256300000000001E-2</v>
      </c>
      <c r="BD31" s="356">
        <v>7.7154100000000003E-2</v>
      </c>
      <c r="BE31" s="356">
        <v>7.9697599999999993E-2</v>
      </c>
      <c r="BF31" s="356">
        <v>7.8512799999999994E-2</v>
      </c>
      <c r="BG31" s="356">
        <v>7.3510800000000001E-2</v>
      </c>
      <c r="BH31" s="356">
        <v>7.2116899999999998E-2</v>
      </c>
      <c r="BI31" s="356">
        <v>6.5723599999999993E-2</v>
      </c>
      <c r="BJ31" s="356">
        <v>6.5607299999999993E-2</v>
      </c>
      <c r="BK31" s="356">
        <v>6.3320399999999999E-2</v>
      </c>
      <c r="BL31" s="356">
        <v>6.2327599999999997E-2</v>
      </c>
      <c r="BM31" s="356">
        <v>7.5888300000000006E-2</v>
      </c>
      <c r="BN31" s="356">
        <v>7.7712900000000001E-2</v>
      </c>
      <c r="BO31" s="356">
        <v>8.2381399999999994E-2</v>
      </c>
      <c r="BP31" s="356">
        <v>8.1480800000000006E-2</v>
      </c>
      <c r="BQ31" s="356">
        <v>8.4309400000000007E-2</v>
      </c>
      <c r="BR31" s="356">
        <v>8.3121200000000006E-2</v>
      </c>
      <c r="BS31" s="356">
        <v>7.7723399999999998E-2</v>
      </c>
      <c r="BT31" s="356">
        <v>7.5955700000000001E-2</v>
      </c>
      <c r="BU31" s="356">
        <v>6.8871600000000005E-2</v>
      </c>
      <c r="BV31" s="356">
        <v>6.8529000000000007E-2</v>
      </c>
    </row>
    <row r="32" spans="1:74" ht="12" customHeight="1" x14ac:dyDescent="0.2">
      <c r="A32" s="579"/>
      <c r="B32" s="170" t="s">
        <v>367</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358"/>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1077</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2.6199261460000001E-2</v>
      </c>
      <c r="AU33" s="270">
        <v>2.1625387005999998E-2</v>
      </c>
      <c r="AV33" s="270">
        <v>2.1377988862999998E-2</v>
      </c>
      <c r="AW33" s="270">
        <v>2.1647884087999999E-2</v>
      </c>
      <c r="AX33" s="270">
        <v>2.2517789246000001E-2</v>
      </c>
      <c r="AY33" s="270">
        <v>1.8407816723999999E-2</v>
      </c>
      <c r="AZ33" s="270">
        <v>2.2529637929999999E-2</v>
      </c>
      <c r="BA33" s="270">
        <v>2.0049219415999998E-2</v>
      </c>
      <c r="BB33" s="270">
        <v>2.0298299999999998E-2</v>
      </c>
      <c r="BC33" s="270">
        <v>2.19145E-2</v>
      </c>
      <c r="BD33" s="356">
        <v>2.2513100000000001E-2</v>
      </c>
      <c r="BE33" s="356">
        <v>2.1049700000000001E-2</v>
      </c>
      <c r="BF33" s="356">
        <v>2.23082E-2</v>
      </c>
      <c r="BG33" s="356">
        <v>1.97997E-2</v>
      </c>
      <c r="BH33" s="356">
        <v>2.1732100000000001E-2</v>
      </c>
      <c r="BI33" s="356">
        <v>2.2001400000000001E-2</v>
      </c>
      <c r="BJ33" s="356">
        <v>2.4899399999999999E-2</v>
      </c>
      <c r="BK33" s="356">
        <v>2.6045499999999999E-2</v>
      </c>
      <c r="BL33" s="356">
        <v>2.72191E-2</v>
      </c>
      <c r="BM33" s="356">
        <v>3.1204300000000001E-2</v>
      </c>
      <c r="BN33" s="356">
        <v>2.8627E-2</v>
      </c>
      <c r="BO33" s="356">
        <v>3.0071500000000001E-2</v>
      </c>
      <c r="BP33" s="356">
        <v>3.0209900000000001E-2</v>
      </c>
      <c r="BQ33" s="356">
        <v>2.6518699999999999E-2</v>
      </c>
      <c r="BR33" s="356">
        <v>2.8101500000000001E-2</v>
      </c>
      <c r="BS33" s="356">
        <v>2.4030800000000001E-2</v>
      </c>
      <c r="BT33" s="356">
        <v>2.7570899999999999E-2</v>
      </c>
      <c r="BU33" s="356">
        <v>2.6951099999999999E-2</v>
      </c>
      <c r="BV33" s="356">
        <v>3.0523999999999999E-2</v>
      </c>
    </row>
    <row r="34" spans="1:74" ht="12" customHeight="1" x14ac:dyDescent="0.2">
      <c r="A34" s="579" t="s">
        <v>368</v>
      </c>
      <c r="B34" s="581" t="s">
        <v>1076</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8.9705921581000006E-2</v>
      </c>
      <c r="AN34" s="270">
        <v>8.8131981383000005E-2</v>
      </c>
      <c r="AO34" s="270">
        <v>9.6632147193000006E-2</v>
      </c>
      <c r="AP34" s="270">
        <v>9.2649496578999999E-2</v>
      </c>
      <c r="AQ34" s="270">
        <v>0.10169816151</v>
      </c>
      <c r="AR34" s="270">
        <v>9.8909911653000004E-2</v>
      </c>
      <c r="AS34" s="270">
        <v>9.8504369827999996E-2</v>
      </c>
      <c r="AT34" s="270">
        <v>0.10035382435</v>
      </c>
      <c r="AU34" s="270">
        <v>9.1943062275000001E-2</v>
      </c>
      <c r="AV34" s="270">
        <v>0.10015398057</v>
      </c>
      <c r="AW34" s="270">
        <v>9.7814028418999999E-2</v>
      </c>
      <c r="AX34" s="270">
        <v>9.7763945581000003E-2</v>
      </c>
      <c r="AY34" s="270">
        <v>9.4024677434999995E-2</v>
      </c>
      <c r="AZ34" s="270">
        <v>8.5409133972000006E-2</v>
      </c>
      <c r="BA34" s="270">
        <v>7.7774899999999994E-2</v>
      </c>
      <c r="BB34" s="270">
        <v>5.9809500000000002E-2</v>
      </c>
      <c r="BC34" s="270">
        <v>7.8482399999999994E-2</v>
      </c>
      <c r="BD34" s="356">
        <v>7.4443300000000004E-2</v>
      </c>
      <c r="BE34" s="356">
        <v>8.3186499999999997E-2</v>
      </c>
      <c r="BF34" s="356">
        <v>8.41335E-2</v>
      </c>
      <c r="BG34" s="356">
        <v>8.5641700000000001E-2</v>
      </c>
      <c r="BH34" s="356">
        <v>8.6538199999999996E-2</v>
      </c>
      <c r="BI34" s="356">
        <v>8.4772299999999995E-2</v>
      </c>
      <c r="BJ34" s="356">
        <v>8.8250099999999998E-2</v>
      </c>
      <c r="BK34" s="356">
        <v>8.2405800000000001E-2</v>
      </c>
      <c r="BL34" s="356">
        <v>7.7721100000000001E-2</v>
      </c>
      <c r="BM34" s="356">
        <v>8.7179000000000006E-2</v>
      </c>
      <c r="BN34" s="356">
        <v>8.7499900000000005E-2</v>
      </c>
      <c r="BO34" s="356">
        <v>9.2480900000000005E-2</v>
      </c>
      <c r="BP34" s="356">
        <v>9.3152200000000004E-2</v>
      </c>
      <c r="BQ34" s="356">
        <v>9.3518799999999999E-2</v>
      </c>
      <c r="BR34" s="356">
        <v>9.7833299999999998E-2</v>
      </c>
      <c r="BS34" s="356">
        <v>8.5735599999999995E-2</v>
      </c>
      <c r="BT34" s="356">
        <v>9.3393299999999999E-2</v>
      </c>
      <c r="BU34" s="356">
        <v>8.8797200000000007E-2</v>
      </c>
      <c r="BV34" s="356">
        <v>9.1247700000000001E-2</v>
      </c>
    </row>
    <row r="35" spans="1:74" ht="12" customHeight="1" x14ac:dyDescent="0.2">
      <c r="A35" s="579" t="s">
        <v>369</v>
      </c>
      <c r="B35" s="581" t="s">
        <v>363</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0.10714183536999999</v>
      </c>
      <c r="AN35" s="270">
        <v>0.10593605849</v>
      </c>
      <c r="AO35" s="270">
        <v>0.11950148149000001</v>
      </c>
      <c r="AP35" s="270">
        <v>0.11510260257</v>
      </c>
      <c r="AQ35" s="270">
        <v>0.12785263231999999</v>
      </c>
      <c r="AR35" s="270">
        <v>0.12173052715</v>
      </c>
      <c r="AS35" s="270">
        <v>0.12070176585</v>
      </c>
      <c r="AT35" s="270">
        <v>0.12655308580999999</v>
      </c>
      <c r="AU35" s="270">
        <v>0.11356844928</v>
      </c>
      <c r="AV35" s="270">
        <v>0.12153196943</v>
      </c>
      <c r="AW35" s="270">
        <v>0.11946191251</v>
      </c>
      <c r="AX35" s="270">
        <v>0.12028173483</v>
      </c>
      <c r="AY35" s="270">
        <v>0.11243249415999999</v>
      </c>
      <c r="AZ35" s="270">
        <v>0.10793877189999999</v>
      </c>
      <c r="BA35" s="270">
        <v>9.7824099999999997E-2</v>
      </c>
      <c r="BB35" s="270">
        <v>8.0107800000000007E-2</v>
      </c>
      <c r="BC35" s="270">
        <v>0.1003969</v>
      </c>
      <c r="BD35" s="356">
        <v>9.6956399999999998E-2</v>
      </c>
      <c r="BE35" s="356">
        <v>0.1042362</v>
      </c>
      <c r="BF35" s="356">
        <v>0.1064418</v>
      </c>
      <c r="BG35" s="356">
        <v>0.1054413</v>
      </c>
      <c r="BH35" s="356">
        <v>0.1082704</v>
      </c>
      <c r="BI35" s="356">
        <v>0.1067737</v>
      </c>
      <c r="BJ35" s="356">
        <v>0.1131494</v>
      </c>
      <c r="BK35" s="356">
        <v>0.1084513</v>
      </c>
      <c r="BL35" s="356">
        <v>0.1049403</v>
      </c>
      <c r="BM35" s="356">
        <v>0.1183834</v>
      </c>
      <c r="BN35" s="356">
        <v>0.11612690000000001</v>
      </c>
      <c r="BO35" s="356">
        <v>0.12255240000000001</v>
      </c>
      <c r="BP35" s="356">
        <v>0.1233621</v>
      </c>
      <c r="BQ35" s="356">
        <v>0.12003750000000001</v>
      </c>
      <c r="BR35" s="356">
        <v>0.12593470000000001</v>
      </c>
      <c r="BS35" s="356">
        <v>0.1097664</v>
      </c>
      <c r="BT35" s="356">
        <v>0.12096419999999999</v>
      </c>
      <c r="BU35" s="356">
        <v>0.1157483</v>
      </c>
      <c r="BV35" s="356">
        <v>0.1217717</v>
      </c>
    </row>
    <row r="36" spans="1:74" s="169" customFormat="1" ht="12" customHeight="1" x14ac:dyDescent="0.2">
      <c r="A36" s="132"/>
      <c r="B36" s="170" t="s">
        <v>370</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415"/>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1077</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2.6199261460000001E-2</v>
      </c>
      <c r="AU37" s="270">
        <v>2.1625387005999998E-2</v>
      </c>
      <c r="AV37" s="270">
        <v>2.1377988862999998E-2</v>
      </c>
      <c r="AW37" s="270">
        <v>2.1647884087999999E-2</v>
      </c>
      <c r="AX37" s="270">
        <v>2.2517789246000001E-2</v>
      </c>
      <c r="AY37" s="270">
        <v>1.8407816723999999E-2</v>
      </c>
      <c r="AZ37" s="270">
        <v>2.2529637929999999E-2</v>
      </c>
      <c r="BA37" s="270">
        <v>2.0049219415999998E-2</v>
      </c>
      <c r="BB37" s="270">
        <v>2.0298299999999998E-2</v>
      </c>
      <c r="BC37" s="270">
        <v>2.19145E-2</v>
      </c>
      <c r="BD37" s="356">
        <v>2.2513100000000001E-2</v>
      </c>
      <c r="BE37" s="356">
        <v>2.1049700000000001E-2</v>
      </c>
      <c r="BF37" s="356">
        <v>2.23082E-2</v>
      </c>
      <c r="BG37" s="356">
        <v>1.97997E-2</v>
      </c>
      <c r="BH37" s="356">
        <v>2.1732100000000001E-2</v>
      </c>
      <c r="BI37" s="356">
        <v>2.2001400000000001E-2</v>
      </c>
      <c r="BJ37" s="356">
        <v>2.4899399999999999E-2</v>
      </c>
      <c r="BK37" s="356">
        <v>2.6045499999999999E-2</v>
      </c>
      <c r="BL37" s="356">
        <v>2.72191E-2</v>
      </c>
      <c r="BM37" s="356">
        <v>3.1204300000000001E-2</v>
      </c>
      <c r="BN37" s="356">
        <v>2.8627E-2</v>
      </c>
      <c r="BO37" s="356">
        <v>3.0071500000000001E-2</v>
      </c>
      <c r="BP37" s="356">
        <v>3.0209900000000001E-2</v>
      </c>
      <c r="BQ37" s="356">
        <v>2.6518699999999999E-2</v>
      </c>
      <c r="BR37" s="356">
        <v>2.8101500000000001E-2</v>
      </c>
      <c r="BS37" s="356">
        <v>2.4030800000000001E-2</v>
      </c>
      <c r="BT37" s="356">
        <v>2.7570899999999999E-2</v>
      </c>
      <c r="BU37" s="356">
        <v>2.6951099999999999E-2</v>
      </c>
      <c r="BV37" s="356">
        <v>3.0523999999999999E-2</v>
      </c>
    </row>
    <row r="38" spans="1:74" s="169" customFormat="1" ht="12" customHeight="1" x14ac:dyDescent="0.2">
      <c r="A38" s="580" t="s">
        <v>1011</v>
      </c>
      <c r="B38" s="581" t="s">
        <v>1074</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7.0264506000000004E-2</v>
      </c>
      <c r="AZ38" s="270">
        <v>6.4358105999999998E-2</v>
      </c>
      <c r="BA38" s="270">
        <v>6.2546699999999997E-2</v>
      </c>
      <c r="BB38" s="270">
        <v>3.6562999999999998E-2</v>
      </c>
      <c r="BC38" s="270">
        <v>4.5671299999999998E-2</v>
      </c>
      <c r="BD38" s="356">
        <v>4.7223800000000003E-2</v>
      </c>
      <c r="BE38" s="356">
        <v>5.2282099999999998E-2</v>
      </c>
      <c r="BF38" s="356">
        <v>5.3463900000000002E-2</v>
      </c>
      <c r="BG38" s="356">
        <v>5.57642E-2</v>
      </c>
      <c r="BH38" s="356">
        <v>5.7112999999999997E-2</v>
      </c>
      <c r="BI38" s="356">
        <v>5.6928199999999998E-2</v>
      </c>
      <c r="BJ38" s="356">
        <v>6.0927700000000001E-2</v>
      </c>
      <c r="BK38" s="356">
        <v>5.86975E-2</v>
      </c>
      <c r="BL38" s="356">
        <v>5.5310199999999997E-2</v>
      </c>
      <c r="BM38" s="356">
        <v>6.1471600000000001E-2</v>
      </c>
      <c r="BN38" s="356">
        <v>5.9991900000000001E-2</v>
      </c>
      <c r="BO38" s="356">
        <v>6.2944600000000003E-2</v>
      </c>
      <c r="BP38" s="356">
        <v>6.3176099999999999E-2</v>
      </c>
      <c r="BQ38" s="356">
        <v>6.3614799999999999E-2</v>
      </c>
      <c r="BR38" s="356">
        <v>6.5802100000000002E-2</v>
      </c>
      <c r="BS38" s="356">
        <v>5.9365899999999999E-2</v>
      </c>
      <c r="BT38" s="356">
        <v>6.3481899999999994E-2</v>
      </c>
      <c r="BU38" s="356">
        <v>6.3051200000000002E-2</v>
      </c>
      <c r="BV38" s="356">
        <v>6.5108700000000005E-2</v>
      </c>
    </row>
    <row r="39" spans="1:74" s="169" customFormat="1" ht="12" customHeight="1" x14ac:dyDescent="0.2">
      <c r="A39" s="579" t="s">
        <v>45</v>
      </c>
      <c r="B39" s="581" t="s">
        <v>1076</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0.10151552489</v>
      </c>
      <c r="AY39" s="270">
        <v>9.7632760590999998E-2</v>
      </c>
      <c r="AZ39" s="270">
        <v>8.8686603887999996E-2</v>
      </c>
      <c r="BA39" s="270">
        <v>8.0759399603999998E-2</v>
      </c>
      <c r="BB39" s="270">
        <v>6.2104647577000002E-2</v>
      </c>
      <c r="BC39" s="270">
        <v>8.1494034448000005E-2</v>
      </c>
      <c r="BD39" s="356">
        <v>7.7299999999999994E-2</v>
      </c>
      <c r="BE39" s="356">
        <v>8.6378700000000003E-2</v>
      </c>
      <c r="BF39" s="356">
        <v>8.7361999999999995E-2</v>
      </c>
      <c r="BG39" s="356">
        <v>8.8927999999999993E-2</v>
      </c>
      <c r="BH39" s="356">
        <v>8.9858999999999994E-2</v>
      </c>
      <c r="BI39" s="356">
        <v>8.8025300000000001E-2</v>
      </c>
      <c r="BJ39" s="356">
        <v>9.1636499999999996E-2</v>
      </c>
      <c r="BK39" s="356">
        <v>8.5568000000000005E-2</v>
      </c>
      <c r="BL39" s="356">
        <v>8.07036E-2</v>
      </c>
      <c r="BM39" s="356">
        <v>9.0524400000000005E-2</v>
      </c>
      <c r="BN39" s="356">
        <v>9.0857599999999997E-2</v>
      </c>
      <c r="BO39" s="356">
        <v>9.6029699999999996E-2</v>
      </c>
      <c r="BP39" s="356">
        <v>9.6726800000000002E-2</v>
      </c>
      <c r="BQ39" s="356">
        <v>9.7107399999999996E-2</v>
      </c>
      <c r="BR39" s="356">
        <v>0.1015875</v>
      </c>
      <c r="BS39" s="356">
        <v>8.9025599999999996E-2</v>
      </c>
      <c r="BT39" s="356">
        <v>9.6977099999999997E-2</v>
      </c>
      <c r="BU39" s="356">
        <v>9.2204700000000001E-2</v>
      </c>
      <c r="BV39" s="356">
        <v>9.4749200000000006E-2</v>
      </c>
    </row>
    <row r="40" spans="1:74" s="169" customFormat="1" ht="12" customHeight="1" x14ac:dyDescent="0.2">
      <c r="A40" s="576" t="s">
        <v>33</v>
      </c>
      <c r="B40" s="581" t="s">
        <v>470</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1.6477895999999999E-2</v>
      </c>
      <c r="AZ40" s="270">
        <v>1.5174033999999999E-2</v>
      </c>
      <c r="BA40" s="270">
        <v>1.87831E-2</v>
      </c>
      <c r="BB40" s="270">
        <v>1.61694E-2</v>
      </c>
      <c r="BC40" s="270">
        <v>1.7667800000000001E-2</v>
      </c>
      <c r="BD40" s="356">
        <v>1.7334499999999999E-2</v>
      </c>
      <c r="BE40" s="356">
        <v>1.8415899999999999E-2</v>
      </c>
      <c r="BF40" s="356">
        <v>1.8537600000000001E-2</v>
      </c>
      <c r="BG40" s="356">
        <v>1.84771E-2</v>
      </c>
      <c r="BH40" s="356">
        <v>1.7384799999999999E-2</v>
      </c>
      <c r="BI40" s="356">
        <v>1.5925100000000001E-2</v>
      </c>
      <c r="BJ40" s="356">
        <v>1.8151199999999999E-2</v>
      </c>
      <c r="BK40" s="356">
        <v>1.6864899999999999E-2</v>
      </c>
      <c r="BL40" s="356">
        <v>1.49804E-2</v>
      </c>
      <c r="BM40" s="356">
        <v>1.7453099999999999E-2</v>
      </c>
      <c r="BN40" s="356">
        <v>1.5644600000000002E-2</v>
      </c>
      <c r="BO40" s="356">
        <v>1.7805499999999998E-2</v>
      </c>
      <c r="BP40" s="356">
        <v>1.73869E-2</v>
      </c>
      <c r="BQ40" s="356">
        <v>1.8305499999999999E-2</v>
      </c>
      <c r="BR40" s="356">
        <v>1.8472300000000001E-2</v>
      </c>
      <c r="BS40" s="356">
        <v>1.8113199999999999E-2</v>
      </c>
      <c r="BT40" s="356">
        <v>1.72298E-2</v>
      </c>
      <c r="BU40" s="356">
        <v>1.5985599999999999E-2</v>
      </c>
      <c r="BV40" s="356">
        <v>1.8239499999999999E-2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0.228300007</v>
      </c>
      <c r="BA41" s="270">
        <v>0.20515240000000001</v>
      </c>
      <c r="BB41" s="270">
        <v>0.22657469999999999</v>
      </c>
      <c r="BC41" s="270">
        <v>0.2867323</v>
      </c>
      <c r="BD41" s="356">
        <v>0.27870410000000001</v>
      </c>
      <c r="BE41" s="356">
        <v>0.24468319999999999</v>
      </c>
      <c r="BF41" s="356">
        <v>0.21192800000000001</v>
      </c>
      <c r="BG41" s="356">
        <v>0.16627020000000001</v>
      </c>
      <c r="BH41" s="356">
        <v>0.15972210000000001</v>
      </c>
      <c r="BI41" s="356">
        <v>0.1915211</v>
      </c>
      <c r="BJ41" s="356">
        <v>0.22549069999999999</v>
      </c>
      <c r="BK41" s="356">
        <v>0.2322197</v>
      </c>
      <c r="BL41" s="356">
        <v>0.2145977</v>
      </c>
      <c r="BM41" s="356">
        <v>0.2432771</v>
      </c>
      <c r="BN41" s="356">
        <v>0.24222959999999999</v>
      </c>
      <c r="BO41" s="356">
        <v>0.25328220000000001</v>
      </c>
      <c r="BP41" s="356">
        <v>0.25239010000000001</v>
      </c>
      <c r="BQ41" s="356">
        <v>0.23034270000000001</v>
      </c>
      <c r="BR41" s="356">
        <v>0.1999136</v>
      </c>
      <c r="BS41" s="356">
        <v>0.15436059999999999</v>
      </c>
      <c r="BT41" s="356">
        <v>0.15438550000000001</v>
      </c>
      <c r="BU41" s="356">
        <v>0.1833275</v>
      </c>
      <c r="BV41" s="356">
        <v>0.22488720000000001</v>
      </c>
    </row>
    <row r="42" spans="1:74" s="169" customFormat="1" ht="12" customHeight="1" x14ac:dyDescent="0.2">
      <c r="A42" s="576" t="s">
        <v>34</v>
      </c>
      <c r="B42" s="581" t="s">
        <v>1078</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7.9102175999999996E-2</v>
      </c>
      <c r="BA42" s="270">
        <v>9.5203200000000002E-2</v>
      </c>
      <c r="BB42" s="270">
        <v>0.11330270000000001</v>
      </c>
      <c r="BC42" s="270">
        <v>0.1254837</v>
      </c>
      <c r="BD42" s="356">
        <v>0.1343008</v>
      </c>
      <c r="BE42" s="356">
        <v>0.14030999999999999</v>
      </c>
      <c r="BF42" s="356">
        <v>0.13623850000000001</v>
      </c>
      <c r="BG42" s="356">
        <v>0.1207831</v>
      </c>
      <c r="BH42" s="356">
        <v>0.1079305</v>
      </c>
      <c r="BI42" s="356">
        <v>8.0427100000000001E-2</v>
      </c>
      <c r="BJ42" s="356">
        <v>7.2870199999999996E-2</v>
      </c>
      <c r="BK42" s="356">
        <v>8.2842399999999997E-2</v>
      </c>
      <c r="BL42" s="356">
        <v>9.5253099999999993E-2</v>
      </c>
      <c r="BM42" s="356">
        <v>0.11908489999999999</v>
      </c>
      <c r="BN42" s="356">
        <v>0.1389562</v>
      </c>
      <c r="BO42" s="356">
        <v>0.15787399999999999</v>
      </c>
      <c r="BP42" s="356">
        <v>0.1679726</v>
      </c>
      <c r="BQ42" s="356">
        <v>0.17373559999999999</v>
      </c>
      <c r="BR42" s="356">
        <v>0.1694457</v>
      </c>
      <c r="BS42" s="356">
        <v>0.148817</v>
      </c>
      <c r="BT42" s="356">
        <v>0.1323782</v>
      </c>
      <c r="BU42" s="356">
        <v>0.100011</v>
      </c>
      <c r="BV42" s="356">
        <v>8.7497599999999995E-2</v>
      </c>
    </row>
    <row r="43" spans="1:74" s="169" customFormat="1" ht="12" customHeight="1" x14ac:dyDescent="0.2">
      <c r="A43" s="545" t="s">
        <v>37</v>
      </c>
      <c r="B43" s="581" t="s">
        <v>844</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3.5663424999999999E-2</v>
      </c>
      <c r="BA43" s="270">
        <v>3.8088700000000003E-2</v>
      </c>
      <c r="BB43" s="270">
        <v>3.3469899999999997E-2</v>
      </c>
      <c r="BC43" s="270">
        <v>3.4826999999999997E-2</v>
      </c>
      <c r="BD43" s="356">
        <v>3.4936300000000003E-2</v>
      </c>
      <c r="BE43" s="356">
        <v>3.55013E-2</v>
      </c>
      <c r="BF43" s="356">
        <v>3.6102000000000002E-2</v>
      </c>
      <c r="BG43" s="356">
        <v>3.3869000000000003E-2</v>
      </c>
      <c r="BH43" s="356">
        <v>3.6097600000000001E-2</v>
      </c>
      <c r="BI43" s="356">
        <v>3.4441199999999998E-2</v>
      </c>
      <c r="BJ43" s="356">
        <v>3.79105E-2</v>
      </c>
      <c r="BK43" s="356">
        <v>3.8861600000000003E-2</v>
      </c>
      <c r="BL43" s="356">
        <v>3.4145200000000001E-2</v>
      </c>
      <c r="BM43" s="356">
        <v>3.7817999999999997E-2</v>
      </c>
      <c r="BN43" s="356">
        <v>3.4288600000000002E-2</v>
      </c>
      <c r="BO43" s="356">
        <v>3.5476800000000003E-2</v>
      </c>
      <c r="BP43" s="356">
        <v>3.5612100000000001E-2</v>
      </c>
      <c r="BQ43" s="356">
        <v>3.6414000000000002E-2</v>
      </c>
      <c r="BR43" s="356">
        <v>3.6892899999999999E-2</v>
      </c>
      <c r="BS43" s="356">
        <v>3.4158300000000003E-2</v>
      </c>
      <c r="BT43" s="356">
        <v>3.6652499999999998E-2</v>
      </c>
      <c r="BU43" s="356">
        <v>3.5182499999999998E-2</v>
      </c>
      <c r="BV43" s="356">
        <v>3.8476499999999997E-2</v>
      </c>
    </row>
    <row r="44" spans="1:74" s="169" customFormat="1" ht="12" customHeight="1" x14ac:dyDescent="0.2">
      <c r="A44" s="545" t="s">
        <v>36</v>
      </c>
      <c r="B44" s="581" t="s">
        <v>1073</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0.17318570699999999</v>
      </c>
      <c r="BA44" s="270">
        <v>0.1819897</v>
      </c>
      <c r="BB44" s="270">
        <v>0.1741586</v>
      </c>
      <c r="BC44" s="270">
        <v>0.1823958</v>
      </c>
      <c r="BD44" s="356">
        <v>0.17864189999999999</v>
      </c>
      <c r="BE44" s="356">
        <v>0.18593879999999999</v>
      </c>
      <c r="BF44" s="356">
        <v>0.1855435</v>
      </c>
      <c r="BG44" s="356">
        <v>0.1764531</v>
      </c>
      <c r="BH44" s="356">
        <v>0.18197379999999999</v>
      </c>
      <c r="BI44" s="356">
        <v>0.1761914</v>
      </c>
      <c r="BJ44" s="356">
        <v>0.1897488</v>
      </c>
      <c r="BK44" s="356">
        <v>0.1890955</v>
      </c>
      <c r="BL44" s="356">
        <v>0.17319999999999999</v>
      </c>
      <c r="BM44" s="356">
        <v>0.17938570000000001</v>
      </c>
      <c r="BN44" s="356">
        <v>0.1723036</v>
      </c>
      <c r="BO44" s="356">
        <v>0.1815485</v>
      </c>
      <c r="BP44" s="356">
        <v>0.1785399</v>
      </c>
      <c r="BQ44" s="356">
        <v>0.18863469999999999</v>
      </c>
      <c r="BR44" s="356">
        <v>0.18925939999999999</v>
      </c>
      <c r="BS44" s="356">
        <v>0.17838270000000001</v>
      </c>
      <c r="BT44" s="356">
        <v>0.1839201</v>
      </c>
      <c r="BU44" s="356">
        <v>0.17842720000000001</v>
      </c>
      <c r="BV44" s="356">
        <v>0.19379070000000001</v>
      </c>
    </row>
    <row r="45" spans="1:74" s="169" customFormat="1" ht="12" customHeight="1" x14ac:dyDescent="0.2">
      <c r="A45" s="576" t="s">
        <v>101</v>
      </c>
      <c r="B45" s="581" t="s">
        <v>471</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0.23557689846999999</v>
      </c>
      <c r="AB45" s="270">
        <v>0.21341933007</v>
      </c>
      <c r="AC45" s="270">
        <v>0.24354582851000001</v>
      </c>
      <c r="AD45" s="270">
        <v>0.24328023611999999</v>
      </c>
      <c r="AE45" s="270">
        <v>0.22048160467</v>
      </c>
      <c r="AF45" s="270">
        <v>0.22740230859999999</v>
      </c>
      <c r="AG45" s="270">
        <v>0.15138471839000001</v>
      </c>
      <c r="AH45" s="270">
        <v>0.18269566944999999</v>
      </c>
      <c r="AI45" s="270">
        <v>0.17045703954999999</v>
      </c>
      <c r="AJ45" s="270">
        <v>0.19503585022</v>
      </c>
      <c r="AK45" s="270">
        <v>0.20260326201000001</v>
      </c>
      <c r="AL45" s="270">
        <v>0.22370554388</v>
      </c>
      <c r="AM45" s="270">
        <v>0.23121401161999999</v>
      </c>
      <c r="AN45" s="270">
        <v>0.21168443962</v>
      </c>
      <c r="AO45" s="270">
        <v>0.2403655837</v>
      </c>
      <c r="AP45" s="270">
        <v>0.27344834945000002</v>
      </c>
      <c r="AQ45" s="270">
        <v>0.23905853270999999</v>
      </c>
      <c r="AR45" s="270">
        <v>0.21120201112</v>
      </c>
      <c r="AS45" s="270">
        <v>0.20272146294000001</v>
      </c>
      <c r="AT45" s="270">
        <v>0.18289289088999999</v>
      </c>
      <c r="AU45" s="270">
        <v>0.22446710512000001</v>
      </c>
      <c r="AV45" s="270">
        <v>0.25898486295000001</v>
      </c>
      <c r="AW45" s="270">
        <v>0.23566794475</v>
      </c>
      <c r="AX45" s="270">
        <v>0.25020835758999999</v>
      </c>
      <c r="AY45" s="270">
        <v>0.26144535763999999</v>
      </c>
      <c r="AZ45" s="270">
        <v>0.26909361237000001</v>
      </c>
      <c r="BA45" s="270">
        <v>0.27137898503000002</v>
      </c>
      <c r="BB45" s="270">
        <v>0.319492</v>
      </c>
      <c r="BC45" s="270">
        <v>0.2621618</v>
      </c>
      <c r="BD45" s="356">
        <v>0.22967170000000001</v>
      </c>
      <c r="BE45" s="356">
        <v>0.22469239999999999</v>
      </c>
      <c r="BF45" s="356">
        <v>0.21632879999999999</v>
      </c>
      <c r="BG45" s="356">
        <v>0.23175019999999999</v>
      </c>
      <c r="BH45" s="356">
        <v>0.30615799999999999</v>
      </c>
      <c r="BI45" s="356">
        <v>0.266073</v>
      </c>
      <c r="BJ45" s="356">
        <v>0.31867050000000002</v>
      </c>
      <c r="BK45" s="356">
        <v>0.32852209999999998</v>
      </c>
      <c r="BL45" s="356">
        <v>0.31451370000000001</v>
      </c>
      <c r="BM45" s="356">
        <v>0.3384817</v>
      </c>
      <c r="BN45" s="356">
        <v>0.37269809999999998</v>
      </c>
      <c r="BO45" s="356">
        <v>0.30205349999999997</v>
      </c>
      <c r="BP45" s="356">
        <v>0.27313090000000001</v>
      </c>
      <c r="BQ45" s="356">
        <v>0.26705030000000002</v>
      </c>
      <c r="BR45" s="356">
        <v>0.2475986</v>
      </c>
      <c r="BS45" s="356">
        <v>0.27303559999999999</v>
      </c>
      <c r="BT45" s="356">
        <v>0.34428189999999997</v>
      </c>
      <c r="BU45" s="356">
        <v>0.30103079999999999</v>
      </c>
      <c r="BV45" s="356">
        <v>0.33691670000000001</v>
      </c>
    </row>
    <row r="46" spans="1:74" ht="12" customHeight="1" x14ac:dyDescent="0.2">
      <c r="A46" s="582" t="s">
        <v>26</v>
      </c>
      <c r="B46" s="583" t="s">
        <v>798</v>
      </c>
      <c r="C46" s="271">
        <v>0.85459608652999997</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0.95450762639999998</v>
      </c>
      <c r="AB46" s="271">
        <v>0.89288120105000002</v>
      </c>
      <c r="AC46" s="271">
        <v>0.99346720781999998</v>
      </c>
      <c r="AD46" s="271">
        <v>1.0003548068999999</v>
      </c>
      <c r="AE46" s="271">
        <v>1.0430671933</v>
      </c>
      <c r="AF46" s="271">
        <v>1.015225346</v>
      </c>
      <c r="AG46" s="271">
        <v>0.92845375520999995</v>
      </c>
      <c r="AH46" s="271">
        <v>0.93459735711000003</v>
      </c>
      <c r="AI46" s="271">
        <v>0.84565980524999995</v>
      </c>
      <c r="AJ46" s="271">
        <v>0.88296264068999997</v>
      </c>
      <c r="AK46" s="271">
        <v>0.88664856523000002</v>
      </c>
      <c r="AL46" s="271">
        <v>0.92342430991000002</v>
      </c>
      <c r="AM46" s="271">
        <v>0.94231210689</v>
      </c>
      <c r="AN46" s="271">
        <v>0.87084672138999997</v>
      </c>
      <c r="AO46" s="271">
        <v>0.99535813838999998</v>
      </c>
      <c r="AP46" s="271">
        <v>1.0244104743</v>
      </c>
      <c r="AQ46" s="271">
        <v>1.0624061024</v>
      </c>
      <c r="AR46" s="271">
        <v>0.99686700076000001</v>
      </c>
      <c r="AS46" s="271">
        <v>0.97515098935</v>
      </c>
      <c r="AT46" s="271">
        <v>0.93699387867999995</v>
      </c>
      <c r="AU46" s="271">
        <v>0.88537795727000002</v>
      </c>
      <c r="AV46" s="271">
        <v>0.92524518310000003</v>
      </c>
      <c r="AW46" s="271">
        <v>0.91430371739000005</v>
      </c>
      <c r="AX46" s="271">
        <v>0.95157345304999996</v>
      </c>
      <c r="AY46" s="271">
        <v>0.97387910855000004</v>
      </c>
      <c r="AZ46" s="271">
        <v>0.97486424151999995</v>
      </c>
      <c r="BA46" s="271">
        <v>0.97119109999999997</v>
      </c>
      <c r="BB46" s="271">
        <v>0.99914420000000004</v>
      </c>
      <c r="BC46" s="271">
        <v>1.055051</v>
      </c>
      <c r="BD46" s="354">
        <v>1.01732</v>
      </c>
      <c r="BE46" s="354">
        <v>1.005838</v>
      </c>
      <c r="BF46" s="354">
        <v>0.96449839999999998</v>
      </c>
      <c r="BG46" s="354">
        <v>0.9090937</v>
      </c>
      <c r="BH46" s="354">
        <v>0.97522609999999998</v>
      </c>
      <c r="BI46" s="354">
        <v>0.92936770000000002</v>
      </c>
      <c r="BJ46" s="354">
        <v>1.0383469999999999</v>
      </c>
      <c r="BK46" s="354">
        <v>1.0566500000000001</v>
      </c>
      <c r="BL46" s="354">
        <v>1.0077149999999999</v>
      </c>
      <c r="BM46" s="354">
        <v>1.115604</v>
      </c>
      <c r="BN46" s="354">
        <v>1.1522460000000001</v>
      </c>
      <c r="BO46" s="354">
        <v>1.133391</v>
      </c>
      <c r="BP46" s="354">
        <v>1.1114390000000001</v>
      </c>
      <c r="BQ46" s="354">
        <v>1.0978939999999999</v>
      </c>
      <c r="BR46" s="354">
        <v>1.0533509999999999</v>
      </c>
      <c r="BS46" s="354">
        <v>0.97591620000000001</v>
      </c>
      <c r="BT46" s="354">
        <v>1.0537920000000001</v>
      </c>
      <c r="BU46" s="354">
        <v>0.99373699999999998</v>
      </c>
      <c r="BV46" s="354">
        <v>1.08799</v>
      </c>
    </row>
    <row r="47" spans="1:74" ht="12" customHeight="1" x14ac:dyDescent="0.25">
      <c r="A47" s="582"/>
      <c r="B47" s="584" t="s">
        <v>829</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1079</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845</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1080</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1081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4" t="s">
        <v>1082</v>
      </c>
      <c r="C53" s="794"/>
      <c r="D53" s="794"/>
      <c r="E53" s="794"/>
      <c r="F53" s="794"/>
      <c r="G53" s="794"/>
      <c r="H53" s="794"/>
      <c r="I53" s="794"/>
      <c r="J53" s="794"/>
      <c r="K53" s="794"/>
      <c r="L53" s="794"/>
      <c r="M53" s="794"/>
      <c r="N53" s="794"/>
      <c r="O53" s="794"/>
      <c r="P53" s="794"/>
      <c r="Q53" s="790"/>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372</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858</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10" t="s">
        <v>954</v>
      </c>
      <c r="C57" s="790"/>
      <c r="D57" s="790"/>
      <c r="E57" s="790"/>
      <c r="F57" s="790"/>
      <c r="G57" s="790"/>
      <c r="H57" s="790"/>
      <c r="I57" s="790"/>
      <c r="J57" s="790"/>
      <c r="K57" s="790"/>
      <c r="L57" s="790"/>
      <c r="M57" s="790"/>
      <c r="N57" s="790"/>
      <c r="O57" s="790"/>
      <c r="P57" s="790"/>
      <c r="Q57" s="790"/>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7" sqref="BC7:BC45"/>
    </sheetView>
  </sheetViews>
  <sheetFormatPr defaultColWidth="9.1093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109375" style="716"/>
  </cols>
  <sheetData>
    <row r="1" spans="1:74" ht="12.75" customHeight="1" x14ac:dyDescent="0.3">
      <c r="A1" s="865" t="s">
        <v>812</v>
      </c>
      <c r="B1" s="719" t="s">
        <v>1083</v>
      </c>
      <c r="C1" s="717"/>
      <c r="D1" s="717"/>
      <c r="E1" s="717"/>
      <c r="F1" s="717"/>
      <c r="G1" s="717"/>
      <c r="H1" s="717"/>
      <c r="I1" s="717"/>
      <c r="J1" s="717"/>
      <c r="K1" s="717"/>
      <c r="L1" s="717"/>
      <c r="M1" s="717"/>
      <c r="N1" s="717"/>
      <c r="O1" s="717"/>
      <c r="P1" s="717"/>
      <c r="Q1" s="717"/>
    </row>
    <row r="2" spans="1:74" ht="12.75" customHeight="1" x14ac:dyDescent="0.3">
      <c r="A2" s="865"/>
      <c r="B2" s="718" t="str">
        <f>"U.S. Energy Information Administration  |  Short-Term Energy Outlook - "&amp;Dates!$D$1</f>
        <v>U.S. Energy Information Administration  |  Short-Term Energy Outlook - June 2020</v>
      </c>
      <c r="C2" s="717"/>
      <c r="D2" s="717"/>
      <c r="E2" s="717"/>
      <c r="F2" s="717"/>
      <c r="G2" s="717"/>
      <c r="H2" s="717"/>
      <c r="I2" s="717"/>
      <c r="J2" s="717"/>
      <c r="K2" s="717"/>
      <c r="L2" s="717"/>
      <c r="M2" s="717"/>
      <c r="N2" s="717"/>
      <c r="O2" s="717"/>
      <c r="P2" s="717"/>
      <c r="Q2" s="717"/>
    </row>
    <row r="3" spans="1:74" ht="12.75" customHeight="1" x14ac:dyDescent="0.3">
      <c r="A3" s="722"/>
      <c r="B3" s="723"/>
      <c r="C3" s="866">
        <f>Dates!D3</f>
        <v>2016</v>
      </c>
      <c r="D3" s="867"/>
      <c r="E3" s="867"/>
      <c r="F3" s="867"/>
      <c r="G3" s="867"/>
      <c r="H3" s="867"/>
      <c r="I3" s="867"/>
      <c r="J3" s="867"/>
      <c r="K3" s="867"/>
      <c r="L3" s="867"/>
      <c r="M3" s="867"/>
      <c r="N3" s="868"/>
      <c r="O3" s="866">
        <f>C3+1</f>
        <v>2017</v>
      </c>
      <c r="P3" s="867"/>
      <c r="Q3" s="867"/>
      <c r="R3" s="867"/>
      <c r="S3" s="867"/>
      <c r="T3" s="867"/>
      <c r="U3" s="867"/>
      <c r="V3" s="867"/>
      <c r="W3" s="867"/>
      <c r="X3" s="867"/>
      <c r="Y3" s="867"/>
      <c r="Z3" s="868"/>
      <c r="AA3" s="866">
        <f>O3+1</f>
        <v>2018</v>
      </c>
      <c r="AB3" s="867"/>
      <c r="AC3" s="867"/>
      <c r="AD3" s="867"/>
      <c r="AE3" s="867"/>
      <c r="AF3" s="867"/>
      <c r="AG3" s="867"/>
      <c r="AH3" s="867"/>
      <c r="AI3" s="867"/>
      <c r="AJ3" s="867"/>
      <c r="AK3" s="867"/>
      <c r="AL3" s="868"/>
      <c r="AM3" s="866">
        <f>AA3+1</f>
        <v>2019</v>
      </c>
      <c r="AN3" s="867"/>
      <c r="AO3" s="867"/>
      <c r="AP3" s="867"/>
      <c r="AQ3" s="867"/>
      <c r="AR3" s="867"/>
      <c r="AS3" s="867"/>
      <c r="AT3" s="867"/>
      <c r="AU3" s="867"/>
      <c r="AV3" s="867"/>
      <c r="AW3" s="867"/>
      <c r="AX3" s="868"/>
      <c r="AY3" s="866">
        <f>AM3+1</f>
        <v>2020</v>
      </c>
      <c r="AZ3" s="867"/>
      <c r="BA3" s="867"/>
      <c r="BB3" s="867"/>
      <c r="BC3" s="867"/>
      <c r="BD3" s="867"/>
      <c r="BE3" s="867"/>
      <c r="BF3" s="867"/>
      <c r="BG3" s="867"/>
      <c r="BH3" s="867"/>
      <c r="BI3" s="867"/>
      <c r="BJ3" s="868"/>
      <c r="BK3" s="866">
        <f>AY3+1</f>
        <v>2021</v>
      </c>
      <c r="BL3" s="867"/>
      <c r="BM3" s="867"/>
      <c r="BN3" s="867"/>
      <c r="BO3" s="867"/>
      <c r="BP3" s="867"/>
      <c r="BQ3" s="867"/>
      <c r="BR3" s="867"/>
      <c r="BS3" s="867"/>
      <c r="BT3" s="867"/>
      <c r="BU3" s="867"/>
      <c r="BV3" s="868"/>
    </row>
    <row r="4" spans="1:74" ht="12.75" customHeight="1" x14ac:dyDescent="0.3">
      <c r="A4" s="722"/>
      <c r="B4" s="724"/>
      <c r="C4" s="725" t="s">
        <v>483</v>
      </c>
      <c r="D4" s="725" t="s">
        <v>484</v>
      </c>
      <c r="E4" s="725" t="s">
        <v>485</v>
      </c>
      <c r="F4" s="725" t="s">
        <v>486</v>
      </c>
      <c r="G4" s="725" t="s">
        <v>487</v>
      </c>
      <c r="H4" s="725" t="s">
        <v>488</v>
      </c>
      <c r="I4" s="725" t="s">
        <v>489</v>
      </c>
      <c r="J4" s="725" t="s">
        <v>490</v>
      </c>
      <c r="K4" s="725" t="s">
        <v>491</v>
      </c>
      <c r="L4" s="725" t="s">
        <v>492</v>
      </c>
      <c r="M4" s="725" t="s">
        <v>493</v>
      </c>
      <c r="N4" s="725" t="s">
        <v>494</v>
      </c>
      <c r="O4" s="725" t="s">
        <v>483</v>
      </c>
      <c r="P4" s="725" t="s">
        <v>484</v>
      </c>
      <c r="Q4" s="725" t="s">
        <v>485</v>
      </c>
      <c r="R4" s="725" t="s">
        <v>486</v>
      </c>
      <c r="S4" s="725" t="s">
        <v>487</v>
      </c>
      <c r="T4" s="725" t="s">
        <v>488</v>
      </c>
      <c r="U4" s="725" t="s">
        <v>489</v>
      </c>
      <c r="V4" s="725" t="s">
        <v>490</v>
      </c>
      <c r="W4" s="725" t="s">
        <v>491</v>
      </c>
      <c r="X4" s="725" t="s">
        <v>492</v>
      </c>
      <c r="Y4" s="725" t="s">
        <v>493</v>
      </c>
      <c r="Z4" s="725" t="s">
        <v>494</v>
      </c>
      <c r="AA4" s="725" t="s">
        <v>483</v>
      </c>
      <c r="AB4" s="725" t="s">
        <v>484</v>
      </c>
      <c r="AC4" s="725" t="s">
        <v>485</v>
      </c>
      <c r="AD4" s="725" t="s">
        <v>486</v>
      </c>
      <c r="AE4" s="725" t="s">
        <v>487</v>
      </c>
      <c r="AF4" s="725" t="s">
        <v>488</v>
      </c>
      <c r="AG4" s="725" t="s">
        <v>489</v>
      </c>
      <c r="AH4" s="725" t="s">
        <v>490</v>
      </c>
      <c r="AI4" s="725" t="s">
        <v>491</v>
      </c>
      <c r="AJ4" s="725" t="s">
        <v>492</v>
      </c>
      <c r="AK4" s="725" t="s">
        <v>493</v>
      </c>
      <c r="AL4" s="725" t="s">
        <v>494</v>
      </c>
      <c r="AM4" s="725" t="s">
        <v>483</v>
      </c>
      <c r="AN4" s="725" t="s">
        <v>484</v>
      </c>
      <c r="AO4" s="725" t="s">
        <v>485</v>
      </c>
      <c r="AP4" s="725" t="s">
        <v>486</v>
      </c>
      <c r="AQ4" s="725" t="s">
        <v>487</v>
      </c>
      <c r="AR4" s="725" t="s">
        <v>488</v>
      </c>
      <c r="AS4" s="725" t="s">
        <v>489</v>
      </c>
      <c r="AT4" s="725" t="s">
        <v>490</v>
      </c>
      <c r="AU4" s="725" t="s">
        <v>491</v>
      </c>
      <c r="AV4" s="725" t="s">
        <v>492</v>
      </c>
      <c r="AW4" s="725" t="s">
        <v>493</v>
      </c>
      <c r="AX4" s="725" t="s">
        <v>494</v>
      </c>
      <c r="AY4" s="725" t="s">
        <v>483</v>
      </c>
      <c r="AZ4" s="725" t="s">
        <v>484</v>
      </c>
      <c r="BA4" s="725" t="s">
        <v>485</v>
      </c>
      <c r="BB4" s="725" t="s">
        <v>486</v>
      </c>
      <c r="BC4" s="725" t="s">
        <v>487</v>
      </c>
      <c r="BD4" s="725" t="s">
        <v>488</v>
      </c>
      <c r="BE4" s="725" t="s">
        <v>489</v>
      </c>
      <c r="BF4" s="725" t="s">
        <v>490</v>
      </c>
      <c r="BG4" s="725" t="s">
        <v>491</v>
      </c>
      <c r="BH4" s="725" t="s">
        <v>492</v>
      </c>
      <c r="BI4" s="725" t="s">
        <v>493</v>
      </c>
      <c r="BJ4" s="725" t="s">
        <v>494</v>
      </c>
      <c r="BK4" s="725" t="s">
        <v>483</v>
      </c>
      <c r="BL4" s="725" t="s">
        <v>484</v>
      </c>
      <c r="BM4" s="725" t="s">
        <v>485</v>
      </c>
      <c r="BN4" s="725" t="s">
        <v>486</v>
      </c>
      <c r="BO4" s="725" t="s">
        <v>487</v>
      </c>
      <c r="BP4" s="725" t="s">
        <v>488</v>
      </c>
      <c r="BQ4" s="725" t="s">
        <v>489</v>
      </c>
      <c r="BR4" s="725" t="s">
        <v>490</v>
      </c>
      <c r="BS4" s="725" t="s">
        <v>491</v>
      </c>
      <c r="BT4" s="725" t="s">
        <v>492</v>
      </c>
      <c r="BU4" s="725" t="s">
        <v>493</v>
      </c>
      <c r="BV4" s="725" t="s">
        <v>494</v>
      </c>
    </row>
    <row r="5" spans="1:74" ht="12" customHeight="1" x14ac:dyDescent="0.3">
      <c r="A5" s="722"/>
      <c r="B5" s="721" t="s">
        <v>1091</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1092</v>
      </c>
      <c r="C6" s="717"/>
      <c r="D6" s="717"/>
      <c r="E6" s="717"/>
      <c r="F6" s="717"/>
      <c r="G6" s="717"/>
      <c r="H6" s="717"/>
      <c r="I6" s="717"/>
      <c r="J6" s="717"/>
      <c r="K6" s="717"/>
      <c r="L6" s="717"/>
      <c r="M6" s="717"/>
      <c r="N6" s="717"/>
      <c r="O6" s="717"/>
      <c r="P6" s="717"/>
      <c r="Q6" s="717"/>
      <c r="BG6" s="734"/>
      <c r="BH6" s="734"/>
      <c r="BI6" s="734"/>
    </row>
    <row r="7" spans="1:74" ht="12" customHeight="1" x14ac:dyDescent="0.3">
      <c r="A7" s="722" t="s">
        <v>1084</v>
      </c>
      <c r="B7" s="720" t="s">
        <v>1093</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7232.4</v>
      </c>
      <c r="AB7" s="732">
        <v>7211.7</v>
      </c>
      <c r="AC7" s="732">
        <v>7211.7</v>
      </c>
      <c r="AD7" s="732">
        <v>7209.1</v>
      </c>
      <c r="AE7" s="732">
        <v>7207.1</v>
      </c>
      <c r="AF7" s="732">
        <v>7173.9</v>
      </c>
      <c r="AG7" s="732">
        <v>7163.1</v>
      </c>
      <c r="AH7" s="732">
        <v>7141</v>
      </c>
      <c r="AI7" s="732">
        <v>7141</v>
      </c>
      <c r="AJ7" s="732">
        <v>7139.9</v>
      </c>
      <c r="AK7" s="732">
        <v>7082.5</v>
      </c>
      <c r="AL7" s="732">
        <v>7078.1</v>
      </c>
      <c r="AM7" s="732">
        <v>7031</v>
      </c>
      <c r="AN7" s="732">
        <v>7031</v>
      </c>
      <c r="AO7" s="732">
        <v>6913.2</v>
      </c>
      <c r="AP7" s="732">
        <v>6902</v>
      </c>
      <c r="AQ7" s="732">
        <v>6885.6</v>
      </c>
      <c r="AR7" s="732">
        <v>6866.3</v>
      </c>
      <c r="AS7" s="732">
        <v>6870.1</v>
      </c>
      <c r="AT7" s="732">
        <v>6868.2</v>
      </c>
      <c r="AU7" s="732">
        <v>6767.3</v>
      </c>
      <c r="AV7" s="732">
        <v>6728.6</v>
      </c>
      <c r="AW7" s="732">
        <v>6728.4</v>
      </c>
      <c r="AX7" s="732">
        <v>6774.6</v>
      </c>
      <c r="AY7" s="732">
        <v>6775.2</v>
      </c>
      <c r="AZ7" s="732">
        <v>6775.2</v>
      </c>
      <c r="BA7" s="732">
        <v>6775.2</v>
      </c>
      <c r="BB7" s="732">
        <v>6775.2</v>
      </c>
      <c r="BC7" s="732">
        <v>6768.2</v>
      </c>
      <c r="BD7" s="735">
        <v>6701.3</v>
      </c>
      <c r="BE7" s="735">
        <v>6697.3</v>
      </c>
      <c r="BF7" s="735">
        <v>6697.3</v>
      </c>
      <c r="BG7" s="735">
        <v>6734.1</v>
      </c>
      <c r="BH7" s="735">
        <v>6734.1</v>
      </c>
      <c r="BI7" s="735">
        <v>6734.1</v>
      </c>
      <c r="BJ7" s="735">
        <v>6735.5</v>
      </c>
      <c r="BK7" s="735">
        <v>6735.5</v>
      </c>
      <c r="BL7" s="735">
        <v>6735.5</v>
      </c>
      <c r="BM7" s="735">
        <v>6735.5</v>
      </c>
      <c r="BN7" s="735">
        <v>6735.5</v>
      </c>
      <c r="BO7" s="735">
        <v>6735.5</v>
      </c>
      <c r="BP7" s="735">
        <v>6737.5</v>
      </c>
      <c r="BQ7" s="735">
        <v>6737.5</v>
      </c>
      <c r="BR7" s="735">
        <v>6737.5</v>
      </c>
      <c r="BS7" s="735">
        <v>6657.5</v>
      </c>
      <c r="BT7" s="735">
        <v>6745.5</v>
      </c>
      <c r="BU7" s="735">
        <v>6745.5</v>
      </c>
      <c r="BV7" s="735">
        <v>6745.5</v>
      </c>
    </row>
    <row r="8" spans="1:74" ht="12" customHeight="1" x14ac:dyDescent="0.3">
      <c r="A8" s="722" t="s">
        <v>1085</v>
      </c>
      <c r="B8" s="720" t="s">
        <v>1094</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4225.8999999999996</v>
      </c>
      <c r="AB8" s="732">
        <v>4205.2</v>
      </c>
      <c r="AC8" s="732">
        <v>4205.2</v>
      </c>
      <c r="AD8" s="732">
        <v>4202.6000000000004</v>
      </c>
      <c r="AE8" s="732">
        <v>4200.6000000000004</v>
      </c>
      <c r="AF8" s="732">
        <v>4167.3999999999996</v>
      </c>
      <c r="AG8" s="732">
        <v>4156.6000000000004</v>
      </c>
      <c r="AH8" s="732">
        <v>4153</v>
      </c>
      <c r="AI8" s="732">
        <v>4153</v>
      </c>
      <c r="AJ8" s="732">
        <v>4151.8999999999996</v>
      </c>
      <c r="AK8" s="732">
        <v>4149.5</v>
      </c>
      <c r="AL8" s="732">
        <v>4145.1000000000004</v>
      </c>
      <c r="AM8" s="732">
        <v>4145.1000000000004</v>
      </c>
      <c r="AN8" s="732">
        <v>4145.1000000000004</v>
      </c>
      <c r="AO8" s="732">
        <v>4110.3</v>
      </c>
      <c r="AP8" s="732">
        <v>4099.1000000000004</v>
      </c>
      <c r="AQ8" s="732">
        <v>4097.7</v>
      </c>
      <c r="AR8" s="732">
        <v>4078.4</v>
      </c>
      <c r="AS8" s="732">
        <v>4082.2</v>
      </c>
      <c r="AT8" s="732">
        <v>4080.3</v>
      </c>
      <c r="AU8" s="732">
        <v>4068.7</v>
      </c>
      <c r="AV8" s="732">
        <v>4067</v>
      </c>
      <c r="AW8" s="732">
        <v>4066.8</v>
      </c>
      <c r="AX8" s="732">
        <v>4048</v>
      </c>
      <c r="AY8" s="732">
        <v>4048.6</v>
      </c>
      <c r="AZ8" s="732">
        <v>4048.6</v>
      </c>
      <c r="BA8" s="732">
        <v>4048.6</v>
      </c>
      <c r="BB8" s="732">
        <v>4048.6</v>
      </c>
      <c r="BC8" s="732">
        <v>4041.6</v>
      </c>
      <c r="BD8" s="735">
        <v>3974.7</v>
      </c>
      <c r="BE8" s="735">
        <v>3970.7</v>
      </c>
      <c r="BF8" s="735">
        <v>3970.7</v>
      </c>
      <c r="BG8" s="735">
        <v>4007.5</v>
      </c>
      <c r="BH8" s="735">
        <v>4007.5</v>
      </c>
      <c r="BI8" s="735">
        <v>4007.5</v>
      </c>
      <c r="BJ8" s="735">
        <v>4008.9</v>
      </c>
      <c r="BK8" s="735">
        <v>4008.9</v>
      </c>
      <c r="BL8" s="735">
        <v>4008.9</v>
      </c>
      <c r="BM8" s="735">
        <v>4008.9</v>
      </c>
      <c r="BN8" s="735">
        <v>4008.9</v>
      </c>
      <c r="BO8" s="735">
        <v>4008.9</v>
      </c>
      <c r="BP8" s="735">
        <v>4010.9</v>
      </c>
      <c r="BQ8" s="735">
        <v>4010.9</v>
      </c>
      <c r="BR8" s="735">
        <v>4010.9</v>
      </c>
      <c r="BS8" s="735">
        <v>3930.9</v>
      </c>
      <c r="BT8" s="735">
        <v>4018.9</v>
      </c>
      <c r="BU8" s="735">
        <v>4018.9</v>
      </c>
      <c r="BV8" s="735">
        <v>4018.9</v>
      </c>
    </row>
    <row r="9" spans="1:74" ht="12" customHeight="1" x14ac:dyDescent="0.3">
      <c r="A9" s="722" t="s">
        <v>1086</v>
      </c>
      <c r="B9" s="720" t="s">
        <v>1095</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5">
        <v>2726.6</v>
      </c>
      <c r="BE9" s="735">
        <v>2726.6</v>
      </c>
      <c r="BF9" s="735">
        <v>2726.6</v>
      </c>
      <c r="BG9" s="735">
        <v>2726.6</v>
      </c>
      <c r="BH9" s="735">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3">
      <c r="A10" s="722" t="s">
        <v>1087</v>
      </c>
      <c r="B10" s="720" t="s">
        <v>1096</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79551.399999999994</v>
      </c>
      <c r="AB10" s="732">
        <v>79563.399999999994</v>
      </c>
      <c r="AC10" s="732">
        <v>79563.399999999994</v>
      </c>
      <c r="AD10" s="732">
        <v>79563.399999999994</v>
      </c>
      <c r="AE10" s="732">
        <v>79524.399999999994</v>
      </c>
      <c r="AF10" s="732">
        <v>79524.399999999994</v>
      </c>
      <c r="AG10" s="732">
        <v>79522.2</v>
      </c>
      <c r="AH10" s="732">
        <v>79522.2</v>
      </c>
      <c r="AI10" s="732">
        <v>79522.2</v>
      </c>
      <c r="AJ10" s="732">
        <v>79522.2</v>
      </c>
      <c r="AK10" s="732">
        <v>79644.2</v>
      </c>
      <c r="AL10" s="732">
        <v>79640.5</v>
      </c>
      <c r="AM10" s="732">
        <v>79542.7</v>
      </c>
      <c r="AN10" s="732">
        <v>79626.7</v>
      </c>
      <c r="AO10" s="732">
        <v>79626.7</v>
      </c>
      <c r="AP10" s="732">
        <v>79626.7</v>
      </c>
      <c r="AQ10" s="732">
        <v>79605.399999999994</v>
      </c>
      <c r="AR10" s="732">
        <v>79605.399999999994</v>
      </c>
      <c r="AS10" s="732">
        <v>79605.2</v>
      </c>
      <c r="AT10" s="732">
        <v>79413.399999999994</v>
      </c>
      <c r="AU10" s="732">
        <v>79479.399999999994</v>
      </c>
      <c r="AV10" s="732">
        <v>79545.8</v>
      </c>
      <c r="AW10" s="732">
        <v>79545.8</v>
      </c>
      <c r="AX10" s="732">
        <v>79536</v>
      </c>
      <c r="AY10" s="732">
        <v>79549</v>
      </c>
      <c r="AZ10" s="732">
        <v>79549</v>
      </c>
      <c r="BA10" s="732">
        <v>79549</v>
      </c>
      <c r="BB10" s="732">
        <v>79549</v>
      </c>
      <c r="BC10" s="732">
        <v>79509</v>
      </c>
      <c r="BD10" s="735">
        <v>79585.100000000006</v>
      </c>
      <c r="BE10" s="735">
        <v>79562.100000000006</v>
      </c>
      <c r="BF10" s="735">
        <v>79699</v>
      </c>
      <c r="BG10" s="735">
        <v>79708.7</v>
      </c>
      <c r="BH10" s="735">
        <v>79771.7</v>
      </c>
      <c r="BI10" s="735">
        <v>79776.7</v>
      </c>
      <c r="BJ10" s="735">
        <v>79734.7</v>
      </c>
      <c r="BK10" s="735">
        <v>79764.899999999994</v>
      </c>
      <c r="BL10" s="735">
        <v>79813.3</v>
      </c>
      <c r="BM10" s="735">
        <v>79816.7</v>
      </c>
      <c r="BN10" s="735">
        <v>79816.7</v>
      </c>
      <c r="BO10" s="735">
        <v>79816.7</v>
      </c>
      <c r="BP10" s="735">
        <v>79775</v>
      </c>
      <c r="BQ10" s="735">
        <v>79671</v>
      </c>
      <c r="BR10" s="735">
        <v>79851.5</v>
      </c>
      <c r="BS10" s="735">
        <v>79851.5</v>
      </c>
      <c r="BT10" s="735">
        <v>79856.800000000003</v>
      </c>
      <c r="BU10" s="735">
        <v>79856.800000000003</v>
      </c>
      <c r="BV10" s="735">
        <v>79871.3</v>
      </c>
    </row>
    <row r="11" spans="1:74" ht="12" customHeight="1" x14ac:dyDescent="0.3">
      <c r="A11" s="722" t="s">
        <v>1088</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2494.1999999999998</v>
      </c>
      <c r="AB11" s="732">
        <v>2494.1999999999998</v>
      </c>
      <c r="AC11" s="732">
        <v>2482.9</v>
      </c>
      <c r="AD11" s="732">
        <v>2482.9</v>
      </c>
      <c r="AE11" s="732">
        <v>2482.9</v>
      </c>
      <c r="AF11" s="732">
        <v>2482.9</v>
      </c>
      <c r="AG11" s="732">
        <v>2482.9</v>
      </c>
      <c r="AH11" s="732">
        <v>2482.9</v>
      </c>
      <c r="AI11" s="732">
        <v>2482.9</v>
      </c>
      <c r="AJ11" s="732">
        <v>2489.3000000000002</v>
      </c>
      <c r="AK11" s="732">
        <v>2489.3000000000002</v>
      </c>
      <c r="AL11" s="732">
        <v>2492</v>
      </c>
      <c r="AM11" s="732">
        <v>2488.3000000000002</v>
      </c>
      <c r="AN11" s="732">
        <v>2488.3000000000002</v>
      </c>
      <c r="AO11" s="732">
        <v>2488.3000000000002</v>
      </c>
      <c r="AP11" s="732">
        <v>2488.3000000000002</v>
      </c>
      <c r="AQ11" s="732">
        <v>2488.3000000000002</v>
      </c>
      <c r="AR11" s="732">
        <v>2488.3000000000002</v>
      </c>
      <c r="AS11" s="732">
        <v>2488.3000000000002</v>
      </c>
      <c r="AT11" s="732">
        <v>2488.3000000000002</v>
      </c>
      <c r="AU11" s="732">
        <v>2488.3000000000002</v>
      </c>
      <c r="AV11" s="732">
        <v>2488.3000000000002</v>
      </c>
      <c r="AW11" s="732">
        <v>2508.3000000000002</v>
      </c>
      <c r="AX11" s="732">
        <v>2508.3000000000002</v>
      </c>
      <c r="AY11" s="732">
        <v>2508.3000000000002</v>
      </c>
      <c r="AZ11" s="732">
        <v>2508.3000000000002</v>
      </c>
      <c r="BA11" s="732">
        <v>2508.3000000000002</v>
      </c>
      <c r="BB11" s="732">
        <v>2508.3000000000002</v>
      </c>
      <c r="BC11" s="732">
        <v>2508.3000000000002</v>
      </c>
      <c r="BD11" s="735">
        <v>2508.3000000000002</v>
      </c>
      <c r="BE11" s="735">
        <v>2508.3000000000002</v>
      </c>
      <c r="BF11" s="735">
        <v>2508.3000000000002</v>
      </c>
      <c r="BG11" s="735">
        <v>2508.3000000000002</v>
      </c>
      <c r="BH11" s="735">
        <v>2508.3000000000002</v>
      </c>
      <c r="BI11" s="735">
        <v>2508.3000000000002</v>
      </c>
      <c r="BJ11" s="735">
        <v>2508.3000000000002</v>
      </c>
      <c r="BK11" s="735">
        <v>2508.3000000000002</v>
      </c>
      <c r="BL11" s="735">
        <v>2508.3000000000002</v>
      </c>
      <c r="BM11" s="735">
        <v>2508.3000000000002</v>
      </c>
      <c r="BN11" s="735">
        <v>2508.3000000000002</v>
      </c>
      <c r="BO11" s="735">
        <v>2508.3000000000002</v>
      </c>
      <c r="BP11" s="735">
        <v>2508.3000000000002</v>
      </c>
      <c r="BQ11" s="735">
        <v>2508.3000000000002</v>
      </c>
      <c r="BR11" s="735">
        <v>2508.3000000000002</v>
      </c>
      <c r="BS11" s="735">
        <v>2508.3000000000002</v>
      </c>
      <c r="BT11" s="735">
        <v>2508.3000000000002</v>
      </c>
      <c r="BU11" s="735">
        <v>2508.3000000000002</v>
      </c>
      <c r="BV11" s="735">
        <v>2550.3000000000002</v>
      </c>
    </row>
    <row r="12" spans="1:74" ht="12" customHeight="1" x14ac:dyDescent="0.3">
      <c r="A12" s="722" t="s">
        <v>1089</v>
      </c>
      <c r="B12" s="720" t="s">
        <v>1097</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27467.200000000001</v>
      </c>
      <c r="AB12" s="732">
        <v>27566.400000000001</v>
      </c>
      <c r="AC12" s="732">
        <v>28092.9</v>
      </c>
      <c r="AD12" s="732">
        <v>28372.1</v>
      </c>
      <c r="AE12" s="732">
        <v>28803.9</v>
      </c>
      <c r="AF12" s="732">
        <v>28977.8</v>
      </c>
      <c r="AG12" s="732">
        <v>29120</v>
      </c>
      <c r="AH12" s="732">
        <v>29200.9</v>
      </c>
      <c r="AI12" s="732">
        <v>29516.6</v>
      </c>
      <c r="AJ12" s="732">
        <v>29692.2</v>
      </c>
      <c r="AK12" s="732">
        <v>30226.1</v>
      </c>
      <c r="AL12" s="732">
        <v>31676</v>
      </c>
      <c r="AM12" s="732">
        <v>32347.9</v>
      </c>
      <c r="AN12" s="732">
        <v>32555.8</v>
      </c>
      <c r="AO12" s="732">
        <v>32781</v>
      </c>
      <c r="AP12" s="732">
        <v>32891.300000000003</v>
      </c>
      <c r="AQ12" s="732">
        <v>32954.5</v>
      </c>
      <c r="AR12" s="732">
        <v>33243.199999999997</v>
      </c>
      <c r="AS12" s="732">
        <v>33491.1</v>
      </c>
      <c r="AT12" s="732">
        <v>33712.800000000003</v>
      </c>
      <c r="AU12" s="732">
        <v>33903.4</v>
      </c>
      <c r="AV12" s="732">
        <v>34409.5</v>
      </c>
      <c r="AW12" s="732">
        <v>35059.300000000003</v>
      </c>
      <c r="AX12" s="732">
        <v>36985</v>
      </c>
      <c r="AY12" s="732">
        <v>38150</v>
      </c>
      <c r="AZ12" s="732">
        <v>38559.300000000003</v>
      </c>
      <c r="BA12" s="732">
        <v>38768.400000000001</v>
      </c>
      <c r="BB12" s="732">
        <v>39261.5</v>
      </c>
      <c r="BC12" s="732">
        <v>40190.300000000003</v>
      </c>
      <c r="BD12" s="735">
        <v>41649</v>
      </c>
      <c r="BE12" s="735">
        <v>42247.8</v>
      </c>
      <c r="BF12" s="735">
        <v>42658.1</v>
      </c>
      <c r="BG12" s="735">
        <v>43198.9</v>
      </c>
      <c r="BH12" s="735">
        <v>43469.7</v>
      </c>
      <c r="BI12" s="735">
        <v>44219.6</v>
      </c>
      <c r="BJ12" s="735">
        <v>49584.3</v>
      </c>
      <c r="BK12" s="735">
        <v>49918.7</v>
      </c>
      <c r="BL12" s="735">
        <v>49937.4</v>
      </c>
      <c r="BM12" s="735">
        <v>50007.4</v>
      </c>
      <c r="BN12" s="735">
        <v>50722</v>
      </c>
      <c r="BO12" s="735">
        <v>52276.800000000003</v>
      </c>
      <c r="BP12" s="735">
        <v>54218.8</v>
      </c>
      <c r="BQ12" s="735">
        <v>54730.9</v>
      </c>
      <c r="BR12" s="735">
        <v>55004.7</v>
      </c>
      <c r="BS12" s="735">
        <v>55474.7</v>
      </c>
      <c r="BT12" s="735">
        <v>56064.2</v>
      </c>
      <c r="BU12" s="735">
        <v>56583.3</v>
      </c>
      <c r="BV12" s="735">
        <v>60278</v>
      </c>
    </row>
    <row r="13" spans="1:74" ht="12" customHeight="1" x14ac:dyDescent="0.3">
      <c r="A13" s="722" t="s">
        <v>1090</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88532.9</v>
      </c>
      <c r="AB13" s="732">
        <v>88757.4</v>
      </c>
      <c r="AC13" s="732">
        <v>88757.4</v>
      </c>
      <c r="AD13" s="732">
        <v>89057.4</v>
      </c>
      <c r="AE13" s="732">
        <v>89057.4</v>
      </c>
      <c r="AF13" s="732">
        <v>89206.399999999994</v>
      </c>
      <c r="AG13" s="732">
        <v>89363.3</v>
      </c>
      <c r="AH13" s="732">
        <v>89445.3</v>
      </c>
      <c r="AI13" s="732">
        <v>89915.3</v>
      </c>
      <c r="AJ13" s="732">
        <v>90252.3</v>
      </c>
      <c r="AK13" s="732">
        <v>90503.6</v>
      </c>
      <c r="AL13" s="732">
        <v>94387.199999999997</v>
      </c>
      <c r="AM13" s="732">
        <v>95310</v>
      </c>
      <c r="AN13" s="732">
        <v>95776</v>
      </c>
      <c r="AO13" s="732">
        <v>96612.1</v>
      </c>
      <c r="AP13" s="732">
        <v>96613.9</v>
      </c>
      <c r="AQ13" s="732">
        <v>96843.199999999997</v>
      </c>
      <c r="AR13" s="732">
        <v>98087.3</v>
      </c>
      <c r="AS13" s="732">
        <v>98362.9</v>
      </c>
      <c r="AT13" s="732">
        <v>98746.3</v>
      </c>
      <c r="AU13" s="732">
        <v>99668</v>
      </c>
      <c r="AV13" s="732">
        <v>99668</v>
      </c>
      <c r="AW13" s="732">
        <v>100744.3</v>
      </c>
      <c r="AX13" s="732">
        <v>103501</v>
      </c>
      <c r="AY13" s="732">
        <v>104236.2</v>
      </c>
      <c r="AZ13" s="732">
        <v>104313.5</v>
      </c>
      <c r="BA13" s="732">
        <v>105848.4</v>
      </c>
      <c r="BB13" s="732">
        <v>106128.4</v>
      </c>
      <c r="BC13" s="732">
        <v>107575.8</v>
      </c>
      <c r="BD13" s="735">
        <v>108561.4</v>
      </c>
      <c r="BE13" s="735">
        <v>109185.2</v>
      </c>
      <c r="BF13" s="735">
        <v>109982.2</v>
      </c>
      <c r="BG13" s="735">
        <v>112663.8</v>
      </c>
      <c r="BH13" s="735">
        <v>114226.9</v>
      </c>
      <c r="BI13" s="735">
        <v>117004.3</v>
      </c>
      <c r="BJ13" s="735">
        <v>126746.6</v>
      </c>
      <c r="BK13" s="735">
        <v>126758.6</v>
      </c>
      <c r="BL13" s="735">
        <v>127283</v>
      </c>
      <c r="BM13" s="735">
        <v>127283</v>
      </c>
      <c r="BN13" s="735">
        <v>127283</v>
      </c>
      <c r="BO13" s="735">
        <v>127511</v>
      </c>
      <c r="BP13" s="735">
        <v>128367.7</v>
      </c>
      <c r="BQ13" s="735">
        <v>128894.1</v>
      </c>
      <c r="BR13" s="735">
        <v>128894.1</v>
      </c>
      <c r="BS13" s="735">
        <v>128894.1</v>
      </c>
      <c r="BT13" s="735">
        <v>129617.7</v>
      </c>
      <c r="BU13" s="735">
        <v>129719.7</v>
      </c>
      <c r="BV13" s="735">
        <v>132975.4</v>
      </c>
    </row>
    <row r="14" spans="1:74" ht="12" customHeight="1" x14ac:dyDescent="0.3">
      <c r="A14" s="722"/>
      <c r="B14" s="721" t="s">
        <v>1098</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36"/>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3">
      <c r="A15" s="722" t="s">
        <v>1099</v>
      </c>
      <c r="B15" s="720" t="s">
        <v>1093</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6700.6</v>
      </c>
      <c r="AN15" s="732">
        <v>6700.6</v>
      </c>
      <c r="AO15" s="732">
        <v>6569.3</v>
      </c>
      <c r="AP15" s="732">
        <v>6556.9</v>
      </c>
      <c r="AQ15" s="732">
        <v>6558.3</v>
      </c>
      <c r="AR15" s="732">
        <v>6518.2</v>
      </c>
      <c r="AS15" s="732">
        <v>6518.2</v>
      </c>
      <c r="AT15" s="732">
        <v>6518.2</v>
      </c>
      <c r="AU15" s="732">
        <v>6518.2</v>
      </c>
      <c r="AV15" s="732">
        <v>6451.6</v>
      </c>
      <c r="AW15" s="732">
        <v>6451.6</v>
      </c>
      <c r="AX15" s="732">
        <v>6451.6</v>
      </c>
      <c r="AY15" s="732">
        <v>6460.1</v>
      </c>
      <c r="AZ15" s="732">
        <v>6460.1</v>
      </c>
      <c r="BA15" s="732">
        <v>6460.1</v>
      </c>
      <c r="BB15" s="732">
        <v>6460.1</v>
      </c>
      <c r="BC15" s="732">
        <v>6460.1</v>
      </c>
      <c r="BD15" s="735">
        <v>6460.1</v>
      </c>
      <c r="BE15" s="735">
        <v>6474.1</v>
      </c>
      <c r="BF15" s="735">
        <v>6476.1</v>
      </c>
      <c r="BG15" s="735">
        <v>6476.1</v>
      </c>
      <c r="BH15" s="735">
        <v>6476.1</v>
      </c>
      <c r="BI15" s="735">
        <v>6476.1</v>
      </c>
      <c r="BJ15" s="735">
        <v>6456.1</v>
      </c>
      <c r="BK15" s="735">
        <v>6456.1</v>
      </c>
      <c r="BL15" s="735">
        <v>6456.1</v>
      </c>
      <c r="BM15" s="735">
        <v>6468.1</v>
      </c>
      <c r="BN15" s="735">
        <v>6468.1</v>
      </c>
      <c r="BO15" s="735">
        <v>6414.8</v>
      </c>
      <c r="BP15" s="735">
        <v>6414.8</v>
      </c>
      <c r="BQ15" s="735">
        <v>6414.8</v>
      </c>
      <c r="BR15" s="735">
        <v>6414.8</v>
      </c>
      <c r="BS15" s="735">
        <v>6414.8</v>
      </c>
      <c r="BT15" s="735">
        <v>6414.8</v>
      </c>
      <c r="BU15" s="735">
        <v>6414.8</v>
      </c>
      <c r="BV15" s="735">
        <v>6414.8</v>
      </c>
    </row>
    <row r="16" spans="1:74" ht="12" customHeight="1" x14ac:dyDescent="0.3">
      <c r="A16" s="722" t="s">
        <v>1100</v>
      </c>
      <c r="B16" s="720" t="s">
        <v>1094</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846</v>
      </c>
      <c r="AN16" s="732">
        <v>846</v>
      </c>
      <c r="AO16" s="732">
        <v>782.4</v>
      </c>
      <c r="AP16" s="732">
        <v>782.4</v>
      </c>
      <c r="AQ16" s="732">
        <v>783.8</v>
      </c>
      <c r="AR16" s="732">
        <v>783.8</v>
      </c>
      <c r="AS16" s="732">
        <v>783.8</v>
      </c>
      <c r="AT16" s="732">
        <v>783.8</v>
      </c>
      <c r="AU16" s="732">
        <v>783.8</v>
      </c>
      <c r="AV16" s="732">
        <v>783.8</v>
      </c>
      <c r="AW16" s="732">
        <v>783.8</v>
      </c>
      <c r="AX16" s="732">
        <v>783.8</v>
      </c>
      <c r="AY16" s="732">
        <v>783.8</v>
      </c>
      <c r="AZ16" s="732">
        <v>783.8</v>
      </c>
      <c r="BA16" s="732">
        <v>783.8</v>
      </c>
      <c r="BB16" s="732">
        <v>783.8</v>
      </c>
      <c r="BC16" s="732">
        <v>783.8</v>
      </c>
      <c r="BD16" s="735">
        <v>783.8</v>
      </c>
      <c r="BE16" s="735">
        <v>797.8</v>
      </c>
      <c r="BF16" s="735">
        <v>799.8</v>
      </c>
      <c r="BG16" s="735">
        <v>799.8</v>
      </c>
      <c r="BH16" s="735">
        <v>799.8</v>
      </c>
      <c r="BI16" s="735">
        <v>799.8</v>
      </c>
      <c r="BJ16" s="735">
        <v>799.8</v>
      </c>
      <c r="BK16" s="735">
        <v>799.8</v>
      </c>
      <c r="BL16" s="735">
        <v>799.8</v>
      </c>
      <c r="BM16" s="735">
        <v>799.8</v>
      </c>
      <c r="BN16" s="735">
        <v>799.8</v>
      </c>
      <c r="BO16" s="735">
        <v>798.8</v>
      </c>
      <c r="BP16" s="735">
        <v>798.8</v>
      </c>
      <c r="BQ16" s="735">
        <v>798.8</v>
      </c>
      <c r="BR16" s="735">
        <v>798.8</v>
      </c>
      <c r="BS16" s="735">
        <v>798.8</v>
      </c>
      <c r="BT16" s="735">
        <v>798.8</v>
      </c>
      <c r="BU16" s="735">
        <v>798.8</v>
      </c>
      <c r="BV16" s="735">
        <v>798.8</v>
      </c>
    </row>
    <row r="17" spans="1:74" ht="12" customHeight="1" x14ac:dyDescent="0.3">
      <c r="A17" s="722" t="s">
        <v>1101</v>
      </c>
      <c r="B17" s="720" t="s">
        <v>1095</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5854.6</v>
      </c>
      <c r="AN17" s="732">
        <v>5854.6</v>
      </c>
      <c r="AO17" s="732">
        <v>5786.9</v>
      </c>
      <c r="AP17" s="732">
        <v>5774.5</v>
      </c>
      <c r="AQ17" s="732">
        <v>5774.5</v>
      </c>
      <c r="AR17" s="732">
        <v>5734.4</v>
      </c>
      <c r="AS17" s="732">
        <v>5734.4</v>
      </c>
      <c r="AT17" s="732">
        <v>5734.4</v>
      </c>
      <c r="AU17" s="732">
        <v>5734.4</v>
      </c>
      <c r="AV17" s="732">
        <v>5667.8</v>
      </c>
      <c r="AW17" s="732">
        <v>5667.8</v>
      </c>
      <c r="AX17" s="732">
        <v>5667.8</v>
      </c>
      <c r="AY17" s="732">
        <v>5676.3</v>
      </c>
      <c r="AZ17" s="732">
        <v>5676.3</v>
      </c>
      <c r="BA17" s="732">
        <v>5676.3</v>
      </c>
      <c r="BB17" s="732">
        <v>5676.3</v>
      </c>
      <c r="BC17" s="732">
        <v>5676.3</v>
      </c>
      <c r="BD17" s="735">
        <v>5676.3</v>
      </c>
      <c r="BE17" s="735">
        <v>5676.3</v>
      </c>
      <c r="BF17" s="735">
        <v>5676.3</v>
      </c>
      <c r="BG17" s="735">
        <v>5676.3</v>
      </c>
      <c r="BH17" s="735">
        <v>5676.3</v>
      </c>
      <c r="BI17" s="735">
        <v>5676.3</v>
      </c>
      <c r="BJ17" s="735">
        <v>5656.3</v>
      </c>
      <c r="BK17" s="735">
        <v>5656.3</v>
      </c>
      <c r="BL17" s="735">
        <v>5656.3</v>
      </c>
      <c r="BM17" s="735">
        <v>5668.3</v>
      </c>
      <c r="BN17" s="735">
        <v>5668.3</v>
      </c>
      <c r="BO17" s="735">
        <v>5616</v>
      </c>
      <c r="BP17" s="735">
        <v>5616</v>
      </c>
      <c r="BQ17" s="735">
        <v>5616</v>
      </c>
      <c r="BR17" s="735">
        <v>5616</v>
      </c>
      <c r="BS17" s="735">
        <v>5616</v>
      </c>
      <c r="BT17" s="735">
        <v>5616</v>
      </c>
      <c r="BU17" s="735">
        <v>5616</v>
      </c>
      <c r="BV17" s="735">
        <v>5616</v>
      </c>
    </row>
    <row r="18" spans="1:74" ht="12" customHeight="1" x14ac:dyDescent="0.3">
      <c r="A18" s="722" t="s">
        <v>1102</v>
      </c>
      <c r="B18" s="720" t="s">
        <v>1096</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5">
        <v>289.10000000000002</v>
      </c>
      <c r="BE18" s="735">
        <v>289.10000000000002</v>
      </c>
      <c r="BF18" s="735">
        <v>289.10000000000002</v>
      </c>
      <c r="BG18" s="735">
        <v>289.10000000000002</v>
      </c>
      <c r="BH18" s="735">
        <v>289.10000000000002</v>
      </c>
      <c r="BI18" s="735">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3">
      <c r="A19" s="722" t="s">
        <v>1103</v>
      </c>
      <c r="B19" s="720" t="s">
        <v>1097</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404.5</v>
      </c>
      <c r="AN19" s="732">
        <v>406.5</v>
      </c>
      <c r="AO19" s="732">
        <v>407.8</v>
      </c>
      <c r="AP19" s="732">
        <v>410.3</v>
      </c>
      <c r="AQ19" s="732">
        <v>410.3</v>
      </c>
      <c r="AR19" s="732">
        <v>413.6</v>
      </c>
      <c r="AS19" s="732">
        <v>425</v>
      </c>
      <c r="AT19" s="732">
        <v>425</v>
      </c>
      <c r="AU19" s="732">
        <v>425</v>
      </c>
      <c r="AV19" s="732">
        <v>425</v>
      </c>
      <c r="AW19" s="732">
        <v>430.7</v>
      </c>
      <c r="AX19" s="732">
        <v>430.7</v>
      </c>
      <c r="AY19" s="732">
        <v>430.7</v>
      </c>
      <c r="AZ19" s="732">
        <v>430.7</v>
      </c>
      <c r="BA19" s="732">
        <v>430.7</v>
      </c>
      <c r="BB19" s="732">
        <v>430.9</v>
      </c>
      <c r="BC19" s="732">
        <v>439.3</v>
      </c>
      <c r="BD19" s="735">
        <v>441.4</v>
      </c>
      <c r="BE19" s="735">
        <v>441.4</v>
      </c>
      <c r="BF19" s="735">
        <v>441.4</v>
      </c>
      <c r="BG19" s="735">
        <v>441.4</v>
      </c>
      <c r="BH19" s="735">
        <v>443.2</v>
      </c>
      <c r="BI19" s="735">
        <v>443.2</v>
      </c>
      <c r="BJ19" s="735">
        <v>443.2</v>
      </c>
      <c r="BK19" s="735">
        <v>443.2</v>
      </c>
      <c r="BL19" s="735">
        <v>443.2</v>
      </c>
      <c r="BM19" s="735">
        <v>443.2</v>
      </c>
      <c r="BN19" s="735">
        <v>443.2</v>
      </c>
      <c r="BO19" s="735">
        <v>443.2</v>
      </c>
      <c r="BP19" s="735">
        <v>443.2</v>
      </c>
      <c r="BQ19" s="735">
        <v>443.9</v>
      </c>
      <c r="BR19" s="735">
        <v>443.9</v>
      </c>
      <c r="BS19" s="735">
        <v>443.9</v>
      </c>
      <c r="BT19" s="735">
        <v>443.9</v>
      </c>
      <c r="BU19" s="735">
        <v>443.9</v>
      </c>
      <c r="BV19" s="735">
        <v>443.9</v>
      </c>
    </row>
    <row r="20" spans="1:74" ht="12" customHeight="1" x14ac:dyDescent="0.3">
      <c r="A20" s="722" t="s">
        <v>1104</v>
      </c>
      <c r="B20" s="720" t="s">
        <v>1105</v>
      </c>
      <c r="C20" s="733" t="s">
        <v>1130</v>
      </c>
      <c r="D20" s="733" t="s">
        <v>1130</v>
      </c>
      <c r="E20" s="733" t="s">
        <v>1130</v>
      </c>
      <c r="F20" s="733" t="s">
        <v>1130</v>
      </c>
      <c r="G20" s="733" t="s">
        <v>1130</v>
      </c>
      <c r="H20" s="733" t="s">
        <v>1130</v>
      </c>
      <c r="I20" s="733" t="s">
        <v>1130</v>
      </c>
      <c r="J20" s="733" t="s">
        <v>1130</v>
      </c>
      <c r="K20" s="733" t="s">
        <v>1130</v>
      </c>
      <c r="L20" s="733" t="s">
        <v>1130</v>
      </c>
      <c r="M20" s="733" t="s">
        <v>1130</v>
      </c>
      <c r="N20" s="733" t="s">
        <v>1130</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23919.262999999999</v>
      </c>
      <c r="BA20" s="732">
        <v>24258.837</v>
      </c>
      <c r="BB20" s="732">
        <v>24444.06</v>
      </c>
      <c r="BC20" s="732">
        <v>24630.22</v>
      </c>
      <c r="BD20" s="735">
        <v>24818.11</v>
      </c>
      <c r="BE20" s="735">
        <v>25006.32</v>
      </c>
      <c r="BF20" s="735">
        <v>25208.48</v>
      </c>
      <c r="BG20" s="735">
        <v>25451.09</v>
      </c>
      <c r="BH20" s="735">
        <v>25734.59</v>
      </c>
      <c r="BI20" s="735">
        <v>26040.68</v>
      </c>
      <c r="BJ20" s="735">
        <v>26351.7</v>
      </c>
      <c r="BK20" s="735">
        <v>26683.95</v>
      </c>
      <c r="BL20" s="735">
        <v>27033.53</v>
      </c>
      <c r="BM20" s="735">
        <v>27404.959999999999</v>
      </c>
      <c r="BN20" s="735">
        <v>27799.52</v>
      </c>
      <c r="BO20" s="735">
        <v>28200.52</v>
      </c>
      <c r="BP20" s="735">
        <v>28607.17</v>
      </c>
      <c r="BQ20" s="735">
        <v>29028.58</v>
      </c>
      <c r="BR20" s="735">
        <v>29466.99</v>
      </c>
      <c r="BS20" s="735">
        <v>29912.55</v>
      </c>
      <c r="BT20" s="735">
        <v>30365.040000000001</v>
      </c>
      <c r="BU20" s="735">
        <v>30827.68</v>
      </c>
      <c r="BV20" s="735">
        <v>31297.29</v>
      </c>
    </row>
    <row r="21" spans="1:74" ht="12" customHeight="1" x14ac:dyDescent="0.3">
      <c r="A21" s="722" t="s">
        <v>1106</v>
      </c>
      <c r="B21" s="720" t="s">
        <v>1107</v>
      </c>
      <c r="C21" s="733" t="s">
        <v>1130</v>
      </c>
      <c r="D21" s="733" t="s">
        <v>1130</v>
      </c>
      <c r="E21" s="733" t="s">
        <v>1130</v>
      </c>
      <c r="F21" s="733" t="s">
        <v>1130</v>
      </c>
      <c r="G21" s="733" t="s">
        <v>1130</v>
      </c>
      <c r="H21" s="733" t="s">
        <v>1130</v>
      </c>
      <c r="I21" s="733" t="s">
        <v>1130</v>
      </c>
      <c r="J21" s="733" t="s">
        <v>1130</v>
      </c>
      <c r="K21" s="733" t="s">
        <v>1130</v>
      </c>
      <c r="L21" s="733" t="s">
        <v>1130</v>
      </c>
      <c r="M21" s="733" t="s">
        <v>1130</v>
      </c>
      <c r="N21" s="733" t="s">
        <v>1130</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14746.6</v>
      </c>
      <c r="BA21" s="732">
        <v>14963.424000000001</v>
      </c>
      <c r="BB21" s="732">
        <v>15083.29</v>
      </c>
      <c r="BC21" s="732">
        <v>15203.73</v>
      </c>
      <c r="BD21" s="735">
        <v>15325.75</v>
      </c>
      <c r="BE21" s="735">
        <v>15447.92</v>
      </c>
      <c r="BF21" s="735">
        <v>15577.85</v>
      </c>
      <c r="BG21" s="735">
        <v>15734.01</v>
      </c>
      <c r="BH21" s="735">
        <v>15915.79</v>
      </c>
      <c r="BI21" s="735">
        <v>16103.86</v>
      </c>
      <c r="BJ21" s="735">
        <v>16295.54</v>
      </c>
      <c r="BK21" s="735">
        <v>16506.09</v>
      </c>
      <c r="BL21" s="735">
        <v>16733.560000000001</v>
      </c>
      <c r="BM21" s="735">
        <v>16981.45</v>
      </c>
      <c r="BN21" s="735">
        <v>17251</v>
      </c>
      <c r="BO21" s="735">
        <v>17524.490000000002</v>
      </c>
      <c r="BP21" s="735">
        <v>17803.080000000002</v>
      </c>
      <c r="BQ21" s="735">
        <v>18086.830000000002</v>
      </c>
      <c r="BR21" s="735">
        <v>18376.97</v>
      </c>
      <c r="BS21" s="735">
        <v>18672.59</v>
      </c>
      <c r="BT21" s="735">
        <v>18973.439999999999</v>
      </c>
      <c r="BU21" s="735">
        <v>19281.689999999999</v>
      </c>
      <c r="BV21" s="735">
        <v>19595.13</v>
      </c>
    </row>
    <row r="22" spans="1:74" ht="12" customHeight="1" x14ac:dyDescent="0.3">
      <c r="A22" s="722" t="s">
        <v>1108</v>
      </c>
      <c r="B22" s="720" t="s">
        <v>1109</v>
      </c>
      <c r="C22" s="733" t="s">
        <v>1130</v>
      </c>
      <c r="D22" s="733" t="s">
        <v>1130</v>
      </c>
      <c r="E22" s="733" t="s">
        <v>1130</v>
      </c>
      <c r="F22" s="733" t="s">
        <v>1130</v>
      </c>
      <c r="G22" s="733" t="s">
        <v>1130</v>
      </c>
      <c r="H22" s="733" t="s">
        <v>1130</v>
      </c>
      <c r="I22" s="733" t="s">
        <v>1130</v>
      </c>
      <c r="J22" s="733" t="s">
        <v>1130</v>
      </c>
      <c r="K22" s="733" t="s">
        <v>1130</v>
      </c>
      <c r="L22" s="733" t="s">
        <v>1130</v>
      </c>
      <c r="M22" s="733" t="s">
        <v>1130</v>
      </c>
      <c r="N22" s="733" t="s">
        <v>1130</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7325.982</v>
      </c>
      <c r="BA22" s="732">
        <v>7428.82</v>
      </c>
      <c r="BB22" s="732">
        <v>7478.3909999999996</v>
      </c>
      <c r="BC22" s="732">
        <v>7528.2910000000002</v>
      </c>
      <c r="BD22" s="735">
        <v>7578.3440000000001</v>
      </c>
      <c r="BE22" s="735">
        <v>7628.5439999999999</v>
      </c>
      <c r="BF22" s="735">
        <v>7684.4679999999998</v>
      </c>
      <c r="BG22" s="735">
        <v>7753.5410000000002</v>
      </c>
      <c r="BH22" s="735">
        <v>7836.7160000000003</v>
      </c>
      <c r="BI22" s="735">
        <v>7934.95</v>
      </c>
      <c r="BJ22" s="735">
        <v>8034.4120000000003</v>
      </c>
      <c r="BK22" s="735">
        <v>8136.058</v>
      </c>
      <c r="BL22" s="735">
        <v>8238.0730000000003</v>
      </c>
      <c r="BM22" s="735">
        <v>8341.4140000000007</v>
      </c>
      <c r="BN22" s="735">
        <v>8446.1149999999998</v>
      </c>
      <c r="BO22" s="735">
        <v>8553.1350000000002</v>
      </c>
      <c r="BP22" s="735">
        <v>8660.6610000000001</v>
      </c>
      <c r="BQ22" s="735">
        <v>8777.0439999999999</v>
      </c>
      <c r="BR22" s="735">
        <v>8903.2450000000008</v>
      </c>
      <c r="BS22" s="735">
        <v>9030.9830000000002</v>
      </c>
      <c r="BT22" s="735">
        <v>9160.2950000000001</v>
      </c>
      <c r="BU22" s="735">
        <v>9292.1419999999998</v>
      </c>
      <c r="BV22" s="735">
        <v>9425.64</v>
      </c>
    </row>
    <row r="23" spans="1:74" ht="12" customHeight="1" x14ac:dyDescent="0.3">
      <c r="A23" s="722" t="s">
        <v>1110</v>
      </c>
      <c r="B23" s="720" t="s">
        <v>1111</v>
      </c>
      <c r="C23" s="733" t="s">
        <v>1130</v>
      </c>
      <c r="D23" s="733" t="s">
        <v>1130</v>
      </c>
      <c r="E23" s="733" t="s">
        <v>1130</v>
      </c>
      <c r="F23" s="733" t="s">
        <v>1130</v>
      </c>
      <c r="G23" s="733" t="s">
        <v>1130</v>
      </c>
      <c r="H23" s="733" t="s">
        <v>1130</v>
      </c>
      <c r="I23" s="733" t="s">
        <v>1130</v>
      </c>
      <c r="J23" s="733" t="s">
        <v>1130</v>
      </c>
      <c r="K23" s="733" t="s">
        <v>1130</v>
      </c>
      <c r="L23" s="733" t="s">
        <v>1130</v>
      </c>
      <c r="M23" s="733" t="s">
        <v>1130</v>
      </c>
      <c r="N23" s="733" t="s">
        <v>1130</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1846.681</v>
      </c>
      <c r="BA23" s="732">
        <v>1866.5930000000001</v>
      </c>
      <c r="BB23" s="732">
        <v>1882.3779999999999</v>
      </c>
      <c r="BC23" s="732">
        <v>1898.19</v>
      </c>
      <c r="BD23" s="735">
        <v>1914.0160000000001</v>
      </c>
      <c r="BE23" s="735">
        <v>1929.8520000000001</v>
      </c>
      <c r="BF23" s="735">
        <v>1946.1590000000001</v>
      </c>
      <c r="BG23" s="735">
        <v>1963.5440000000001</v>
      </c>
      <c r="BH23" s="735">
        <v>1982.087</v>
      </c>
      <c r="BI23" s="735">
        <v>2001.865</v>
      </c>
      <c r="BJ23" s="735">
        <v>2021.7439999999999</v>
      </c>
      <c r="BK23" s="735">
        <v>2041.8030000000001</v>
      </c>
      <c r="BL23" s="735">
        <v>2061.8910000000001</v>
      </c>
      <c r="BM23" s="735">
        <v>2082.0889999999999</v>
      </c>
      <c r="BN23" s="735">
        <v>2102.3980000000001</v>
      </c>
      <c r="BO23" s="735">
        <v>2122.8969999999999</v>
      </c>
      <c r="BP23" s="735">
        <v>2143.4380000000001</v>
      </c>
      <c r="BQ23" s="735">
        <v>2164.7049999999999</v>
      </c>
      <c r="BR23" s="735">
        <v>2186.7779999999998</v>
      </c>
      <c r="BS23" s="735">
        <v>2208.9780000000001</v>
      </c>
      <c r="BT23" s="735">
        <v>2231.306</v>
      </c>
      <c r="BU23" s="735">
        <v>2253.8429999999998</v>
      </c>
      <c r="BV23" s="735">
        <v>2276.5149999999999</v>
      </c>
    </row>
    <row r="24" spans="1:74" ht="12" customHeight="1" x14ac:dyDescent="0.3">
      <c r="A24" s="722" t="s">
        <v>1112</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127.4</v>
      </c>
      <c r="BD24" s="735">
        <v>353.4</v>
      </c>
      <c r="BE24" s="735">
        <v>353.4</v>
      </c>
      <c r="BF24" s="735">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7"/>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3">
      <c r="A26" s="722"/>
      <c r="B26" s="721" t="s">
        <v>1365</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D26" s="737"/>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3">
      <c r="A27" s="722"/>
      <c r="B27" s="721" t="s">
        <v>1092</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D27" s="737"/>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3">
      <c r="A28" s="722" t="s">
        <v>1257</v>
      </c>
      <c r="B28" s="720" t="s">
        <v>1093</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2.2501753440000001</v>
      </c>
      <c r="BA28" s="768">
        <v>2.3600314610000002</v>
      </c>
      <c r="BB28" s="768">
        <v>1.8745419999999999</v>
      </c>
      <c r="BC28" s="768">
        <v>2.3193030000000001</v>
      </c>
      <c r="BD28" s="769">
        <v>2.2650399999999999</v>
      </c>
      <c r="BE28" s="769">
        <v>2.2303959999999998</v>
      </c>
      <c r="BF28" s="769">
        <v>2.3560620000000001</v>
      </c>
      <c r="BG28" s="769">
        <v>2.0919140000000001</v>
      </c>
      <c r="BH28" s="769">
        <v>2.1315909999999998</v>
      </c>
      <c r="BI28" s="769">
        <v>2.0036839999999998</v>
      </c>
      <c r="BJ28" s="769">
        <v>2.600028</v>
      </c>
      <c r="BK28" s="769">
        <v>2.808192</v>
      </c>
      <c r="BL28" s="769">
        <v>2.511355</v>
      </c>
      <c r="BM28" s="769">
        <v>2.3289</v>
      </c>
      <c r="BN28" s="769">
        <v>1.945087</v>
      </c>
      <c r="BO28" s="769">
        <v>2.4011770000000001</v>
      </c>
      <c r="BP28" s="769">
        <v>2.3557540000000001</v>
      </c>
      <c r="BQ28" s="769">
        <v>2.4667940000000002</v>
      </c>
      <c r="BR28" s="769">
        <v>2.621454</v>
      </c>
      <c r="BS28" s="769">
        <v>2.187897</v>
      </c>
      <c r="BT28" s="769">
        <v>2.2310500000000002</v>
      </c>
      <c r="BU28" s="769">
        <v>2.117772</v>
      </c>
      <c r="BV28" s="769">
        <v>2.798413</v>
      </c>
    </row>
    <row r="29" spans="1:74" ht="12" customHeight="1" x14ac:dyDescent="0.3">
      <c r="A29" s="722" t="s">
        <v>1357</v>
      </c>
      <c r="B29" s="720" t="s">
        <v>1094</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1.2280732240000001</v>
      </c>
      <c r="BA29" s="768">
        <v>1.3718007510000001</v>
      </c>
      <c r="BB29" s="768">
        <v>1.1494470000000001</v>
      </c>
      <c r="BC29" s="768">
        <v>1.2599</v>
      </c>
      <c r="BD29" s="769">
        <v>1.2568790000000001</v>
      </c>
      <c r="BE29" s="769">
        <v>1.2793760000000001</v>
      </c>
      <c r="BF29" s="769">
        <v>1.293927</v>
      </c>
      <c r="BG29" s="769">
        <v>1.2016020000000001</v>
      </c>
      <c r="BH29" s="769">
        <v>1.2498199999999999</v>
      </c>
      <c r="BI29" s="769">
        <v>1.1667069999999999</v>
      </c>
      <c r="BJ29" s="769">
        <v>1.349898</v>
      </c>
      <c r="BK29" s="769">
        <v>1.4153849999999999</v>
      </c>
      <c r="BL29" s="769">
        <v>1.2005140000000001</v>
      </c>
      <c r="BM29" s="769">
        <v>1.3672120000000001</v>
      </c>
      <c r="BN29" s="769">
        <v>1.185171</v>
      </c>
      <c r="BO29" s="769">
        <v>1.283272</v>
      </c>
      <c r="BP29" s="769">
        <v>1.284915</v>
      </c>
      <c r="BQ29" s="769">
        <v>1.326163</v>
      </c>
      <c r="BR29" s="769">
        <v>1.3379810000000001</v>
      </c>
      <c r="BS29" s="769">
        <v>1.2192689999999999</v>
      </c>
      <c r="BT29" s="769">
        <v>1.294033</v>
      </c>
      <c r="BU29" s="769">
        <v>1.22512</v>
      </c>
      <c r="BV29" s="769">
        <v>1.3938250000000001</v>
      </c>
    </row>
    <row r="30" spans="1:74" ht="12" customHeight="1" x14ac:dyDescent="0.3">
      <c r="A30" s="722" t="s">
        <v>1358</v>
      </c>
      <c r="B30" s="720" t="s">
        <v>1095</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1.02210212</v>
      </c>
      <c r="BA30" s="768">
        <v>0.98823070999999996</v>
      </c>
      <c r="BB30" s="768">
        <v>0.72509520000000005</v>
      </c>
      <c r="BC30" s="768">
        <v>1.0594030000000001</v>
      </c>
      <c r="BD30" s="769">
        <v>1.0081610000000001</v>
      </c>
      <c r="BE30" s="769">
        <v>0.95101990000000003</v>
      </c>
      <c r="BF30" s="769">
        <v>1.0621350000000001</v>
      </c>
      <c r="BG30" s="769">
        <v>0.89031170000000004</v>
      </c>
      <c r="BH30" s="769">
        <v>0.88177079999999997</v>
      </c>
      <c r="BI30" s="769">
        <v>0.83697750000000004</v>
      </c>
      <c r="BJ30" s="769">
        <v>1.25013</v>
      </c>
      <c r="BK30" s="769">
        <v>1.3928069999999999</v>
      </c>
      <c r="BL30" s="769">
        <v>1.3108409999999999</v>
      </c>
      <c r="BM30" s="769">
        <v>0.96168750000000003</v>
      </c>
      <c r="BN30" s="769">
        <v>0.75991629999999999</v>
      </c>
      <c r="BO30" s="769">
        <v>1.1179060000000001</v>
      </c>
      <c r="BP30" s="769">
        <v>1.070838</v>
      </c>
      <c r="BQ30" s="769">
        <v>1.140631</v>
      </c>
      <c r="BR30" s="769">
        <v>1.2834730000000001</v>
      </c>
      <c r="BS30" s="769">
        <v>0.96862740000000003</v>
      </c>
      <c r="BT30" s="769">
        <v>0.93701710000000005</v>
      </c>
      <c r="BU30" s="769">
        <v>0.89265190000000005</v>
      </c>
      <c r="BV30" s="769">
        <v>1.4045879999999999</v>
      </c>
    </row>
    <row r="31" spans="1:74" ht="12" customHeight="1" x14ac:dyDescent="0.3">
      <c r="A31" s="722" t="s">
        <v>1254</v>
      </c>
      <c r="B31" s="720" t="s">
        <v>1096</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24.959944192999998</v>
      </c>
      <c r="BA31" s="768">
        <v>22.148798798000001</v>
      </c>
      <c r="BB31" s="768">
        <v>24.86769</v>
      </c>
      <c r="BC31" s="768">
        <v>31.004239999999999</v>
      </c>
      <c r="BD31" s="769">
        <v>30.60783</v>
      </c>
      <c r="BE31" s="769">
        <v>27.3202</v>
      </c>
      <c r="BF31" s="769">
        <v>23.08952</v>
      </c>
      <c r="BG31" s="769">
        <v>18.340199999999999</v>
      </c>
      <c r="BH31" s="769">
        <v>17.781929999999999</v>
      </c>
      <c r="BI31" s="769">
        <v>21.362770000000001</v>
      </c>
      <c r="BJ31" s="769">
        <v>24.32789</v>
      </c>
      <c r="BK31" s="769">
        <v>25.301860000000001</v>
      </c>
      <c r="BL31" s="769">
        <v>22.954640000000001</v>
      </c>
      <c r="BM31" s="769">
        <v>26.580169999999999</v>
      </c>
      <c r="BN31" s="769">
        <v>26.506170000000001</v>
      </c>
      <c r="BO31" s="769">
        <v>27.549900000000001</v>
      </c>
      <c r="BP31" s="769">
        <v>27.529890000000002</v>
      </c>
      <c r="BQ31" s="769">
        <v>25.345210000000002</v>
      </c>
      <c r="BR31" s="769">
        <v>21.79815</v>
      </c>
      <c r="BS31" s="769">
        <v>16.560230000000001</v>
      </c>
      <c r="BT31" s="769">
        <v>16.920179999999998</v>
      </c>
      <c r="BU31" s="769">
        <v>20.298770000000001</v>
      </c>
      <c r="BV31" s="769">
        <v>24.254010000000001</v>
      </c>
    </row>
    <row r="32" spans="1:74" ht="12" customHeight="1" x14ac:dyDescent="0.3">
      <c r="A32" s="722" t="s">
        <v>1258</v>
      </c>
      <c r="B32" s="720" t="s">
        <v>1113</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1.114083189</v>
      </c>
      <c r="BA32" s="768">
        <v>1.4461767640000001</v>
      </c>
      <c r="BB32" s="768">
        <v>1.169216</v>
      </c>
      <c r="BC32" s="768">
        <v>1.3228709999999999</v>
      </c>
      <c r="BD32" s="769">
        <v>1.2985</v>
      </c>
      <c r="BE32" s="769">
        <v>1.406193</v>
      </c>
      <c r="BF32" s="769">
        <v>1.4203269999999999</v>
      </c>
      <c r="BG32" s="769">
        <v>1.4256949999999999</v>
      </c>
      <c r="BH32" s="769">
        <v>1.2954540000000001</v>
      </c>
      <c r="BI32" s="769">
        <v>1.1485339999999999</v>
      </c>
      <c r="BJ32" s="769">
        <v>1.383122</v>
      </c>
      <c r="BK32" s="769">
        <v>1.2414229999999999</v>
      </c>
      <c r="BL32" s="769">
        <v>1.0552079999999999</v>
      </c>
      <c r="BM32" s="769">
        <v>1.302019</v>
      </c>
      <c r="BN32" s="769">
        <v>1.115677</v>
      </c>
      <c r="BO32" s="769">
        <v>1.34117</v>
      </c>
      <c r="BP32" s="769">
        <v>1.3073999999999999</v>
      </c>
      <c r="BQ32" s="769">
        <v>1.3965099999999999</v>
      </c>
      <c r="BR32" s="769">
        <v>1.4149670000000001</v>
      </c>
      <c r="BS32" s="769">
        <v>1.3876250000000001</v>
      </c>
      <c r="BT32" s="769">
        <v>1.278807</v>
      </c>
      <c r="BU32" s="769">
        <v>1.1540859999999999</v>
      </c>
      <c r="BV32" s="769">
        <v>1.3892420000000001</v>
      </c>
    </row>
    <row r="33" spans="1:74" ht="12" customHeight="1" x14ac:dyDescent="0.3">
      <c r="A33" s="722" t="s">
        <v>1256</v>
      </c>
      <c r="B33" s="720" t="s">
        <v>1097</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5.6056280750000003</v>
      </c>
      <c r="BA33" s="768">
        <v>6.2584360209999996</v>
      </c>
      <c r="BB33" s="768">
        <v>7.7662209999999998</v>
      </c>
      <c r="BC33" s="768">
        <v>8.6562610000000006</v>
      </c>
      <c r="BD33" s="769">
        <v>9.558764</v>
      </c>
      <c r="BE33" s="769">
        <v>10.049659999999999</v>
      </c>
      <c r="BF33" s="769">
        <v>9.8077190000000005</v>
      </c>
      <c r="BG33" s="769">
        <v>8.6762890000000006</v>
      </c>
      <c r="BH33" s="769">
        <v>7.7630949999999999</v>
      </c>
      <c r="BI33" s="769">
        <v>5.5819660000000004</v>
      </c>
      <c r="BJ33" s="769">
        <v>5.0071500000000002</v>
      </c>
      <c r="BK33" s="769">
        <v>5.9680059999999999</v>
      </c>
      <c r="BL33" s="769">
        <v>6.9986410000000001</v>
      </c>
      <c r="BM33" s="769">
        <v>8.3105170000000008</v>
      </c>
      <c r="BN33" s="769">
        <v>9.9458169999999999</v>
      </c>
      <c r="BO33" s="769">
        <v>11.49705</v>
      </c>
      <c r="BP33" s="769">
        <v>12.510160000000001</v>
      </c>
      <c r="BQ33" s="769">
        <v>12.92665</v>
      </c>
      <c r="BR33" s="769">
        <v>12.662140000000001</v>
      </c>
      <c r="BS33" s="769">
        <v>11.03079</v>
      </c>
      <c r="BT33" s="769">
        <v>9.7904079999999993</v>
      </c>
      <c r="BU33" s="769">
        <v>7.1982150000000003</v>
      </c>
      <c r="BV33" s="769">
        <v>6.1180399999999997</v>
      </c>
    </row>
    <row r="34" spans="1:74" ht="12" customHeight="1" x14ac:dyDescent="0.3">
      <c r="A34" s="722" t="s">
        <v>1255</v>
      </c>
      <c r="B34" s="720" t="s">
        <v>1114</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29.208033471</v>
      </c>
      <c r="BA34" s="768">
        <v>29.456093024000001</v>
      </c>
      <c r="BB34" s="768">
        <v>34.67839</v>
      </c>
      <c r="BC34" s="768">
        <v>28.455639999999999</v>
      </c>
      <c r="BD34" s="769">
        <v>24.929089999999999</v>
      </c>
      <c r="BE34" s="769">
        <v>24.38862</v>
      </c>
      <c r="BF34" s="769">
        <v>23.480820000000001</v>
      </c>
      <c r="BG34" s="769">
        <v>25.154689999999999</v>
      </c>
      <c r="BH34" s="769">
        <v>33.231079999999999</v>
      </c>
      <c r="BI34" s="769">
        <v>28.88017</v>
      </c>
      <c r="BJ34" s="769">
        <v>34.589219999999997</v>
      </c>
      <c r="BK34" s="769">
        <v>35.658540000000002</v>
      </c>
      <c r="BL34" s="769">
        <v>34.138030000000001</v>
      </c>
      <c r="BM34" s="769">
        <v>36.739579999999997</v>
      </c>
      <c r="BN34" s="769">
        <v>40.453499999999998</v>
      </c>
      <c r="BO34" s="769">
        <v>32.78557</v>
      </c>
      <c r="BP34" s="769">
        <v>29.646249999999998</v>
      </c>
      <c r="BQ34" s="769">
        <v>28.986249999999998</v>
      </c>
      <c r="BR34" s="769">
        <v>26.874919999999999</v>
      </c>
      <c r="BS34" s="769">
        <v>29.635909999999999</v>
      </c>
      <c r="BT34" s="769">
        <v>37.369140000000002</v>
      </c>
      <c r="BU34" s="769">
        <v>32.67456</v>
      </c>
      <c r="BV34" s="769">
        <v>36.569710000000001</v>
      </c>
    </row>
    <row r="35" spans="1:74" ht="12" customHeight="1" x14ac:dyDescent="0.3">
      <c r="A35" s="722"/>
      <c r="B35" s="721" t="s">
        <v>1098</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9"/>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3">
      <c r="A36" s="722" t="s">
        <v>1359</v>
      </c>
      <c r="B36" s="720" t="s">
        <v>1093</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2.3649222239999999</v>
      </c>
      <c r="BA36" s="768">
        <v>2.4831806190000001</v>
      </c>
      <c r="BB36" s="768">
        <v>2.3830710000000002</v>
      </c>
      <c r="BC36" s="768">
        <v>2.4027799999999999</v>
      </c>
      <c r="BD36" s="769">
        <v>2.4882870000000001</v>
      </c>
      <c r="BE36" s="769">
        <v>2.5957810000000001</v>
      </c>
      <c r="BF36" s="769">
        <v>2.6491850000000001</v>
      </c>
      <c r="BG36" s="769">
        <v>2.3789570000000002</v>
      </c>
      <c r="BH36" s="769">
        <v>2.3647040000000001</v>
      </c>
      <c r="BI36" s="769">
        <v>2.430202</v>
      </c>
      <c r="BJ36" s="769">
        <v>2.5564019999999998</v>
      </c>
      <c r="BK36" s="769">
        <v>2.5421</v>
      </c>
      <c r="BL36" s="769">
        <v>2.2833730000000001</v>
      </c>
      <c r="BM36" s="769">
        <v>2.4831810000000001</v>
      </c>
      <c r="BN36" s="769">
        <v>2.38307</v>
      </c>
      <c r="BO36" s="769">
        <v>2.4027790000000002</v>
      </c>
      <c r="BP36" s="769">
        <v>2.4882870000000001</v>
      </c>
      <c r="BQ36" s="769">
        <v>2.5957810000000001</v>
      </c>
      <c r="BR36" s="769">
        <v>2.6491850000000001</v>
      </c>
      <c r="BS36" s="769">
        <v>2.3789570000000002</v>
      </c>
      <c r="BT36" s="769">
        <v>2.3647040000000001</v>
      </c>
      <c r="BU36" s="769">
        <v>2.430202</v>
      </c>
      <c r="BV36" s="769">
        <v>2.5564019999999998</v>
      </c>
    </row>
    <row r="37" spans="1:74" ht="12" customHeight="1" x14ac:dyDescent="0.3">
      <c r="A37" s="722" t="s">
        <v>1360</v>
      </c>
      <c r="B37" s="720" t="s">
        <v>1094</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0.23281927499999999</v>
      </c>
      <c r="BA37" s="768">
        <v>0.24808556700000001</v>
      </c>
      <c r="BB37" s="768">
        <v>0.22894210000000001</v>
      </c>
      <c r="BC37" s="768">
        <v>0.2081151</v>
      </c>
      <c r="BD37" s="769">
        <v>0.2290461</v>
      </c>
      <c r="BE37" s="769">
        <v>0.22533839999999999</v>
      </c>
      <c r="BF37" s="769">
        <v>0.2334765</v>
      </c>
      <c r="BG37" s="769">
        <v>0.2172876</v>
      </c>
      <c r="BH37" s="769">
        <v>0.2398102</v>
      </c>
      <c r="BI37" s="769">
        <v>0.23540150000000001</v>
      </c>
      <c r="BJ37" s="769">
        <v>0.24938940000000001</v>
      </c>
      <c r="BK37" s="769">
        <v>0.2492684</v>
      </c>
      <c r="BL37" s="769">
        <v>0.22479099999999999</v>
      </c>
      <c r="BM37" s="769">
        <v>0.24808559999999999</v>
      </c>
      <c r="BN37" s="769">
        <v>0.22894220000000001</v>
      </c>
      <c r="BO37" s="769">
        <v>0.2081153</v>
      </c>
      <c r="BP37" s="769">
        <v>0.2290461</v>
      </c>
      <c r="BQ37" s="769">
        <v>0.22533839999999999</v>
      </c>
      <c r="BR37" s="769">
        <v>0.2334765</v>
      </c>
      <c r="BS37" s="769">
        <v>0.2172876</v>
      </c>
      <c r="BT37" s="769">
        <v>0.2398102</v>
      </c>
      <c r="BU37" s="769">
        <v>0.23540150000000001</v>
      </c>
      <c r="BV37" s="769">
        <v>0.24938940000000001</v>
      </c>
    </row>
    <row r="38" spans="1:74" ht="12" customHeight="1" x14ac:dyDescent="0.3">
      <c r="A38" s="722" t="s">
        <v>1361</v>
      </c>
      <c r="B38" s="720" t="s">
        <v>1095</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2.1321029490000001</v>
      </c>
      <c r="BA38" s="768">
        <v>2.2350950520000001</v>
      </c>
      <c r="BB38" s="768">
        <v>2.1541290000000002</v>
      </c>
      <c r="BC38" s="768">
        <v>2.1946650000000001</v>
      </c>
      <c r="BD38" s="769">
        <v>2.2592409999999998</v>
      </c>
      <c r="BE38" s="769">
        <v>2.3704420000000002</v>
      </c>
      <c r="BF38" s="769">
        <v>2.415708</v>
      </c>
      <c r="BG38" s="769">
        <v>2.16167</v>
      </c>
      <c r="BH38" s="769">
        <v>2.1248930000000001</v>
      </c>
      <c r="BI38" s="769">
        <v>2.194801</v>
      </c>
      <c r="BJ38" s="769">
        <v>2.3070119999999998</v>
      </c>
      <c r="BK38" s="769">
        <v>2.2928310000000001</v>
      </c>
      <c r="BL38" s="769">
        <v>2.0585819999999999</v>
      </c>
      <c r="BM38" s="769">
        <v>2.2350949999999998</v>
      </c>
      <c r="BN38" s="769">
        <v>2.154128</v>
      </c>
      <c r="BO38" s="769">
        <v>2.1946639999999999</v>
      </c>
      <c r="BP38" s="769">
        <v>2.2592409999999998</v>
      </c>
      <c r="BQ38" s="769">
        <v>2.3704420000000002</v>
      </c>
      <c r="BR38" s="769">
        <v>2.415708</v>
      </c>
      <c r="BS38" s="769">
        <v>2.16167</v>
      </c>
      <c r="BT38" s="769">
        <v>2.1248930000000001</v>
      </c>
      <c r="BU38" s="769">
        <v>2.194801</v>
      </c>
      <c r="BV38" s="769">
        <v>2.3070119999999998</v>
      </c>
    </row>
    <row r="39" spans="1:74" ht="12" customHeight="1" x14ac:dyDescent="0.3">
      <c r="A39" s="722" t="s">
        <v>1362</v>
      </c>
      <c r="B39" s="720" t="s">
        <v>1096</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0.116945877</v>
      </c>
      <c r="BA39" s="768">
        <v>0.120470459</v>
      </c>
      <c r="BB39" s="768">
        <v>0.11408219999999999</v>
      </c>
      <c r="BC39" s="768">
        <v>0.1273147</v>
      </c>
      <c r="BD39" s="769">
        <v>0.1177125</v>
      </c>
      <c r="BE39" s="769">
        <v>0.1105198</v>
      </c>
      <c r="BF39" s="769">
        <v>0.103618</v>
      </c>
      <c r="BG39" s="769">
        <v>9.2761399999999994E-2</v>
      </c>
      <c r="BH39" s="769">
        <v>9.4930100000000003E-2</v>
      </c>
      <c r="BI39" s="769">
        <v>0.1057025</v>
      </c>
      <c r="BJ39" s="769">
        <v>0.1173884</v>
      </c>
      <c r="BK39" s="769">
        <v>0.1189301</v>
      </c>
      <c r="BL39" s="769">
        <v>0.11291329999999999</v>
      </c>
      <c r="BM39" s="769">
        <v>0.12047049999999999</v>
      </c>
      <c r="BN39" s="769">
        <v>0.1140823</v>
      </c>
      <c r="BO39" s="769">
        <v>0.12731480000000001</v>
      </c>
      <c r="BP39" s="769">
        <v>0.1177125</v>
      </c>
      <c r="BQ39" s="769">
        <v>0.1105198</v>
      </c>
      <c r="BR39" s="769">
        <v>0.103618</v>
      </c>
      <c r="BS39" s="769">
        <v>9.2761399999999994E-2</v>
      </c>
      <c r="BT39" s="769">
        <v>9.4930100000000003E-2</v>
      </c>
      <c r="BU39" s="769">
        <v>0.1057025</v>
      </c>
      <c r="BV39" s="769">
        <v>0.1173884</v>
      </c>
    </row>
    <row r="40" spans="1:74" ht="12" customHeight="1" x14ac:dyDescent="0.3">
      <c r="A40" s="722" t="s">
        <v>1363</v>
      </c>
      <c r="B40" s="720" t="s">
        <v>1097</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4.6223548000000003E-2</v>
      </c>
      <c r="BA40" s="768">
        <v>5.5405256E-2</v>
      </c>
      <c r="BB40" s="768">
        <v>5.9334900000000003E-2</v>
      </c>
      <c r="BC40" s="768">
        <v>6.5234E-2</v>
      </c>
      <c r="BD40" s="769">
        <v>6.7508200000000004E-2</v>
      </c>
      <c r="BE40" s="769">
        <v>6.81427E-2</v>
      </c>
      <c r="BF40" s="769">
        <v>6.8146100000000001E-2</v>
      </c>
      <c r="BG40" s="769">
        <v>6.2106000000000001E-2</v>
      </c>
      <c r="BH40" s="769">
        <v>5.9092499999999999E-2</v>
      </c>
      <c r="BI40" s="769">
        <v>5.1232100000000003E-2</v>
      </c>
      <c r="BJ40" s="769">
        <v>4.8145100000000003E-2</v>
      </c>
      <c r="BK40" s="769">
        <v>4.66337E-2</v>
      </c>
      <c r="BL40" s="769">
        <v>4.7744000000000002E-2</v>
      </c>
      <c r="BM40" s="769">
        <v>5.96287E-2</v>
      </c>
      <c r="BN40" s="769">
        <v>6.2809799999999999E-2</v>
      </c>
      <c r="BO40" s="769">
        <v>6.7222400000000002E-2</v>
      </c>
      <c r="BP40" s="769">
        <v>6.8784899999999996E-2</v>
      </c>
      <c r="BQ40" s="769">
        <v>6.9243200000000005E-2</v>
      </c>
      <c r="BR40" s="769">
        <v>6.8998900000000002E-2</v>
      </c>
      <c r="BS40" s="769">
        <v>6.27418E-2</v>
      </c>
      <c r="BT40" s="769">
        <v>5.9356800000000001E-2</v>
      </c>
      <c r="BU40" s="769">
        <v>5.1372099999999997E-2</v>
      </c>
      <c r="BV40" s="769">
        <v>4.8197499999999997E-2</v>
      </c>
    </row>
    <row r="41" spans="1:74" ht="12" customHeight="1" x14ac:dyDescent="0.3">
      <c r="A41" s="722" t="s">
        <v>1115</v>
      </c>
      <c r="B41" s="720" t="s">
        <v>1105</v>
      </c>
      <c r="C41" s="770" t="s">
        <v>1130</v>
      </c>
      <c r="D41" s="770" t="s">
        <v>1130</v>
      </c>
      <c r="E41" s="770" t="s">
        <v>1130</v>
      </c>
      <c r="F41" s="770" t="s">
        <v>1130</v>
      </c>
      <c r="G41" s="770" t="s">
        <v>1130</v>
      </c>
      <c r="H41" s="770" t="s">
        <v>1130</v>
      </c>
      <c r="I41" s="770" t="s">
        <v>1130</v>
      </c>
      <c r="J41" s="770" t="s">
        <v>1130</v>
      </c>
      <c r="K41" s="770" t="s">
        <v>1130</v>
      </c>
      <c r="L41" s="770" t="s">
        <v>1130</v>
      </c>
      <c r="M41" s="770" t="s">
        <v>1130</v>
      </c>
      <c r="N41" s="770" t="s">
        <v>1130</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2.6089150000000001</v>
      </c>
      <c r="BA41" s="768">
        <v>3.4092720000000001</v>
      </c>
      <c r="BB41" s="768">
        <v>3.7913990000000002</v>
      </c>
      <c r="BC41" s="768">
        <v>4.1530360000000002</v>
      </c>
      <c r="BD41" s="769">
        <v>4.193314</v>
      </c>
      <c r="BE41" s="769">
        <v>4.3208039999999999</v>
      </c>
      <c r="BF41" s="769">
        <v>4.1523649999999996</v>
      </c>
      <c r="BG41" s="769">
        <v>3.6984400000000002</v>
      </c>
      <c r="BH41" s="769">
        <v>3.2989320000000002</v>
      </c>
      <c r="BI41" s="769">
        <v>2.6313339999999998</v>
      </c>
      <c r="BJ41" s="769">
        <v>2.4282710000000001</v>
      </c>
      <c r="BK41" s="769">
        <v>2.5809869999999999</v>
      </c>
      <c r="BL41" s="769">
        <v>2.8569369999999998</v>
      </c>
      <c r="BM41" s="769">
        <v>3.9330349999999998</v>
      </c>
      <c r="BN41" s="769">
        <v>4.3785249999999998</v>
      </c>
      <c r="BO41" s="769">
        <v>4.8096870000000003</v>
      </c>
      <c r="BP41" s="769">
        <v>4.8787979999999997</v>
      </c>
      <c r="BQ41" s="769">
        <v>5.0531119999999996</v>
      </c>
      <c r="BR41" s="769">
        <v>4.8847680000000002</v>
      </c>
      <c r="BS41" s="769">
        <v>4.3721189999999996</v>
      </c>
      <c r="BT41" s="769">
        <v>3.9133789999999999</v>
      </c>
      <c r="BU41" s="769">
        <v>3.1330209999999998</v>
      </c>
      <c r="BV41" s="769">
        <v>2.8986239999999999</v>
      </c>
    </row>
    <row r="42" spans="1:74" ht="12" customHeight="1" x14ac:dyDescent="0.3">
      <c r="A42" s="722" t="s">
        <v>1116</v>
      </c>
      <c r="B42" s="720" t="s">
        <v>1117</v>
      </c>
      <c r="C42" s="770" t="s">
        <v>1130</v>
      </c>
      <c r="D42" s="770" t="s">
        <v>1130</v>
      </c>
      <c r="E42" s="770" t="s">
        <v>1130</v>
      </c>
      <c r="F42" s="770" t="s">
        <v>1130</v>
      </c>
      <c r="G42" s="770" t="s">
        <v>1130</v>
      </c>
      <c r="H42" s="770" t="s">
        <v>1130</v>
      </c>
      <c r="I42" s="770" t="s">
        <v>1130</v>
      </c>
      <c r="J42" s="770" t="s">
        <v>1130</v>
      </c>
      <c r="K42" s="770" t="s">
        <v>1130</v>
      </c>
      <c r="L42" s="770" t="s">
        <v>1130</v>
      </c>
      <c r="M42" s="770" t="s">
        <v>1130</v>
      </c>
      <c r="N42" s="770" t="s">
        <v>1130</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1.5660829999999999</v>
      </c>
      <c r="BA42" s="768">
        <v>2.033731</v>
      </c>
      <c r="BB42" s="768">
        <v>2.283728</v>
      </c>
      <c r="BC42" s="768">
        <v>2.5084919999999999</v>
      </c>
      <c r="BD42" s="769">
        <v>2.5459070000000001</v>
      </c>
      <c r="BE42" s="769">
        <v>2.6197210000000002</v>
      </c>
      <c r="BF42" s="769">
        <v>2.522681</v>
      </c>
      <c r="BG42" s="769">
        <v>2.2349429999999999</v>
      </c>
      <c r="BH42" s="769">
        <v>1.9939610000000001</v>
      </c>
      <c r="BI42" s="769">
        <v>1.597731</v>
      </c>
      <c r="BJ42" s="769">
        <v>1.455352</v>
      </c>
      <c r="BK42" s="769">
        <v>1.5356540000000001</v>
      </c>
      <c r="BL42" s="769">
        <v>1.707273</v>
      </c>
      <c r="BM42" s="769">
        <v>2.374644</v>
      </c>
      <c r="BN42" s="769">
        <v>2.6688160000000001</v>
      </c>
      <c r="BO42" s="769">
        <v>2.9399470000000001</v>
      </c>
      <c r="BP42" s="769">
        <v>2.9988800000000002</v>
      </c>
      <c r="BQ42" s="769">
        <v>3.1026120000000001</v>
      </c>
      <c r="BR42" s="769">
        <v>3.00617</v>
      </c>
      <c r="BS42" s="769">
        <v>2.6781389999999998</v>
      </c>
      <c r="BT42" s="769">
        <v>2.3990429999999998</v>
      </c>
      <c r="BU42" s="769">
        <v>1.931813</v>
      </c>
      <c r="BV42" s="769">
        <v>1.7660880000000001</v>
      </c>
    </row>
    <row r="43" spans="1:74" ht="12" customHeight="1" x14ac:dyDescent="0.3">
      <c r="A43" s="722" t="s">
        <v>1118</v>
      </c>
      <c r="B43" s="720" t="s">
        <v>1119</v>
      </c>
      <c r="C43" s="770" t="s">
        <v>1130</v>
      </c>
      <c r="D43" s="770" t="s">
        <v>1130</v>
      </c>
      <c r="E43" s="770" t="s">
        <v>1130</v>
      </c>
      <c r="F43" s="770" t="s">
        <v>1130</v>
      </c>
      <c r="G43" s="770" t="s">
        <v>1130</v>
      </c>
      <c r="H43" s="770" t="s">
        <v>1130</v>
      </c>
      <c r="I43" s="770" t="s">
        <v>1130</v>
      </c>
      <c r="J43" s="770" t="s">
        <v>1130</v>
      </c>
      <c r="K43" s="770" t="s">
        <v>1130</v>
      </c>
      <c r="L43" s="770" t="s">
        <v>1130</v>
      </c>
      <c r="M43" s="770" t="s">
        <v>1130</v>
      </c>
      <c r="N43" s="770" t="s">
        <v>1130</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0.83021940000000005</v>
      </c>
      <c r="BA43" s="768">
        <v>1.082541</v>
      </c>
      <c r="BB43" s="768">
        <v>1.189916</v>
      </c>
      <c r="BC43" s="768">
        <v>1.2935209999999999</v>
      </c>
      <c r="BD43" s="769">
        <v>1.2955110000000001</v>
      </c>
      <c r="BE43" s="769">
        <v>1.3375379999999999</v>
      </c>
      <c r="BF43" s="769">
        <v>1.2768170000000001</v>
      </c>
      <c r="BG43" s="769">
        <v>1.143991</v>
      </c>
      <c r="BH43" s="769">
        <v>1.0129429999999999</v>
      </c>
      <c r="BI43" s="769">
        <v>0.80363580000000001</v>
      </c>
      <c r="BJ43" s="769">
        <v>0.76517880000000005</v>
      </c>
      <c r="BK43" s="769">
        <v>0.82572000000000001</v>
      </c>
      <c r="BL43" s="769">
        <v>0.91457189999999999</v>
      </c>
      <c r="BM43" s="769">
        <v>1.2277960000000001</v>
      </c>
      <c r="BN43" s="769">
        <v>1.3516710000000001</v>
      </c>
      <c r="BO43" s="769">
        <v>1.4745410000000001</v>
      </c>
      <c r="BP43" s="769">
        <v>1.483657</v>
      </c>
      <c r="BQ43" s="769">
        <v>1.5408900000000001</v>
      </c>
      <c r="BR43" s="769">
        <v>1.4805809999999999</v>
      </c>
      <c r="BS43" s="769">
        <v>1.33327</v>
      </c>
      <c r="BT43" s="769">
        <v>1.184531</v>
      </c>
      <c r="BU43" s="769">
        <v>0.94141169999999996</v>
      </c>
      <c r="BV43" s="769">
        <v>0.89788069999999998</v>
      </c>
    </row>
    <row r="44" spans="1:74" ht="12" customHeight="1" x14ac:dyDescent="0.3">
      <c r="A44" s="722" t="s">
        <v>1120</v>
      </c>
      <c r="B44" s="720" t="s">
        <v>1121</v>
      </c>
      <c r="C44" s="770" t="s">
        <v>1130</v>
      </c>
      <c r="D44" s="770" t="s">
        <v>1130</v>
      </c>
      <c r="E44" s="770" t="s">
        <v>1130</v>
      </c>
      <c r="F44" s="770" t="s">
        <v>1130</v>
      </c>
      <c r="G44" s="770" t="s">
        <v>1130</v>
      </c>
      <c r="H44" s="770" t="s">
        <v>1130</v>
      </c>
      <c r="I44" s="770" t="s">
        <v>1130</v>
      </c>
      <c r="J44" s="770" t="s">
        <v>1130</v>
      </c>
      <c r="K44" s="770" t="s">
        <v>1130</v>
      </c>
      <c r="L44" s="770" t="s">
        <v>1130</v>
      </c>
      <c r="M44" s="770" t="s">
        <v>1130</v>
      </c>
      <c r="N44" s="770" t="s">
        <v>1130</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0.2126132</v>
      </c>
      <c r="BA44" s="768">
        <v>0.29299950000000002</v>
      </c>
      <c r="BB44" s="768">
        <v>0.3177546</v>
      </c>
      <c r="BC44" s="768">
        <v>0.35102369999999999</v>
      </c>
      <c r="BD44" s="769">
        <v>0.35189559999999998</v>
      </c>
      <c r="BE44" s="769">
        <v>0.36354550000000002</v>
      </c>
      <c r="BF44" s="769">
        <v>0.3528675</v>
      </c>
      <c r="BG44" s="769">
        <v>0.31950539999999999</v>
      </c>
      <c r="BH44" s="769">
        <v>0.2920277</v>
      </c>
      <c r="BI44" s="769">
        <v>0.2299667</v>
      </c>
      <c r="BJ44" s="769">
        <v>0.20774000000000001</v>
      </c>
      <c r="BK44" s="769">
        <v>0.2196129</v>
      </c>
      <c r="BL44" s="769">
        <v>0.2350923</v>
      </c>
      <c r="BM44" s="769">
        <v>0.33059500000000003</v>
      </c>
      <c r="BN44" s="769">
        <v>0.35803819999999997</v>
      </c>
      <c r="BO44" s="769">
        <v>0.39519900000000002</v>
      </c>
      <c r="BP44" s="769">
        <v>0.39626099999999997</v>
      </c>
      <c r="BQ44" s="769">
        <v>0.40961019999999998</v>
      </c>
      <c r="BR44" s="769">
        <v>0.3980165</v>
      </c>
      <c r="BS44" s="769">
        <v>0.360711</v>
      </c>
      <c r="BT44" s="769">
        <v>0.32980470000000001</v>
      </c>
      <c r="BU44" s="769">
        <v>0.25979609999999997</v>
      </c>
      <c r="BV44" s="769">
        <v>0.23465510000000001</v>
      </c>
    </row>
    <row r="45" spans="1:74" ht="12" customHeight="1" x14ac:dyDescent="0.3">
      <c r="A45" s="726" t="s">
        <v>1364</v>
      </c>
      <c r="B45" s="727" t="s">
        <v>1114</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2.6754644000000001E-2</v>
      </c>
      <c r="BA45" s="771">
        <v>2.7255397000000001E-2</v>
      </c>
      <c r="BB45" s="771">
        <v>2.6197700000000001E-2</v>
      </c>
      <c r="BC45" s="771">
        <v>2.6269299999999999E-2</v>
      </c>
      <c r="BD45" s="772">
        <v>7.0044700000000001E-2</v>
      </c>
      <c r="BE45" s="772">
        <v>6.9490700000000002E-2</v>
      </c>
      <c r="BF45" s="772">
        <v>6.8342799999999995E-2</v>
      </c>
      <c r="BG45" s="772">
        <v>6.8197800000000003E-2</v>
      </c>
      <c r="BH45" s="772">
        <v>7.4309E-2</v>
      </c>
      <c r="BI45" s="772">
        <v>7.3255100000000004E-2</v>
      </c>
      <c r="BJ45" s="772">
        <v>7.5117299999999998E-2</v>
      </c>
      <c r="BK45" s="772">
        <v>7.5397000000000006E-2</v>
      </c>
      <c r="BL45" s="772">
        <v>6.7907099999999998E-2</v>
      </c>
      <c r="BM45" s="772">
        <v>7.5458399999999995E-2</v>
      </c>
      <c r="BN45" s="772">
        <v>7.3397299999999999E-2</v>
      </c>
      <c r="BO45" s="772">
        <v>7.3467599999999994E-2</v>
      </c>
      <c r="BP45" s="772">
        <v>6.9765499999999994E-2</v>
      </c>
      <c r="BQ45" s="772">
        <v>6.9314399999999998E-2</v>
      </c>
      <c r="BR45" s="772">
        <v>6.8234199999999995E-2</v>
      </c>
      <c r="BS45" s="772">
        <v>6.8132700000000004E-2</v>
      </c>
      <c r="BT45" s="772">
        <v>7.4267100000000003E-2</v>
      </c>
      <c r="BU45" s="772">
        <v>7.3229900000000001E-2</v>
      </c>
      <c r="BV45" s="772">
        <v>7.5100899999999998E-2</v>
      </c>
    </row>
    <row r="46" spans="1:74" ht="12" customHeight="1" x14ac:dyDescent="0.3">
      <c r="A46" s="728"/>
      <c r="B46" s="731" t="s">
        <v>1129</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1126</v>
      </c>
      <c r="C47" s="717"/>
      <c r="D47" s="717"/>
      <c r="E47" s="717"/>
      <c r="F47" s="717"/>
      <c r="G47" s="717"/>
      <c r="H47" s="717"/>
      <c r="I47" s="717"/>
      <c r="J47" s="717"/>
      <c r="K47" s="717"/>
      <c r="L47" s="717"/>
      <c r="M47" s="717"/>
      <c r="N47" s="717"/>
      <c r="O47" s="717"/>
      <c r="P47" s="717"/>
      <c r="Q47" s="717"/>
    </row>
    <row r="48" spans="1:74" ht="12" customHeight="1" x14ac:dyDescent="0.3">
      <c r="A48" s="722"/>
      <c r="B48" s="717" t="s">
        <v>1122</v>
      </c>
      <c r="C48" s="717"/>
      <c r="D48" s="717"/>
      <c r="E48" s="717"/>
      <c r="F48" s="717"/>
      <c r="G48" s="717"/>
      <c r="H48" s="717"/>
      <c r="I48" s="717"/>
      <c r="J48" s="717"/>
      <c r="K48" s="717"/>
      <c r="L48" s="717"/>
      <c r="M48" s="717"/>
      <c r="N48" s="717"/>
      <c r="O48" s="717"/>
      <c r="P48" s="717"/>
      <c r="Q48" s="717"/>
    </row>
    <row r="49" spans="1:17" ht="12" customHeight="1" x14ac:dyDescent="0.3">
      <c r="A49" s="722"/>
      <c r="B49" s="717" t="s">
        <v>1123</v>
      </c>
      <c r="C49" s="717"/>
      <c r="D49" s="717"/>
      <c r="E49" s="717"/>
      <c r="F49" s="717"/>
      <c r="G49" s="717"/>
      <c r="H49" s="717"/>
      <c r="I49" s="717"/>
      <c r="J49" s="717"/>
      <c r="K49" s="717"/>
      <c r="L49" s="717"/>
      <c r="M49" s="717"/>
      <c r="N49" s="717"/>
      <c r="O49" s="717"/>
      <c r="P49" s="717"/>
      <c r="Q49" s="717"/>
    </row>
    <row r="50" spans="1:17" ht="12" customHeight="1" x14ac:dyDescent="0.3">
      <c r="A50" s="722"/>
      <c r="B50" s="717" t="s">
        <v>1124</v>
      </c>
      <c r="C50" s="717"/>
      <c r="D50" s="717"/>
      <c r="E50" s="717"/>
      <c r="F50" s="717"/>
      <c r="G50" s="717"/>
      <c r="H50" s="717"/>
      <c r="I50" s="717"/>
      <c r="J50" s="717"/>
      <c r="K50" s="717"/>
      <c r="L50" s="717"/>
      <c r="M50" s="717"/>
      <c r="N50" s="717"/>
      <c r="O50" s="717"/>
      <c r="P50" s="717"/>
      <c r="Q50" s="717"/>
    </row>
    <row r="51" spans="1:17" ht="12" customHeight="1" x14ac:dyDescent="0.3">
      <c r="A51" s="722"/>
      <c r="B51" s="717" t="s">
        <v>1125</v>
      </c>
      <c r="C51" s="717"/>
      <c r="D51" s="717"/>
      <c r="E51" s="717"/>
      <c r="F51" s="717"/>
      <c r="G51" s="717"/>
      <c r="H51" s="717"/>
      <c r="I51" s="717"/>
      <c r="J51" s="717"/>
      <c r="K51" s="717"/>
      <c r="L51" s="717"/>
      <c r="M51" s="717"/>
      <c r="N51" s="717"/>
      <c r="O51" s="717"/>
      <c r="P51" s="717"/>
      <c r="Q51" s="717"/>
    </row>
    <row r="52" spans="1:17" ht="12" customHeight="1" x14ac:dyDescent="0.3">
      <c r="A52" s="722"/>
      <c r="B52" s="717" t="s">
        <v>1127</v>
      </c>
      <c r="C52" s="717"/>
      <c r="D52" s="717"/>
      <c r="E52" s="717"/>
      <c r="F52" s="717"/>
      <c r="G52" s="717"/>
      <c r="H52" s="717"/>
      <c r="I52" s="717"/>
      <c r="J52" s="717"/>
      <c r="K52" s="717"/>
      <c r="L52" s="717"/>
      <c r="M52" s="717"/>
      <c r="N52" s="717"/>
      <c r="O52" s="717"/>
      <c r="P52" s="717"/>
      <c r="Q52" s="717"/>
    </row>
    <row r="53" spans="1:17" ht="12" customHeight="1" x14ac:dyDescent="0.3">
      <c r="A53" s="722"/>
      <c r="B53" s="717" t="s">
        <v>858</v>
      </c>
      <c r="C53" s="717"/>
      <c r="D53" s="717"/>
      <c r="E53" s="717"/>
      <c r="F53" s="717"/>
      <c r="G53" s="717"/>
      <c r="H53" s="717"/>
      <c r="I53" s="717"/>
      <c r="J53" s="717"/>
      <c r="K53" s="717"/>
      <c r="L53" s="717"/>
      <c r="M53" s="717"/>
      <c r="N53" s="717"/>
      <c r="O53" s="717"/>
      <c r="P53" s="717"/>
      <c r="Q53" s="717"/>
    </row>
    <row r="54" spans="1:17" ht="12" customHeight="1" x14ac:dyDescent="0.3">
      <c r="A54" s="722"/>
      <c r="B54" s="717" t="s">
        <v>1128</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6">
    <pageSetUpPr fitToPage="1"/>
  </sheetPr>
  <dimension ref="A1:BV160"/>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C7" sqref="BC7:BC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796" t="s">
        <v>812</v>
      </c>
      <c r="B1" s="869" t="s">
        <v>1158</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258"/>
    </row>
    <row r="2" spans="1:74" s="47" customFormat="1"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40"/>
      <c r="B5" s="136" t="s">
        <v>808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569</v>
      </c>
      <c r="B7" s="39" t="s">
        <v>1154</v>
      </c>
      <c r="C7" s="238">
        <v>17556.839</v>
      </c>
      <c r="D7" s="238">
        <v>17556.839</v>
      </c>
      <c r="E7" s="238">
        <v>17556.839</v>
      </c>
      <c r="F7" s="238">
        <v>17639.417000000001</v>
      </c>
      <c r="G7" s="238">
        <v>17639.417000000001</v>
      </c>
      <c r="H7" s="238">
        <v>17639.417000000001</v>
      </c>
      <c r="I7" s="238">
        <v>17735.074000000001</v>
      </c>
      <c r="J7" s="238">
        <v>17735.074000000001</v>
      </c>
      <c r="K7" s="238">
        <v>17735.074000000001</v>
      </c>
      <c r="L7" s="238">
        <v>17824.231</v>
      </c>
      <c r="M7" s="238">
        <v>17824.231</v>
      </c>
      <c r="N7" s="238">
        <v>17824.231</v>
      </c>
      <c r="O7" s="238">
        <v>17925.256000000001</v>
      </c>
      <c r="P7" s="238">
        <v>17925.256000000001</v>
      </c>
      <c r="Q7" s="238">
        <v>17925.256000000001</v>
      </c>
      <c r="R7" s="238">
        <v>18021.047999999999</v>
      </c>
      <c r="S7" s="238">
        <v>18021.047999999999</v>
      </c>
      <c r="T7" s="238">
        <v>18021.047999999999</v>
      </c>
      <c r="U7" s="238">
        <v>18163.558000000001</v>
      </c>
      <c r="V7" s="238">
        <v>18163.558000000001</v>
      </c>
      <c r="W7" s="238">
        <v>18163.558000000001</v>
      </c>
      <c r="X7" s="238">
        <v>18322.464</v>
      </c>
      <c r="Y7" s="238">
        <v>18322.464</v>
      </c>
      <c r="Z7" s="238">
        <v>18322.464</v>
      </c>
      <c r="AA7" s="238">
        <v>18438.254000000001</v>
      </c>
      <c r="AB7" s="238">
        <v>18438.254000000001</v>
      </c>
      <c r="AC7" s="238">
        <v>18438.254000000001</v>
      </c>
      <c r="AD7" s="238">
        <v>18598.134999999998</v>
      </c>
      <c r="AE7" s="238">
        <v>18598.134999999998</v>
      </c>
      <c r="AF7" s="238">
        <v>18598.134999999998</v>
      </c>
      <c r="AG7" s="238">
        <v>18732.72</v>
      </c>
      <c r="AH7" s="238">
        <v>18732.72</v>
      </c>
      <c r="AI7" s="238">
        <v>18732.72</v>
      </c>
      <c r="AJ7" s="238">
        <v>18783.547999999999</v>
      </c>
      <c r="AK7" s="238">
        <v>18783.547999999999</v>
      </c>
      <c r="AL7" s="238">
        <v>18783.547999999999</v>
      </c>
      <c r="AM7" s="238">
        <v>18927.280999999999</v>
      </c>
      <c r="AN7" s="238">
        <v>18927.280999999999</v>
      </c>
      <c r="AO7" s="238">
        <v>18927.280999999999</v>
      </c>
      <c r="AP7" s="238">
        <v>19021.86</v>
      </c>
      <c r="AQ7" s="238">
        <v>19021.86</v>
      </c>
      <c r="AR7" s="238">
        <v>19021.86</v>
      </c>
      <c r="AS7" s="238">
        <v>19121.112000000001</v>
      </c>
      <c r="AT7" s="238">
        <v>19121.112000000001</v>
      </c>
      <c r="AU7" s="238">
        <v>19121.112000000001</v>
      </c>
      <c r="AV7" s="238">
        <v>19221.97</v>
      </c>
      <c r="AW7" s="238">
        <v>19221.97</v>
      </c>
      <c r="AX7" s="238">
        <v>19221.97</v>
      </c>
      <c r="AY7" s="238">
        <v>18987.877</v>
      </c>
      <c r="AZ7" s="238">
        <v>18987.877</v>
      </c>
      <c r="BA7" s="238">
        <v>18987.877</v>
      </c>
      <c r="BB7" s="238">
        <v>17284.648333000001</v>
      </c>
      <c r="BC7" s="238">
        <v>16855.672332999999</v>
      </c>
      <c r="BD7" s="329">
        <v>16680.28</v>
      </c>
      <c r="BE7" s="329">
        <v>17075.53</v>
      </c>
      <c r="BF7" s="329">
        <v>17169.509999999998</v>
      </c>
      <c r="BG7" s="329">
        <v>17279.28</v>
      </c>
      <c r="BH7" s="329">
        <v>17405.7</v>
      </c>
      <c r="BI7" s="329">
        <v>17546.400000000001</v>
      </c>
      <c r="BJ7" s="329">
        <v>17702.25</v>
      </c>
      <c r="BK7" s="329">
        <v>17906.88</v>
      </c>
      <c r="BL7" s="329">
        <v>18067.79</v>
      </c>
      <c r="BM7" s="329">
        <v>18218.62</v>
      </c>
      <c r="BN7" s="329">
        <v>18369.09</v>
      </c>
      <c r="BO7" s="329">
        <v>18492.48</v>
      </c>
      <c r="BP7" s="329">
        <v>18598.5</v>
      </c>
      <c r="BQ7" s="329">
        <v>18677.43</v>
      </c>
      <c r="BR7" s="329">
        <v>18756.009999999998</v>
      </c>
      <c r="BS7" s="329">
        <v>18824.509999999998</v>
      </c>
      <c r="BT7" s="329">
        <v>18869.259999999998</v>
      </c>
      <c r="BU7" s="329">
        <v>18927.89</v>
      </c>
      <c r="BV7" s="329">
        <v>18986.7</v>
      </c>
    </row>
    <row r="8" spans="1:74" ht="11.1" customHeight="1" x14ac:dyDescent="0.2">
      <c r="A8" s="140"/>
      <c r="B8" s="36" t="s">
        <v>834</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835</v>
      </c>
      <c r="B9" s="39" t="s">
        <v>1154</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13388.3</v>
      </c>
      <c r="AW9" s="238">
        <v>13419.9</v>
      </c>
      <c r="AX9" s="238">
        <v>13433.2</v>
      </c>
      <c r="AY9" s="238">
        <v>13472.4</v>
      </c>
      <c r="AZ9" s="238">
        <v>13485.2</v>
      </c>
      <c r="BA9" s="238">
        <v>12501.4</v>
      </c>
      <c r="BB9" s="238">
        <v>11702.442963</v>
      </c>
      <c r="BC9" s="238">
        <v>11364.527407</v>
      </c>
      <c r="BD9" s="329">
        <v>11259.03</v>
      </c>
      <c r="BE9" s="329">
        <v>11687.55</v>
      </c>
      <c r="BF9" s="329">
        <v>11820.69</v>
      </c>
      <c r="BG9" s="329">
        <v>11960.04</v>
      </c>
      <c r="BH9" s="329">
        <v>12145.28</v>
      </c>
      <c r="BI9" s="329">
        <v>12267.32</v>
      </c>
      <c r="BJ9" s="329">
        <v>12365.83</v>
      </c>
      <c r="BK9" s="329">
        <v>12410.08</v>
      </c>
      <c r="BL9" s="329">
        <v>12484.56</v>
      </c>
      <c r="BM9" s="329">
        <v>12558.55</v>
      </c>
      <c r="BN9" s="329">
        <v>12637.09</v>
      </c>
      <c r="BO9" s="329">
        <v>12706.32</v>
      </c>
      <c r="BP9" s="329">
        <v>12771.28</v>
      </c>
      <c r="BQ9" s="329">
        <v>12829.68</v>
      </c>
      <c r="BR9" s="329">
        <v>12887.81</v>
      </c>
      <c r="BS9" s="329">
        <v>12943.39</v>
      </c>
      <c r="BT9" s="329">
        <v>12994.19</v>
      </c>
      <c r="BU9" s="329">
        <v>13046.32</v>
      </c>
      <c r="BV9" s="329">
        <v>13097.55</v>
      </c>
    </row>
    <row r="10" spans="1:74" ht="11.1" customHeight="1" x14ac:dyDescent="0.2">
      <c r="A10" s="140"/>
      <c r="B10" s="750" t="s">
        <v>1159</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350"/>
      <c r="BE10" s="35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583</v>
      </c>
      <c r="B11" s="39" t="s">
        <v>1154</v>
      </c>
      <c r="C11" s="238">
        <v>2990.9839999999999</v>
      </c>
      <c r="D11" s="238">
        <v>2990.9839999999999</v>
      </c>
      <c r="E11" s="238">
        <v>2990.9839999999999</v>
      </c>
      <c r="F11" s="238">
        <v>3010.942</v>
      </c>
      <c r="G11" s="238">
        <v>3010.942</v>
      </c>
      <c r="H11" s="238">
        <v>3010.942</v>
      </c>
      <c r="I11" s="238">
        <v>3038.8609999999999</v>
      </c>
      <c r="J11" s="238">
        <v>3038.8609999999999</v>
      </c>
      <c r="K11" s="238">
        <v>3038.8609999999999</v>
      </c>
      <c r="L11" s="238">
        <v>3053.7</v>
      </c>
      <c r="M11" s="238">
        <v>3053.7</v>
      </c>
      <c r="N11" s="238">
        <v>3053.7</v>
      </c>
      <c r="O11" s="238">
        <v>3111.085</v>
      </c>
      <c r="P11" s="238">
        <v>3111.085</v>
      </c>
      <c r="Q11" s="238">
        <v>3111.085</v>
      </c>
      <c r="R11" s="238">
        <v>3132.989</v>
      </c>
      <c r="S11" s="238">
        <v>3132.989</v>
      </c>
      <c r="T11" s="238">
        <v>3132.989</v>
      </c>
      <c r="U11" s="238">
        <v>3144.09</v>
      </c>
      <c r="V11" s="238">
        <v>3144.09</v>
      </c>
      <c r="W11" s="238">
        <v>3144.09</v>
      </c>
      <c r="X11" s="238">
        <v>3210.665</v>
      </c>
      <c r="Y11" s="238">
        <v>3210.665</v>
      </c>
      <c r="Z11" s="238">
        <v>3210.665</v>
      </c>
      <c r="AA11" s="238">
        <v>3253.973</v>
      </c>
      <c r="AB11" s="238">
        <v>3253.973</v>
      </c>
      <c r="AC11" s="238">
        <v>3253.973</v>
      </c>
      <c r="AD11" s="238">
        <v>3295.3510000000001</v>
      </c>
      <c r="AE11" s="238">
        <v>3295.3510000000001</v>
      </c>
      <c r="AF11" s="238">
        <v>3295.3510000000001</v>
      </c>
      <c r="AG11" s="238">
        <v>3301.3049999999998</v>
      </c>
      <c r="AH11" s="238">
        <v>3301.3049999999998</v>
      </c>
      <c r="AI11" s="238">
        <v>3301.3049999999998</v>
      </c>
      <c r="AJ11" s="238">
        <v>3323.02</v>
      </c>
      <c r="AK11" s="238">
        <v>3323.02</v>
      </c>
      <c r="AL11" s="238">
        <v>3323.02</v>
      </c>
      <c r="AM11" s="238">
        <v>3349.444</v>
      </c>
      <c r="AN11" s="238">
        <v>3349.444</v>
      </c>
      <c r="AO11" s="238">
        <v>3349.444</v>
      </c>
      <c r="AP11" s="238">
        <v>3337.402</v>
      </c>
      <c r="AQ11" s="238">
        <v>3337.402</v>
      </c>
      <c r="AR11" s="238">
        <v>3337.402</v>
      </c>
      <c r="AS11" s="238">
        <v>3330.4690000000001</v>
      </c>
      <c r="AT11" s="238">
        <v>3330.4690000000001</v>
      </c>
      <c r="AU11" s="238">
        <v>3330.4690000000001</v>
      </c>
      <c r="AV11" s="238">
        <v>3325.89</v>
      </c>
      <c r="AW11" s="238">
        <v>3325.89</v>
      </c>
      <c r="AX11" s="238">
        <v>3325.89</v>
      </c>
      <c r="AY11" s="238">
        <v>3304.3519999999999</v>
      </c>
      <c r="AZ11" s="238">
        <v>3304.3519999999999</v>
      </c>
      <c r="BA11" s="238">
        <v>3304.3519999999999</v>
      </c>
      <c r="BB11" s="238">
        <v>3023.9074814999999</v>
      </c>
      <c r="BC11" s="238">
        <v>2924.300037</v>
      </c>
      <c r="BD11" s="329">
        <v>2849.0610000000001</v>
      </c>
      <c r="BE11" s="329">
        <v>2801.3310000000001</v>
      </c>
      <c r="BF11" s="329">
        <v>2772.4760000000001</v>
      </c>
      <c r="BG11" s="329">
        <v>2765.6350000000002</v>
      </c>
      <c r="BH11" s="329">
        <v>2803.4879999999998</v>
      </c>
      <c r="BI11" s="329">
        <v>2823.6660000000002</v>
      </c>
      <c r="BJ11" s="329">
        <v>2848.8490000000002</v>
      </c>
      <c r="BK11" s="329">
        <v>2883.723</v>
      </c>
      <c r="BL11" s="329">
        <v>2915.4</v>
      </c>
      <c r="BM11" s="329">
        <v>2948.567</v>
      </c>
      <c r="BN11" s="329">
        <v>2989.3119999999999</v>
      </c>
      <c r="BO11" s="329">
        <v>3020.8919999999998</v>
      </c>
      <c r="BP11" s="329">
        <v>3049.3939999999998</v>
      </c>
      <c r="BQ11" s="329">
        <v>3075.6689999999999</v>
      </c>
      <c r="BR11" s="329">
        <v>3097.38</v>
      </c>
      <c r="BS11" s="329">
        <v>3115.377</v>
      </c>
      <c r="BT11" s="329">
        <v>3127.8319999999999</v>
      </c>
      <c r="BU11" s="329">
        <v>3139.7730000000001</v>
      </c>
      <c r="BV11" s="329">
        <v>3149.3710000000001</v>
      </c>
    </row>
    <row r="12" spans="1:74" ht="11.1" customHeight="1" x14ac:dyDescent="0.2">
      <c r="A12" s="140"/>
      <c r="B12" s="141" t="s">
        <v>588</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328"/>
      <c r="BE12" s="32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589</v>
      </c>
      <c r="B13" s="39" t="s">
        <v>1154</v>
      </c>
      <c r="C13" s="611">
        <v>46.905999999999999</v>
      </c>
      <c r="D13" s="611">
        <v>46.905999999999999</v>
      </c>
      <c r="E13" s="611">
        <v>46.905999999999999</v>
      </c>
      <c r="F13" s="611">
        <v>19.137</v>
      </c>
      <c r="G13" s="611">
        <v>19.137</v>
      </c>
      <c r="H13" s="611">
        <v>19.137</v>
      </c>
      <c r="I13" s="611">
        <v>-2.7109999999999999</v>
      </c>
      <c r="J13" s="611">
        <v>-2.7109999999999999</v>
      </c>
      <c r="K13" s="611">
        <v>-2.7109999999999999</v>
      </c>
      <c r="L13" s="611">
        <v>44.948999999999998</v>
      </c>
      <c r="M13" s="611">
        <v>44.948999999999998</v>
      </c>
      <c r="N13" s="611">
        <v>44.948999999999998</v>
      </c>
      <c r="O13" s="611">
        <v>13.398999999999999</v>
      </c>
      <c r="P13" s="611">
        <v>13.398999999999999</v>
      </c>
      <c r="Q13" s="611">
        <v>13.398999999999999</v>
      </c>
      <c r="R13" s="611">
        <v>18.824999999999999</v>
      </c>
      <c r="S13" s="611">
        <v>18.824999999999999</v>
      </c>
      <c r="T13" s="611">
        <v>18.824999999999999</v>
      </c>
      <c r="U13" s="611">
        <v>56.847999999999999</v>
      </c>
      <c r="V13" s="611">
        <v>56.847999999999999</v>
      </c>
      <c r="W13" s="611">
        <v>56.847999999999999</v>
      </c>
      <c r="X13" s="611">
        <v>31.686</v>
      </c>
      <c r="Y13" s="611">
        <v>31.686</v>
      </c>
      <c r="Z13" s="611">
        <v>31.686</v>
      </c>
      <c r="AA13" s="611">
        <v>41.473999999999997</v>
      </c>
      <c r="AB13" s="611">
        <v>41.473999999999997</v>
      </c>
      <c r="AC13" s="611">
        <v>41.473999999999997</v>
      </c>
      <c r="AD13" s="611">
        <v>-9.9580000000000002</v>
      </c>
      <c r="AE13" s="611">
        <v>-9.9580000000000002</v>
      </c>
      <c r="AF13" s="611">
        <v>-9.9580000000000002</v>
      </c>
      <c r="AG13" s="611">
        <v>87.31</v>
      </c>
      <c r="AH13" s="611">
        <v>87.31</v>
      </c>
      <c r="AI13" s="611">
        <v>87.31</v>
      </c>
      <c r="AJ13" s="611">
        <v>100.07</v>
      </c>
      <c r="AK13" s="611">
        <v>100.07</v>
      </c>
      <c r="AL13" s="611">
        <v>100.07</v>
      </c>
      <c r="AM13" s="611">
        <v>113.29</v>
      </c>
      <c r="AN13" s="611">
        <v>113.29</v>
      </c>
      <c r="AO13" s="611">
        <v>113.29</v>
      </c>
      <c r="AP13" s="611">
        <v>74.798000000000002</v>
      </c>
      <c r="AQ13" s="611">
        <v>74.798000000000002</v>
      </c>
      <c r="AR13" s="611">
        <v>74.798000000000002</v>
      </c>
      <c r="AS13" s="611">
        <v>67.046999999999997</v>
      </c>
      <c r="AT13" s="611">
        <v>67.046999999999997</v>
      </c>
      <c r="AU13" s="611">
        <v>67.046999999999997</v>
      </c>
      <c r="AV13" s="611">
        <v>18.036000000000001</v>
      </c>
      <c r="AW13" s="611">
        <v>18.036000000000001</v>
      </c>
      <c r="AX13" s="611">
        <v>18.036000000000001</v>
      </c>
      <c r="AY13" s="611">
        <v>-9.2690000000000001</v>
      </c>
      <c r="AZ13" s="611">
        <v>-9.2690000000000001</v>
      </c>
      <c r="BA13" s="611">
        <v>-9.2690000000000001</v>
      </c>
      <c r="BB13" s="611">
        <v>-68.512748148</v>
      </c>
      <c r="BC13" s="611">
        <v>-111.2721037</v>
      </c>
      <c r="BD13" s="612">
        <v>-161.91394815000001</v>
      </c>
      <c r="BE13" s="612">
        <v>-241.77968888999999</v>
      </c>
      <c r="BF13" s="612">
        <v>-292.18045555999998</v>
      </c>
      <c r="BG13" s="612">
        <v>-334.45765555999998</v>
      </c>
      <c r="BH13" s="612">
        <v>-413.85657778000001</v>
      </c>
      <c r="BI13" s="612">
        <v>-405.95267777999999</v>
      </c>
      <c r="BJ13" s="612">
        <v>-355.99124444</v>
      </c>
      <c r="BK13" s="612">
        <v>-191.31104667</v>
      </c>
      <c r="BL13" s="612">
        <v>-111.73047</v>
      </c>
      <c r="BM13" s="612">
        <v>-44.588283333</v>
      </c>
      <c r="BN13" s="612">
        <v>6.6393162962999996</v>
      </c>
      <c r="BO13" s="612">
        <v>51.511870741000003</v>
      </c>
      <c r="BP13" s="612">
        <v>86.553182962999998</v>
      </c>
      <c r="BQ13" s="612">
        <v>104.39350926</v>
      </c>
      <c r="BR13" s="612">
        <v>125.29964481</v>
      </c>
      <c r="BS13" s="612">
        <v>141.90184593000001</v>
      </c>
      <c r="BT13" s="612">
        <v>153.6187037</v>
      </c>
      <c r="BU13" s="612">
        <v>162.04909258999999</v>
      </c>
      <c r="BV13" s="612">
        <v>166.61160369999999</v>
      </c>
    </row>
    <row r="14" spans="1:74" ht="11.1" customHeight="1" x14ac:dyDescent="0.2">
      <c r="A14" s="140"/>
      <c r="B14" s="141" t="s">
        <v>945</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351"/>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947</v>
      </c>
      <c r="B15" s="39" t="s">
        <v>1154</v>
      </c>
      <c r="C15" s="238">
        <v>3142.9850000000001</v>
      </c>
      <c r="D15" s="238">
        <v>3142.9850000000001</v>
      </c>
      <c r="E15" s="238">
        <v>3142.9850000000001</v>
      </c>
      <c r="F15" s="238">
        <v>3137.5039999999999</v>
      </c>
      <c r="G15" s="238">
        <v>3137.5039999999999</v>
      </c>
      <c r="H15" s="238">
        <v>3137.5039999999999</v>
      </c>
      <c r="I15" s="238">
        <v>3151.01</v>
      </c>
      <c r="J15" s="238">
        <v>3151.01</v>
      </c>
      <c r="K15" s="238">
        <v>3151.01</v>
      </c>
      <c r="L15" s="238">
        <v>3159.3229999999999</v>
      </c>
      <c r="M15" s="238">
        <v>3159.3229999999999</v>
      </c>
      <c r="N15" s="238">
        <v>3159.3229999999999</v>
      </c>
      <c r="O15" s="238">
        <v>3157.328</v>
      </c>
      <c r="P15" s="238">
        <v>3157.328</v>
      </c>
      <c r="Q15" s="238">
        <v>3157.328</v>
      </c>
      <c r="R15" s="238">
        <v>3167.9780000000001</v>
      </c>
      <c r="S15" s="238">
        <v>3167.9780000000001</v>
      </c>
      <c r="T15" s="238">
        <v>3167.9780000000001</v>
      </c>
      <c r="U15" s="238">
        <v>3167.1170000000002</v>
      </c>
      <c r="V15" s="238">
        <v>3167.1170000000002</v>
      </c>
      <c r="W15" s="238">
        <v>3167.1170000000002</v>
      </c>
      <c r="X15" s="238">
        <v>3186.1019999999999</v>
      </c>
      <c r="Y15" s="238">
        <v>3186.1019999999999</v>
      </c>
      <c r="Z15" s="238">
        <v>3186.1019999999999</v>
      </c>
      <c r="AA15" s="238">
        <v>3201.1289999999999</v>
      </c>
      <c r="AB15" s="238">
        <v>3201.1289999999999</v>
      </c>
      <c r="AC15" s="238">
        <v>3201.1289999999999</v>
      </c>
      <c r="AD15" s="238">
        <v>3221.413</v>
      </c>
      <c r="AE15" s="238">
        <v>3221.413</v>
      </c>
      <c r="AF15" s="238">
        <v>3221.413</v>
      </c>
      <c r="AG15" s="238">
        <v>3237.97</v>
      </c>
      <c r="AH15" s="238">
        <v>3237.97</v>
      </c>
      <c r="AI15" s="238">
        <v>3237.97</v>
      </c>
      <c r="AJ15" s="238">
        <v>3234.9450000000002</v>
      </c>
      <c r="AK15" s="238">
        <v>3234.9450000000002</v>
      </c>
      <c r="AL15" s="238">
        <v>3234.9450000000002</v>
      </c>
      <c r="AM15" s="238">
        <v>3258.143</v>
      </c>
      <c r="AN15" s="238">
        <v>3258.143</v>
      </c>
      <c r="AO15" s="238">
        <v>3258.143</v>
      </c>
      <c r="AP15" s="238">
        <v>3296.55</v>
      </c>
      <c r="AQ15" s="238">
        <v>3296.55</v>
      </c>
      <c r="AR15" s="238">
        <v>3296.55</v>
      </c>
      <c r="AS15" s="238">
        <v>3310.3690000000001</v>
      </c>
      <c r="AT15" s="238">
        <v>3310.3690000000001</v>
      </c>
      <c r="AU15" s="238">
        <v>3310.3690000000001</v>
      </c>
      <c r="AV15" s="238">
        <v>3331.058</v>
      </c>
      <c r="AW15" s="238">
        <v>3331.058</v>
      </c>
      <c r="AX15" s="238">
        <v>3331.058</v>
      </c>
      <c r="AY15" s="238">
        <v>3336.989</v>
      </c>
      <c r="AZ15" s="238">
        <v>3336.989</v>
      </c>
      <c r="BA15" s="238">
        <v>3336.989</v>
      </c>
      <c r="BB15" s="238">
        <v>3308.5685555999999</v>
      </c>
      <c r="BC15" s="238">
        <v>3306.8772221999998</v>
      </c>
      <c r="BD15" s="329">
        <v>3312.6970000000001</v>
      </c>
      <c r="BE15" s="329">
        <v>3338.404</v>
      </c>
      <c r="BF15" s="329">
        <v>3349.9650000000001</v>
      </c>
      <c r="BG15" s="329">
        <v>3359.7550000000001</v>
      </c>
      <c r="BH15" s="329">
        <v>3364.7359999999999</v>
      </c>
      <c r="BI15" s="329">
        <v>3373.2640000000001</v>
      </c>
      <c r="BJ15" s="329">
        <v>3382.3009999999999</v>
      </c>
      <c r="BK15" s="329">
        <v>3394.6060000000002</v>
      </c>
      <c r="BL15" s="329">
        <v>3402.59</v>
      </c>
      <c r="BM15" s="329">
        <v>3409.0129999999999</v>
      </c>
      <c r="BN15" s="329">
        <v>3411.5439999999999</v>
      </c>
      <c r="BO15" s="329">
        <v>3416.5929999999998</v>
      </c>
      <c r="BP15" s="329">
        <v>3421.828</v>
      </c>
      <c r="BQ15" s="329">
        <v>3427.8029999999999</v>
      </c>
      <c r="BR15" s="329">
        <v>3432.9989999999998</v>
      </c>
      <c r="BS15" s="329">
        <v>3437.9670000000001</v>
      </c>
      <c r="BT15" s="329">
        <v>3442.712</v>
      </c>
      <c r="BU15" s="329">
        <v>3447.2240000000002</v>
      </c>
      <c r="BV15" s="329">
        <v>3451.5070000000001</v>
      </c>
    </row>
    <row r="16" spans="1:74" ht="11.1" customHeight="1" x14ac:dyDescent="0.2">
      <c r="A16" s="140"/>
      <c r="B16" s="141" t="s">
        <v>946</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351"/>
      <c r="BE16" s="351"/>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948</v>
      </c>
      <c r="B17" s="39" t="s">
        <v>1154</v>
      </c>
      <c r="C17" s="238">
        <v>2345.0619999999999</v>
      </c>
      <c r="D17" s="238">
        <v>2345.0619999999999</v>
      </c>
      <c r="E17" s="238">
        <v>2345.0619999999999</v>
      </c>
      <c r="F17" s="238">
        <v>2367.9340000000002</v>
      </c>
      <c r="G17" s="238">
        <v>2367.9340000000002</v>
      </c>
      <c r="H17" s="238">
        <v>2367.9340000000002</v>
      </c>
      <c r="I17" s="238">
        <v>2403.4409999999998</v>
      </c>
      <c r="J17" s="238">
        <v>2403.4409999999998</v>
      </c>
      <c r="K17" s="238">
        <v>2403.4409999999998</v>
      </c>
      <c r="L17" s="238">
        <v>2388.1149999999998</v>
      </c>
      <c r="M17" s="238">
        <v>2388.1149999999998</v>
      </c>
      <c r="N17" s="238">
        <v>2388.1149999999998</v>
      </c>
      <c r="O17" s="238">
        <v>2423.4589999999998</v>
      </c>
      <c r="P17" s="238">
        <v>2423.4589999999998</v>
      </c>
      <c r="Q17" s="238">
        <v>2423.4589999999998</v>
      </c>
      <c r="R17" s="238">
        <v>2432.9189999999999</v>
      </c>
      <c r="S17" s="238">
        <v>2432.9189999999999</v>
      </c>
      <c r="T17" s="238">
        <v>2432.9189999999999</v>
      </c>
      <c r="U17" s="238">
        <v>2459.4789999999998</v>
      </c>
      <c r="V17" s="238">
        <v>2459.4789999999998</v>
      </c>
      <c r="W17" s="238">
        <v>2459.4789999999998</v>
      </c>
      <c r="X17" s="238">
        <v>2519.2280000000001</v>
      </c>
      <c r="Y17" s="238">
        <v>2519.2280000000001</v>
      </c>
      <c r="Z17" s="238">
        <v>2519.2280000000001</v>
      </c>
      <c r="AA17" s="238">
        <v>2523.9659999999999</v>
      </c>
      <c r="AB17" s="238">
        <v>2523.9659999999999</v>
      </c>
      <c r="AC17" s="238">
        <v>2523.9659999999999</v>
      </c>
      <c r="AD17" s="238">
        <v>2559.915</v>
      </c>
      <c r="AE17" s="238">
        <v>2559.915</v>
      </c>
      <c r="AF17" s="238">
        <v>2559.915</v>
      </c>
      <c r="AG17" s="238">
        <v>2519.3209999999999</v>
      </c>
      <c r="AH17" s="238">
        <v>2519.3209999999999</v>
      </c>
      <c r="AI17" s="238">
        <v>2519.3209999999999</v>
      </c>
      <c r="AJ17" s="238">
        <v>2528.5479999999998</v>
      </c>
      <c r="AK17" s="238">
        <v>2528.5479999999998</v>
      </c>
      <c r="AL17" s="238">
        <v>2528.5479999999998</v>
      </c>
      <c r="AM17" s="238">
        <v>2554.3580000000002</v>
      </c>
      <c r="AN17" s="238">
        <v>2554.3580000000002</v>
      </c>
      <c r="AO17" s="238">
        <v>2554.3580000000002</v>
      </c>
      <c r="AP17" s="238">
        <v>2517.482</v>
      </c>
      <c r="AQ17" s="238">
        <v>2517.482</v>
      </c>
      <c r="AR17" s="238">
        <v>2517.482</v>
      </c>
      <c r="AS17" s="238">
        <v>2523.433</v>
      </c>
      <c r="AT17" s="238">
        <v>2523.433</v>
      </c>
      <c r="AU17" s="238">
        <v>2523.433</v>
      </c>
      <c r="AV17" s="238">
        <v>2536.37</v>
      </c>
      <c r="AW17" s="238">
        <v>2536.37</v>
      </c>
      <c r="AX17" s="238">
        <v>2536.37</v>
      </c>
      <c r="AY17" s="238">
        <v>2479.498</v>
      </c>
      <c r="AZ17" s="238">
        <v>2479.498</v>
      </c>
      <c r="BA17" s="238">
        <v>2479.498</v>
      </c>
      <c r="BB17" s="238">
        <v>2239.6185184999999</v>
      </c>
      <c r="BC17" s="238">
        <v>2171.1056296000002</v>
      </c>
      <c r="BD17" s="329">
        <v>2133.4490000000001</v>
      </c>
      <c r="BE17" s="329">
        <v>2148.5700000000002</v>
      </c>
      <c r="BF17" s="329">
        <v>2156.1840000000002</v>
      </c>
      <c r="BG17" s="329">
        <v>2178.2130000000002</v>
      </c>
      <c r="BH17" s="329">
        <v>2234.2260000000001</v>
      </c>
      <c r="BI17" s="329">
        <v>2270.4059999999999</v>
      </c>
      <c r="BJ17" s="329">
        <v>2306.3220000000001</v>
      </c>
      <c r="BK17" s="329">
        <v>2344.3989999999999</v>
      </c>
      <c r="BL17" s="329">
        <v>2377.973</v>
      </c>
      <c r="BM17" s="329">
        <v>2409.4650000000001</v>
      </c>
      <c r="BN17" s="329">
        <v>2438.08</v>
      </c>
      <c r="BO17" s="329">
        <v>2466.009</v>
      </c>
      <c r="BP17" s="329">
        <v>2492.4560000000001</v>
      </c>
      <c r="BQ17" s="329">
        <v>2518.7890000000002</v>
      </c>
      <c r="BR17" s="329">
        <v>2541.2429999999999</v>
      </c>
      <c r="BS17" s="329">
        <v>2561.1869999999999</v>
      </c>
      <c r="BT17" s="329">
        <v>2576.08</v>
      </c>
      <c r="BU17" s="329">
        <v>2592.91</v>
      </c>
      <c r="BV17" s="329">
        <v>2609.136</v>
      </c>
    </row>
    <row r="18" spans="1:74" ht="11.1" customHeight="1" x14ac:dyDescent="0.2">
      <c r="A18" s="140"/>
      <c r="B18" s="141" t="s">
        <v>950</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351"/>
      <c r="BE18" s="351"/>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949</v>
      </c>
      <c r="B19" s="39" t="s">
        <v>1154</v>
      </c>
      <c r="C19" s="238">
        <v>3122.74</v>
      </c>
      <c r="D19" s="238">
        <v>3122.74</v>
      </c>
      <c r="E19" s="238">
        <v>3122.74</v>
      </c>
      <c r="F19" s="238">
        <v>3128.8519999999999</v>
      </c>
      <c r="G19" s="238">
        <v>3128.8519999999999</v>
      </c>
      <c r="H19" s="238">
        <v>3128.8519999999999</v>
      </c>
      <c r="I19" s="238">
        <v>3164.87</v>
      </c>
      <c r="J19" s="238">
        <v>3164.87</v>
      </c>
      <c r="K19" s="238">
        <v>3164.87</v>
      </c>
      <c r="L19" s="238">
        <v>3222.74</v>
      </c>
      <c r="M19" s="238">
        <v>3222.74</v>
      </c>
      <c r="N19" s="238">
        <v>3222.74</v>
      </c>
      <c r="O19" s="238">
        <v>3254.9609999999998</v>
      </c>
      <c r="P19" s="238">
        <v>3254.9609999999998</v>
      </c>
      <c r="Q19" s="238">
        <v>3254.9609999999998</v>
      </c>
      <c r="R19" s="238">
        <v>3282.933</v>
      </c>
      <c r="S19" s="238">
        <v>3282.933</v>
      </c>
      <c r="T19" s="238">
        <v>3282.933</v>
      </c>
      <c r="U19" s="238">
        <v>3293.1729999999998</v>
      </c>
      <c r="V19" s="238">
        <v>3293.1729999999998</v>
      </c>
      <c r="W19" s="238">
        <v>3293.1729999999998</v>
      </c>
      <c r="X19" s="238">
        <v>3403.0169999999998</v>
      </c>
      <c r="Y19" s="238">
        <v>3403.0169999999998</v>
      </c>
      <c r="Z19" s="238">
        <v>3403.0169999999998</v>
      </c>
      <c r="AA19" s="238">
        <v>3408.165</v>
      </c>
      <c r="AB19" s="238">
        <v>3408.165</v>
      </c>
      <c r="AC19" s="238">
        <v>3408.165</v>
      </c>
      <c r="AD19" s="238">
        <v>3410.4110000000001</v>
      </c>
      <c r="AE19" s="238">
        <v>3410.4110000000001</v>
      </c>
      <c r="AF19" s="238">
        <v>3410.4110000000001</v>
      </c>
      <c r="AG19" s="238">
        <v>3481.7620000000002</v>
      </c>
      <c r="AH19" s="238">
        <v>3481.7620000000002</v>
      </c>
      <c r="AI19" s="238">
        <v>3481.7620000000002</v>
      </c>
      <c r="AJ19" s="238">
        <v>3511.5830000000001</v>
      </c>
      <c r="AK19" s="238">
        <v>3511.5830000000001</v>
      </c>
      <c r="AL19" s="238">
        <v>3511.5830000000001</v>
      </c>
      <c r="AM19" s="238">
        <v>3498.3389999999999</v>
      </c>
      <c r="AN19" s="238">
        <v>3498.3389999999999</v>
      </c>
      <c r="AO19" s="238">
        <v>3498.3389999999999</v>
      </c>
      <c r="AP19" s="238">
        <v>3498.1680000000001</v>
      </c>
      <c r="AQ19" s="238">
        <v>3498.1680000000001</v>
      </c>
      <c r="AR19" s="238">
        <v>3498.1680000000001</v>
      </c>
      <c r="AS19" s="238">
        <v>3513.5659999999998</v>
      </c>
      <c r="AT19" s="238">
        <v>3513.5659999999998</v>
      </c>
      <c r="AU19" s="238">
        <v>3513.5659999999998</v>
      </c>
      <c r="AV19" s="238">
        <v>3437.0590000000002</v>
      </c>
      <c r="AW19" s="238">
        <v>3437.0590000000002</v>
      </c>
      <c r="AX19" s="238">
        <v>3437.0590000000002</v>
      </c>
      <c r="AY19" s="238">
        <v>3296.93</v>
      </c>
      <c r="AZ19" s="238">
        <v>3296.93</v>
      </c>
      <c r="BA19" s="238">
        <v>3296.93</v>
      </c>
      <c r="BB19" s="238">
        <v>2955.66</v>
      </c>
      <c r="BC19" s="238">
        <v>2833.66</v>
      </c>
      <c r="BD19" s="329">
        <v>2740.8409999999999</v>
      </c>
      <c r="BE19" s="329">
        <v>2664.6550000000002</v>
      </c>
      <c r="BF19" s="329">
        <v>2639.6089999999999</v>
      </c>
      <c r="BG19" s="329">
        <v>2653.1550000000002</v>
      </c>
      <c r="BH19" s="329">
        <v>2748.8420000000001</v>
      </c>
      <c r="BI19" s="329">
        <v>2806.91</v>
      </c>
      <c r="BJ19" s="329">
        <v>2870.9090000000001</v>
      </c>
      <c r="BK19" s="329">
        <v>2955.3890000000001</v>
      </c>
      <c r="BL19" s="329">
        <v>3020.3330000000001</v>
      </c>
      <c r="BM19" s="329">
        <v>3080.2939999999999</v>
      </c>
      <c r="BN19" s="329">
        <v>3128.404</v>
      </c>
      <c r="BO19" s="329">
        <v>3183.5459999999998</v>
      </c>
      <c r="BP19" s="329">
        <v>3238.8530000000001</v>
      </c>
      <c r="BQ19" s="329">
        <v>3298.384</v>
      </c>
      <c r="BR19" s="329">
        <v>3350.9780000000001</v>
      </c>
      <c r="BS19" s="329">
        <v>3400.692</v>
      </c>
      <c r="BT19" s="329">
        <v>3456.1709999999998</v>
      </c>
      <c r="BU19" s="329">
        <v>3493.645</v>
      </c>
      <c r="BV19" s="329">
        <v>3521.7570000000001</v>
      </c>
    </row>
    <row r="20" spans="1:74" ht="11.1" customHeight="1" x14ac:dyDescent="0.2">
      <c r="A20" s="140"/>
      <c r="B20" s="36" t="s">
        <v>572</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349"/>
      <c r="BE20" s="34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573</v>
      </c>
      <c r="B21" s="39" t="s">
        <v>1154</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14948</v>
      </c>
      <c r="AT21" s="238">
        <v>15021.2</v>
      </c>
      <c r="AU21" s="238">
        <v>15066.5</v>
      </c>
      <c r="AV21" s="238">
        <v>15043.9</v>
      </c>
      <c r="AW21" s="238">
        <v>15096.6</v>
      </c>
      <c r="AX21" s="238">
        <v>15079.2</v>
      </c>
      <c r="AY21" s="238">
        <v>15135.7</v>
      </c>
      <c r="AZ21" s="238">
        <v>15202.2</v>
      </c>
      <c r="BA21" s="238">
        <v>14940.4</v>
      </c>
      <c r="BB21" s="238">
        <v>15257.303406999999</v>
      </c>
      <c r="BC21" s="238">
        <v>15373.555852</v>
      </c>
      <c r="BD21" s="329">
        <v>15510.2</v>
      </c>
      <c r="BE21" s="329">
        <v>15830.06</v>
      </c>
      <c r="BF21" s="329">
        <v>15885.36</v>
      </c>
      <c r="BG21" s="329">
        <v>15838.94</v>
      </c>
      <c r="BH21" s="329">
        <v>15501.12</v>
      </c>
      <c r="BI21" s="329">
        <v>15393.48</v>
      </c>
      <c r="BJ21" s="329">
        <v>15326.35</v>
      </c>
      <c r="BK21" s="329">
        <v>15323.44</v>
      </c>
      <c r="BL21" s="329">
        <v>15319.57</v>
      </c>
      <c r="BM21" s="329">
        <v>15338.45</v>
      </c>
      <c r="BN21" s="329">
        <v>15417.05</v>
      </c>
      <c r="BO21" s="329">
        <v>15453.69</v>
      </c>
      <c r="BP21" s="329">
        <v>15485.35</v>
      </c>
      <c r="BQ21" s="329">
        <v>15520.4</v>
      </c>
      <c r="BR21" s="329">
        <v>15535.79</v>
      </c>
      <c r="BS21" s="329">
        <v>15539.9</v>
      </c>
      <c r="BT21" s="329">
        <v>15504.23</v>
      </c>
      <c r="BU21" s="329">
        <v>15507.17</v>
      </c>
      <c r="BV21" s="329">
        <v>15520.22</v>
      </c>
    </row>
    <row r="22" spans="1:74" ht="11.1" customHeight="1" x14ac:dyDescent="0.2">
      <c r="A22" s="140"/>
      <c r="B22" s="139" t="s">
        <v>593</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328"/>
      <c r="BE22" s="32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594</v>
      </c>
      <c r="B23" s="208" t="s">
        <v>472</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151.58199999999999</v>
      </c>
      <c r="BB23" s="256">
        <v>131.04499999999999</v>
      </c>
      <c r="BC23" s="256">
        <v>123.43389877</v>
      </c>
      <c r="BD23" s="342">
        <v>119.63930000000001</v>
      </c>
      <c r="BE23" s="342">
        <v>121.21129999999999</v>
      </c>
      <c r="BF23" s="342">
        <v>120.8895</v>
      </c>
      <c r="BG23" s="342">
        <v>121.3142</v>
      </c>
      <c r="BH23" s="342">
        <v>123.17529999999999</v>
      </c>
      <c r="BI23" s="342">
        <v>124.5752</v>
      </c>
      <c r="BJ23" s="342">
        <v>126.2039</v>
      </c>
      <c r="BK23" s="342">
        <v>128.48859999999999</v>
      </c>
      <c r="BL23" s="342">
        <v>130.25450000000001</v>
      </c>
      <c r="BM23" s="342">
        <v>131.929</v>
      </c>
      <c r="BN23" s="342">
        <v>133.60130000000001</v>
      </c>
      <c r="BO23" s="342">
        <v>135.0256</v>
      </c>
      <c r="BP23" s="342">
        <v>136.2912</v>
      </c>
      <c r="BQ23" s="342">
        <v>137.3245</v>
      </c>
      <c r="BR23" s="342">
        <v>138.32820000000001</v>
      </c>
      <c r="BS23" s="342">
        <v>139.2285</v>
      </c>
      <c r="BT23" s="342">
        <v>139.93199999999999</v>
      </c>
      <c r="BU23" s="342">
        <v>140.69560000000001</v>
      </c>
      <c r="BV23" s="342">
        <v>141.42590000000001</v>
      </c>
    </row>
    <row r="24" spans="1:74" s="143" customFormat="1" ht="11.1" customHeight="1" x14ac:dyDescent="0.2">
      <c r="A24" s="140"/>
      <c r="B24" s="139" t="s">
        <v>836</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342"/>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838</v>
      </c>
      <c r="B25" s="208" t="s">
        <v>837</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18.639741378</v>
      </c>
      <c r="BD25" s="342">
        <v>20.549800000000001</v>
      </c>
      <c r="BE25" s="342">
        <v>19.526319999999998</v>
      </c>
      <c r="BF25" s="342">
        <v>19.695550000000001</v>
      </c>
      <c r="BG25" s="342">
        <v>19.557030000000001</v>
      </c>
      <c r="BH25" s="342">
        <v>18.86016</v>
      </c>
      <c r="BI25" s="342">
        <v>18.294090000000001</v>
      </c>
      <c r="BJ25" s="342">
        <v>17.608219999999999</v>
      </c>
      <c r="BK25" s="342">
        <v>16.570959999999999</v>
      </c>
      <c r="BL25" s="342">
        <v>15.81916</v>
      </c>
      <c r="BM25" s="342">
        <v>15.121259999999999</v>
      </c>
      <c r="BN25" s="342">
        <v>14.451750000000001</v>
      </c>
      <c r="BO25" s="342">
        <v>13.88072</v>
      </c>
      <c r="BP25" s="342">
        <v>13.38269</v>
      </c>
      <c r="BQ25" s="342">
        <v>12.997960000000001</v>
      </c>
      <c r="BR25" s="342">
        <v>12.615679999999999</v>
      </c>
      <c r="BS25" s="342">
        <v>12.27617</v>
      </c>
      <c r="BT25" s="342">
        <v>12.033250000000001</v>
      </c>
      <c r="BU25" s="342">
        <v>11.73888</v>
      </c>
      <c r="BV25" s="342">
        <v>11.44689</v>
      </c>
    </row>
    <row r="26" spans="1:74" ht="11.1" customHeight="1" x14ac:dyDescent="0.2">
      <c r="A26" s="140"/>
      <c r="B26" s="139" t="s">
        <v>839</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352"/>
      <c r="BE26" s="352"/>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840</v>
      </c>
      <c r="B27" s="208" t="s">
        <v>841</v>
      </c>
      <c r="C27" s="479">
        <v>1.1140000000000001</v>
      </c>
      <c r="D27" s="479">
        <v>1.208</v>
      </c>
      <c r="E27" s="479">
        <v>1.115</v>
      </c>
      <c r="F27" s="479">
        <v>1.1599999999999999</v>
      </c>
      <c r="G27" s="479">
        <v>1.131</v>
      </c>
      <c r="H27" s="479">
        <v>1.1910000000000001</v>
      </c>
      <c r="I27" s="479">
        <v>1.232</v>
      </c>
      <c r="J27" s="479">
        <v>1.159</v>
      </c>
      <c r="K27" s="479">
        <v>1.0629999999999999</v>
      </c>
      <c r="L27" s="479">
        <v>1.325</v>
      </c>
      <c r="M27" s="479">
        <v>1.1499999999999999</v>
      </c>
      <c r="N27" s="479">
        <v>1.2869999999999999</v>
      </c>
      <c r="O27" s="479">
        <v>1.2210000000000001</v>
      </c>
      <c r="P27" s="479">
        <v>1.292</v>
      </c>
      <c r="Q27" s="479">
        <v>1.179</v>
      </c>
      <c r="R27" s="479">
        <v>1.1519999999999999</v>
      </c>
      <c r="S27" s="479">
        <v>1.1240000000000001</v>
      </c>
      <c r="T27" s="479">
        <v>1.232</v>
      </c>
      <c r="U27" s="479">
        <v>1.196</v>
      </c>
      <c r="V27" s="479">
        <v>1.167</v>
      </c>
      <c r="W27" s="479">
        <v>1.163</v>
      </c>
      <c r="X27" s="479">
        <v>1.2609999999999999</v>
      </c>
      <c r="Y27" s="479">
        <v>1.2989999999999999</v>
      </c>
      <c r="Z27" s="479">
        <v>1.2190000000000001</v>
      </c>
      <c r="AA27" s="479">
        <v>1.335</v>
      </c>
      <c r="AB27" s="479">
        <v>1.2949999999999999</v>
      </c>
      <c r="AC27" s="479">
        <v>1.3320000000000001</v>
      </c>
      <c r="AD27" s="479">
        <v>1.2669999999999999</v>
      </c>
      <c r="AE27" s="479">
        <v>1.3320000000000001</v>
      </c>
      <c r="AF27" s="479">
        <v>1.18</v>
      </c>
      <c r="AG27" s="479">
        <v>1.1839999999999999</v>
      </c>
      <c r="AH27" s="479">
        <v>1.2789999999999999</v>
      </c>
      <c r="AI27" s="479">
        <v>1.236</v>
      </c>
      <c r="AJ27" s="479">
        <v>1.2110000000000001</v>
      </c>
      <c r="AK27" s="479">
        <v>1.202</v>
      </c>
      <c r="AL27" s="479">
        <v>1.1419999999999999</v>
      </c>
      <c r="AM27" s="479">
        <v>1.2909999999999999</v>
      </c>
      <c r="AN27" s="479">
        <v>1.149</v>
      </c>
      <c r="AO27" s="479">
        <v>1.1990000000000001</v>
      </c>
      <c r="AP27" s="479">
        <v>1.27</v>
      </c>
      <c r="AQ27" s="479">
        <v>1.264</v>
      </c>
      <c r="AR27" s="479">
        <v>1.2330000000000001</v>
      </c>
      <c r="AS27" s="479">
        <v>1.204</v>
      </c>
      <c r="AT27" s="479">
        <v>1.375</v>
      </c>
      <c r="AU27" s="479">
        <v>1.266</v>
      </c>
      <c r="AV27" s="479">
        <v>1.34</v>
      </c>
      <c r="AW27" s="479">
        <v>1.381</v>
      </c>
      <c r="AX27" s="479">
        <v>1.601</v>
      </c>
      <c r="AY27" s="479">
        <v>1.619</v>
      </c>
      <c r="AZ27" s="479">
        <v>1.5640000000000001</v>
      </c>
      <c r="BA27" s="479">
        <v>1.216</v>
      </c>
      <c r="BB27" s="479">
        <v>1.0539087062000001</v>
      </c>
      <c r="BC27" s="479">
        <v>0.93937589877000005</v>
      </c>
      <c r="BD27" s="480">
        <v>0.87985080000000004</v>
      </c>
      <c r="BE27" s="480">
        <v>0.93242760000000002</v>
      </c>
      <c r="BF27" s="480">
        <v>0.94009719999999997</v>
      </c>
      <c r="BG27" s="480">
        <v>0.95995399999999997</v>
      </c>
      <c r="BH27" s="480">
        <v>1.0046120000000001</v>
      </c>
      <c r="BI27" s="480">
        <v>1.039382</v>
      </c>
      <c r="BJ27" s="480">
        <v>1.0768789999999999</v>
      </c>
      <c r="BK27" s="480">
        <v>1.1266940000000001</v>
      </c>
      <c r="BL27" s="480">
        <v>1.1624509999999999</v>
      </c>
      <c r="BM27" s="480">
        <v>1.1937420000000001</v>
      </c>
      <c r="BN27" s="480">
        <v>1.220146</v>
      </c>
      <c r="BO27" s="480">
        <v>1.2428189999999999</v>
      </c>
      <c r="BP27" s="480">
        <v>1.2613399999999999</v>
      </c>
      <c r="BQ27" s="480">
        <v>1.2744139999999999</v>
      </c>
      <c r="BR27" s="480">
        <v>1.2856019999999999</v>
      </c>
      <c r="BS27" s="480">
        <v>1.293609</v>
      </c>
      <c r="BT27" s="480">
        <v>1.296975</v>
      </c>
      <c r="BU27" s="480">
        <v>1.299715</v>
      </c>
      <c r="BV27" s="480">
        <v>1.30037</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342"/>
      <c r="BE28" s="342"/>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1027</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330"/>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596</v>
      </c>
      <c r="B30" s="607" t="s">
        <v>595</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109.6357</v>
      </c>
      <c r="AY30" s="256">
        <v>109.1337</v>
      </c>
      <c r="AZ30" s="256">
        <v>109.2569</v>
      </c>
      <c r="BA30" s="256">
        <v>104.3262</v>
      </c>
      <c r="BB30" s="256">
        <v>92.591899999999995</v>
      </c>
      <c r="BC30" s="256">
        <v>87.307472962999995</v>
      </c>
      <c r="BD30" s="342">
        <v>86.008420000000001</v>
      </c>
      <c r="BE30" s="342">
        <v>91.07199</v>
      </c>
      <c r="BF30" s="342">
        <v>92.107950000000002</v>
      </c>
      <c r="BG30" s="342">
        <v>92.894570000000002</v>
      </c>
      <c r="BH30" s="342">
        <v>92.862459999999999</v>
      </c>
      <c r="BI30" s="342">
        <v>93.577420000000004</v>
      </c>
      <c r="BJ30" s="342">
        <v>94.470060000000004</v>
      </c>
      <c r="BK30" s="342">
        <v>95.779160000000005</v>
      </c>
      <c r="BL30" s="342">
        <v>96.848110000000005</v>
      </c>
      <c r="BM30" s="342">
        <v>97.915679999999995</v>
      </c>
      <c r="BN30" s="342">
        <v>99.16968</v>
      </c>
      <c r="BO30" s="342">
        <v>100.0936</v>
      </c>
      <c r="BP30" s="342">
        <v>100.8753</v>
      </c>
      <c r="BQ30" s="342">
        <v>101.44750000000001</v>
      </c>
      <c r="BR30" s="342">
        <v>101.9952</v>
      </c>
      <c r="BS30" s="342">
        <v>102.45099999999999</v>
      </c>
      <c r="BT30" s="342">
        <v>102.6888</v>
      </c>
      <c r="BU30" s="342">
        <v>103.0558</v>
      </c>
      <c r="BV30" s="342">
        <v>103.42570000000001</v>
      </c>
    </row>
    <row r="31" spans="1:74" ht="11.1" customHeight="1" x14ac:dyDescent="0.2">
      <c r="A31" s="321" t="s">
        <v>574</v>
      </c>
      <c r="B31" s="41" t="s">
        <v>934</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106.32769999999999</v>
      </c>
      <c r="AY31" s="256">
        <v>106.1305</v>
      </c>
      <c r="AZ31" s="256">
        <v>106.0442</v>
      </c>
      <c r="BA31" s="256">
        <v>100.1767</v>
      </c>
      <c r="BB31" s="256">
        <v>86.374300000000005</v>
      </c>
      <c r="BC31" s="256">
        <v>79.426127653999998</v>
      </c>
      <c r="BD31" s="342">
        <v>78.295410000000004</v>
      </c>
      <c r="BE31" s="342">
        <v>85.684790000000007</v>
      </c>
      <c r="BF31" s="342">
        <v>87.412189999999995</v>
      </c>
      <c r="BG31" s="342">
        <v>88.634720000000002</v>
      </c>
      <c r="BH31" s="342">
        <v>88.413589999999999</v>
      </c>
      <c r="BI31" s="342">
        <v>89.330479999999994</v>
      </c>
      <c r="BJ31" s="342">
        <v>90.446600000000004</v>
      </c>
      <c r="BK31" s="342">
        <v>92.077250000000006</v>
      </c>
      <c r="BL31" s="342">
        <v>93.355329999999995</v>
      </c>
      <c r="BM31" s="342">
        <v>94.596159999999998</v>
      </c>
      <c r="BN31" s="342">
        <v>95.992919999999998</v>
      </c>
      <c r="BO31" s="342">
        <v>97.014340000000004</v>
      </c>
      <c r="BP31" s="342">
        <v>97.8536</v>
      </c>
      <c r="BQ31" s="342">
        <v>98.416920000000005</v>
      </c>
      <c r="BR31" s="342">
        <v>98.962209999999999</v>
      </c>
      <c r="BS31" s="342">
        <v>99.395690000000002</v>
      </c>
      <c r="BT31" s="342">
        <v>99.564239999999998</v>
      </c>
      <c r="BU31" s="342">
        <v>99.888909999999996</v>
      </c>
      <c r="BV31" s="342">
        <v>100.2166</v>
      </c>
    </row>
    <row r="32" spans="1:74" ht="11.1" customHeight="1" x14ac:dyDescent="0.2">
      <c r="A32" s="608" t="s">
        <v>917</v>
      </c>
      <c r="B32" s="609" t="s">
        <v>935</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117.08280000000001</v>
      </c>
      <c r="AY32" s="256">
        <v>116.76519999999999</v>
      </c>
      <c r="AZ32" s="256">
        <v>116.92400000000001</v>
      </c>
      <c r="BA32" s="256">
        <v>116.1635</v>
      </c>
      <c r="BB32" s="256">
        <v>107.377</v>
      </c>
      <c r="BC32" s="256">
        <v>115.45177778</v>
      </c>
      <c r="BD32" s="342">
        <v>115.64960000000001</v>
      </c>
      <c r="BE32" s="342">
        <v>116.5142</v>
      </c>
      <c r="BF32" s="342">
        <v>116.9757</v>
      </c>
      <c r="BG32" s="342">
        <v>117.4233</v>
      </c>
      <c r="BH32" s="342">
        <v>117.8319</v>
      </c>
      <c r="BI32" s="342">
        <v>118.2701</v>
      </c>
      <c r="BJ32" s="342">
        <v>118.7129</v>
      </c>
      <c r="BK32" s="342">
        <v>119.19459999999999</v>
      </c>
      <c r="BL32" s="342">
        <v>119.6211</v>
      </c>
      <c r="BM32" s="342">
        <v>120.0265</v>
      </c>
      <c r="BN32" s="342">
        <v>120.4242</v>
      </c>
      <c r="BO32" s="342">
        <v>120.7777</v>
      </c>
      <c r="BP32" s="342">
        <v>121.1002</v>
      </c>
      <c r="BQ32" s="342">
        <v>121.3771</v>
      </c>
      <c r="BR32" s="342">
        <v>121.6486</v>
      </c>
      <c r="BS32" s="342">
        <v>121.9002</v>
      </c>
      <c r="BT32" s="342">
        <v>122.126</v>
      </c>
      <c r="BU32" s="342">
        <v>122.342</v>
      </c>
      <c r="BV32" s="342">
        <v>122.54259999999999</v>
      </c>
    </row>
    <row r="33" spans="1:74" ht="11.1" customHeight="1" x14ac:dyDescent="0.2">
      <c r="A33" s="608" t="s">
        <v>918</v>
      </c>
      <c r="B33" s="609" t="s">
        <v>936</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94.032799999999995</v>
      </c>
      <c r="AY33" s="256">
        <v>95.697400000000002</v>
      </c>
      <c r="AZ33" s="256">
        <v>94.164199999999994</v>
      </c>
      <c r="BA33" s="256">
        <v>94.085099999999997</v>
      </c>
      <c r="BB33" s="256">
        <v>91.658100000000005</v>
      </c>
      <c r="BC33" s="256">
        <v>88.580865062000001</v>
      </c>
      <c r="BD33" s="342">
        <v>87.261700000000005</v>
      </c>
      <c r="BE33" s="342">
        <v>86.382559999999998</v>
      </c>
      <c r="BF33" s="342">
        <v>85.649810000000002</v>
      </c>
      <c r="BG33" s="342">
        <v>85.17022</v>
      </c>
      <c r="BH33" s="342">
        <v>85.116590000000002</v>
      </c>
      <c r="BI33" s="342">
        <v>85.013750000000002</v>
      </c>
      <c r="BJ33" s="342">
        <v>85.034499999999994</v>
      </c>
      <c r="BK33" s="342">
        <v>85.23639</v>
      </c>
      <c r="BL33" s="342">
        <v>85.461119999999994</v>
      </c>
      <c r="BM33" s="342">
        <v>85.766270000000006</v>
      </c>
      <c r="BN33" s="342">
        <v>86.235489999999999</v>
      </c>
      <c r="BO33" s="342">
        <v>86.638689999999997</v>
      </c>
      <c r="BP33" s="342">
        <v>87.059539999999998</v>
      </c>
      <c r="BQ33" s="342">
        <v>87.596540000000005</v>
      </c>
      <c r="BR33" s="342">
        <v>87.978819999999999</v>
      </c>
      <c r="BS33" s="342">
        <v>88.304869999999994</v>
      </c>
      <c r="BT33" s="342">
        <v>88.559610000000006</v>
      </c>
      <c r="BU33" s="342">
        <v>88.784520000000001</v>
      </c>
      <c r="BV33" s="342">
        <v>88.964510000000004</v>
      </c>
    </row>
    <row r="34" spans="1:74" ht="11.1" customHeight="1" x14ac:dyDescent="0.2">
      <c r="A34" s="608" t="s">
        <v>919</v>
      </c>
      <c r="B34" s="609" t="s">
        <v>937</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105.6865</v>
      </c>
      <c r="AY34" s="256">
        <v>108.55719999999999</v>
      </c>
      <c r="AZ34" s="256">
        <v>106.6691</v>
      </c>
      <c r="BA34" s="256">
        <v>99.670299999999997</v>
      </c>
      <c r="BB34" s="256">
        <v>81.186000000000007</v>
      </c>
      <c r="BC34" s="256">
        <v>97.685067283999999</v>
      </c>
      <c r="BD34" s="342">
        <v>96.191919999999996</v>
      </c>
      <c r="BE34" s="342">
        <v>95.265270000000001</v>
      </c>
      <c r="BF34" s="342">
        <v>94.563490000000002</v>
      </c>
      <c r="BG34" s="342">
        <v>94.210819999999998</v>
      </c>
      <c r="BH34" s="342">
        <v>94.355239999999995</v>
      </c>
      <c r="BI34" s="342">
        <v>94.589770000000001</v>
      </c>
      <c r="BJ34" s="342">
        <v>95.06241</v>
      </c>
      <c r="BK34" s="342">
        <v>95.939580000000007</v>
      </c>
      <c r="BL34" s="342">
        <v>96.763620000000003</v>
      </c>
      <c r="BM34" s="342">
        <v>97.700940000000003</v>
      </c>
      <c r="BN34" s="342">
        <v>99.121070000000003</v>
      </c>
      <c r="BO34" s="342">
        <v>100.0078</v>
      </c>
      <c r="BP34" s="342">
        <v>100.7307</v>
      </c>
      <c r="BQ34" s="342">
        <v>101.18859999999999</v>
      </c>
      <c r="BR34" s="342">
        <v>101.6596</v>
      </c>
      <c r="BS34" s="342">
        <v>102.0427</v>
      </c>
      <c r="BT34" s="342">
        <v>102.2505</v>
      </c>
      <c r="BU34" s="342">
        <v>102.5232</v>
      </c>
      <c r="BV34" s="342">
        <v>102.7734</v>
      </c>
    </row>
    <row r="35" spans="1:74" ht="11.1" customHeight="1" x14ac:dyDescent="0.2">
      <c r="A35" s="608" t="s">
        <v>920</v>
      </c>
      <c r="B35" s="609" t="s">
        <v>938</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99.962800000000001</v>
      </c>
      <c r="AY35" s="256">
        <v>99.962900000000005</v>
      </c>
      <c r="AZ35" s="256">
        <v>99.204499999999996</v>
      </c>
      <c r="BA35" s="256">
        <v>97.716099999999997</v>
      </c>
      <c r="BB35" s="256">
        <v>92.689800000000005</v>
      </c>
      <c r="BC35" s="256">
        <v>95.214417406999999</v>
      </c>
      <c r="BD35" s="342">
        <v>94.617260000000002</v>
      </c>
      <c r="BE35" s="342">
        <v>94.545370000000005</v>
      </c>
      <c r="BF35" s="342">
        <v>94.403260000000003</v>
      </c>
      <c r="BG35" s="342">
        <v>94.407480000000007</v>
      </c>
      <c r="BH35" s="342">
        <v>94.490920000000003</v>
      </c>
      <c r="BI35" s="342">
        <v>94.838120000000004</v>
      </c>
      <c r="BJ35" s="342">
        <v>95.381990000000002</v>
      </c>
      <c r="BK35" s="342">
        <v>96.320909999999998</v>
      </c>
      <c r="BL35" s="342">
        <v>97.109309999999994</v>
      </c>
      <c r="BM35" s="342">
        <v>97.945580000000007</v>
      </c>
      <c r="BN35" s="342">
        <v>99.008669999999995</v>
      </c>
      <c r="BO35" s="342">
        <v>99.806449999999998</v>
      </c>
      <c r="BP35" s="342">
        <v>100.5179</v>
      </c>
      <c r="BQ35" s="342">
        <v>101.1305</v>
      </c>
      <c r="BR35" s="342">
        <v>101.6785</v>
      </c>
      <c r="BS35" s="342">
        <v>102.1495</v>
      </c>
      <c r="BT35" s="342">
        <v>102.4439</v>
      </c>
      <c r="BU35" s="342">
        <v>102.8355</v>
      </c>
      <c r="BV35" s="342">
        <v>103.2248</v>
      </c>
    </row>
    <row r="36" spans="1:74" ht="11.1" customHeight="1" x14ac:dyDescent="0.2">
      <c r="A36" s="608" t="s">
        <v>921</v>
      </c>
      <c r="B36" s="609" t="s">
        <v>939</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120.306</v>
      </c>
      <c r="AY36" s="256">
        <v>124.4782</v>
      </c>
      <c r="AZ36" s="256">
        <v>123.8436</v>
      </c>
      <c r="BA36" s="256">
        <v>115.79649999999999</v>
      </c>
      <c r="BB36" s="256">
        <v>96.963899999999995</v>
      </c>
      <c r="BC36" s="256">
        <v>103.44508963</v>
      </c>
      <c r="BD36" s="342">
        <v>99.640749999999997</v>
      </c>
      <c r="BE36" s="342">
        <v>97.168229999999994</v>
      </c>
      <c r="BF36" s="342">
        <v>95.193770000000001</v>
      </c>
      <c r="BG36" s="342">
        <v>94.020539999999997</v>
      </c>
      <c r="BH36" s="342">
        <v>94.288129999999995</v>
      </c>
      <c r="BI36" s="342">
        <v>94.237690000000001</v>
      </c>
      <c r="BJ36" s="342">
        <v>94.508799999999994</v>
      </c>
      <c r="BK36" s="342">
        <v>95.43038</v>
      </c>
      <c r="BL36" s="342">
        <v>96.097890000000007</v>
      </c>
      <c r="BM36" s="342">
        <v>96.840270000000004</v>
      </c>
      <c r="BN36" s="342">
        <v>97.649770000000004</v>
      </c>
      <c r="BO36" s="342">
        <v>98.547659999999993</v>
      </c>
      <c r="BP36" s="342">
        <v>99.526210000000006</v>
      </c>
      <c r="BQ36" s="342">
        <v>100.5911</v>
      </c>
      <c r="BR36" s="342">
        <v>101.72669999999999</v>
      </c>
      <c r="BS36" s="342">
        <v>102.9387</v>
      </c>
      <c r="BT36" s="342">
        <v>104.4084</v>
      </c>
      <c r="BU36" s="342">
        <v>105.6371</v>
      </c>
      <c r="BV36" s="342">
        <v>106.8062</v>
      </c>
    </row>
    <row r="37" spans="1:74" ht="11.1" customHeight="1" x14ac:dyDescent="0.2">
      <c r="A37" s="608" t="s">
        <v>922</v>
      </c>
      <c r="B37" s="609" t="s">
        <v>940</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98.388999999999996</v>
      </c>
      <c r="AY37" s="256">
        <v>97.925799999999995</v>
      </c>
      <c r="AZ37" s="256">
        <v>94.330200000000005</v>
      </c>
      <c r="BA37" s="256">
        <v>90.608199999999997</v>
      </c>
      <c r="BB37" s="256">
        <v>72.147800000000004</v>
      </c>
      <c r="BC37" s="256">
        <v>80.759628765000002</v>
      </c>
      <c r="BD37" s="342">
        <v>78.564059999999998</v>
      </c>
      <c r="BE37" s="342">
        <v>78.489059999999995</v>
      </c>
      <c r="BF37" s="342">
        <v>77.717240000000004</v>
      </c>
      <c r="BG37" s="342">
        <v>77.273120000000006</v>
      </c>
      <c r="BH37" s="342">
        <v>77.244730000000004</v>
      </c>
      <c r="BI37" s="342">
        <v>77.389939999999996</v>
      </c>
      <c r="BJ37" s="342">
        <v>77.796790000000001</v>
      </c>
      <c r="BK37" s="342">
        <v>78.533289999999994</v>
      </c>
      <c r="BL37" s="342">
        <v>79.412430000000001</v>
      </c>
      <c r="BM37" s="342">
        <v>80.502210000000005</v>
      </c>
      <c r="BN37" s="342">
        <v>82.318340000000006</v>
      </c>
      <c r="BO37" s="342">
        <v>83.442639999999997</v>
      </c>
      <c r="BP37" s="342">
        <v>84.390820000000005</v>
      </c>
      <c r="BQ37" s="342">
        <v>85.113209999999995</v>
      </c>
      <c r="BR37" s="342">
        <v>85.746380000000002</v>
      </c>
      <c r="BS37" s="342">
        <v>86.240690000000001</v>
      </c>
      <c r="BT37" s="342">
        <v>86.438479999999998</v>
      </c>
      <c r="BU37" s="342">
        <v>86.773269999999997</v>
      </c>
      <c r="BV37" s="342">
        <v>87.087400000000002</v>
      </c>
    </row>
    <row r="38" spans="1:74" ht="11.1" customHeight="1" x14ac:dyDescent="0.2">
      <c r="A38" s="321" t="s">
        <v>912</v>
      </c>
      <c r="B38" s="41" t="s">
        <v>941</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106.98390492999999</v>
      </c>
      <c r="AY38" s="256">
        <v>107.97983180999999</v>
      </c>
      <c r="AZ38" s="256">
        <v>107.38583508000001</v>
      </c>
      <c r="BA38" s="256">
        <v>103.14299839</v>
      </c>
      <c r="BB38" s="256">
        <v>91.549000899999996</v>
      </c>
      <c r="BC38" s="256">
        <v>89.896177012999999</v>
      </c>
      <c r="BD38" s="342">
        <v>88.039050000000003</v>
      </c>
      <c r="BE38" s="342">
        <v>89.987989999999996</v>
      </c>
      <c r="BF38" s="342">
        <v>89.923240000000007</v>
      </c>
      <c r="BG38" s="342">
        <v>89.961070000000007</v>
      </c>
      <c r="BH38" s="342">
        <v>89.878579999999999</v>
      </c>
      <c r="BI38" s="342">
        <v>90.288749999999993</v>
      </c>
      <c r="BJ38" s="342">
        <v>90.968680000000006</v>
      </c>
      <c r="BK38" s="342">
        <v>92.192239999999998</v>
      </c>
      <c r="BL38" s="342">
        <v>93.206280000000007</v>
      </c>
      <c r="BM38" s="342">
        <v>94.284679999999994</v>
      </c>
      <c r="BN38" s="342">
        <v>95.6477</v>
      </c>
      <c r="BO38" s="342">
        <v>96.689589999999995</v>
      </c>
      <c r="BP38" s="342">
        <v>97.630610000000004</v>
      </c>
      <c r="BQ38" s="342">
        <v>98.462360000000004</v>
      </c>
      <c r="BR38" s="342">
        <v>99.207980000000006</v>
      </c>
      <c r="BS38" s="342">
        <v>99.859059999999999</v>
      </c>
      <c r="BT38" s="342">
        <v>100.33069999999999</v>
      </c>
      <c r="BU38" s="342">
        <v>100.85639999999999</v>
      </c>
      <c r="BV38" s="342">
        <v>101.35120000000001</v>
      </c>
    </row>
    <row r="39" spans="1:74" ht="11.1" customHeight="1" x14ac:dyDescent="0.2">
      <c r="A39" s="321" t="s">
        <v>913</v>
      </c>
      <c r="B39" s="41" t="s">
        <v>942</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99.215345929999998</v>
      </c>
      <c r="AY39" s="256">
        <v>100.22769959999999</v>
      </c>
      <c r="AZ39" s="256">
        <v>99.606358470000004</v>
      </c>
      <c r="BA39" s="256">
        <v>95.562952190000004</v>
      </c>
      <c r="BB39" s="256">
        <v>83.644278040000003</v>
      </c>
      <c r="BC39" s="256">
        <v>86.201937341999994</v>
      </c>
      <c r="BD39" s="342">
        <v>84.377589999999998</v>
      </c>
      <c r="BE39" s="342">
        <v>84.700569999999999</v>
      </c>
      <c r="BF39" s="342">
        <v>84.214330000000004</v>
      </c>
      <c r="BG39" s="342">
        <v>83.993960000000001</v>
      </c>
      <c r="BH39" s="342">
        <v>84.117360000000005</v>
      </c>
      <c r="BI39" s="342">
        <v>84.370339999999999</v>
      </c>
      <c r="BJ39" s="342">
        <v>84.830789999999993</v>
      </c>
      <c r="BK39" s="342">
        <v>85.693690000000004</v>
      </c>
      <c r="BL39" s="342">
        <v>86.422830000000005</v>
      </c>
      <c r="BM39" s="342">
        <v>87.213210000000004</v>
      </c>
      <c r="BN39" s="342">
        <v>88.214200000000005</v>
      </c>
      <c r="BO39" s="342">
        <v>89.014989999999997</v>
      </c>
      <c r="BP39" s="342">
        <v>89.764970000000005</v>
      </c>
      <c r="BQ39" s="342">
        <v>90.444100000000006</v>
      </c>
      <c r="BR39" s="342">
        <v>91.107470000000006</v>
      </c>
      <c r="BS39" s="342">
        <v>91.735029999999995</v>
      </c>
      <c r="BT39" s="342">
        <v>92.349720000000005</v>
      </c>
      <c r="BU39" s="342">
        <v>92.888499999999993</v>
      </c>
      <c r="BV39" s="342">
        <v>93.374290000000002</v>
      </c>
    </row>
    <row r="40" spans="1:74" ht="11.1" customHeight="1" x14ac:dyDescent="0.2">
      <c r="A40" s="321" t="s">
        <v>914</v>
      </c>
      <c r="B40" s="41" t="s">
        <v>943</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106.6012566</v>
      </c>
      <c r="AY40" s="256">
        <v>106.99926922</v>
      </c>
      <c r="AZ40" s="256">
        <v>106.14981691</v>
      </c>
      <c r="BA40" s="256">
        <v>101.51916126</v>
      </c>
      <c r="BB40" s="256">
        <v>88.028779119999996</v>
      </c>
      <c r="BC40" s="256">
        <v>91.187103824999994</v>
      </c>
      <c r="BD40" s="342">
        <v>89.154600000000002</v>
      </c>
      <c r="BE40" s="342">
        <v>89.529560000000004</v>
      </c>
      <c r="BF40" s="342">
        <v>88.993549999999999</v>
      </c>
      <c r="BG40" s="342">
        <v>88.753280000000004</v>
      </c>
      <c r="BH40" s="342">
        <v>88.817089999999993</v>
      </c>
      <c r="BI40" s="342">
        <v>89.162030000000001</v>
      </c>
      <c r="BJ40" s="342">
        <v>89.796459999999996</v>
      </c>
      <c r="BK40" s="342">
        <v>90.964699999999993</v>
      </c>
      <c r="BL40" s="342">
        <v>91.994829999999993</v>
      </c>
      <c r="BM40" s="342">
        <v>93.131180000000001</v>
      </c>
      <c r="BN40" s="342">
        <v>94.682779999999994</v>
      </c>
      <c r="BO40" s="342">
        <v>95.79983</v>
      </c>
      <c r="BP40" s="342">
        <v>96.791340000000005</v>
      </c>
      <c r="BQ40" s="342">
        <v>97.632059999999996</v>
      </c>
      <c r="BR40" s="342">
        <v>98.391440000000003</v>
      </c>
      <c r="BS40" s="342">
        <v>99.044229999999999</v>
      </c>
      <c r="BT40" s="342">
        <v>99.514790000000005</v>
      </c>
      <c r="BU40" s="342">
        <v>100.0111</v>
      </c>
      <c r="BV40" s="342">
        <v>100.4576</v>
      </c>
    </row>
    <row r="41" spans="1:74" ht="11.1" customHeight="1" x14ac:dyDescent="0.2">
      <c r="A41" s="321" t="s">
        <v>915</v>
      </c>
      <c r="B41" s="41" t="s">
        <v>944</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108.85500568</v>
      </c>
      <c r="AY41" s="256">
        <v>109.56734725</v>
      </c>
      <c r="AZ41" s="256">
        <v>108.39424509</v>
      </c>
      <c r="BA41" s="256">
        <v>104.28501341</v>
      </c>
      <c r="BB41" s="256">
        <v>92.048087850000002</v>
      </c>
      <c r="BC41" s="256">
        <v>95.742489516000006</v>
      </c>
      <c r="BD41" s="342">
        <v>93.769779999999997</v>
      </c>
      <c r="BE41" s="342">
        <v>93.463340000000002</v>
      </c>
      <c r="BF41" s="342">
        <v>92.739769999999993</v>
      </c>
      <c r="BG41" s="342">
        <v>92.356669999999994</v>
      </c>
      <c r="BH41" s="342">
        <v>92.334379999999996</v>
      </c>
      <c r="BI41" s="342">
        <v>92.616960000000006</v>
      </c>
      <c r="BJ41" s="342">
        <v>93.224739999999997</v>
      </c>
      <c r="BK41" s="342">
        <v>94.40934</v>
      </c>
      <c r="BL41" s="342">
        <v>95.478830000000002</v>
      </c>
      <c r="BM41" s="342">
        <v>96.684830000000005</v>
      </c>
      <c r="BN41" s="342">
        <v>98.394000000000005</v>
      </c>
      <c r="BO41" s="342">
        <v>99.597989999999996</v>
      </c>
      <c r="BP41" s="342">
        <v>100.6635</v>
      </c>
      <c r="BQ41" s="342">
        <v>101.5853</v>
      </c>
      <c r="BR41" s="342">
        <v>102.3776</v>
      </c>
      <c r="BS41" s="342">
        <v>103.03530000000001</v>
      </c>
      <c r="BT41" s="342">
        <v>103.43810000000001</v>
      </c>
      <c r="BU41" s="342">
        <v>103.9169</v>
      </c>
      <c r="BV41" s="342">
        <v>104.35120000000001</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342"/>
      <c r="BE42" s="342"/>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25"/>
      <c r="BE43" s="325"/>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910</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353"/>
      <c r="BE44" s="353"/>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591</v>
      </c>
      <c r="B45" s="208" t="s">
        <v>473</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2.5686962715999999</v>
      </c>
      <c r="BD45" s="351">
        <v>2.568886</v>
      </c>
      <c r="BE45" s="351">
        <v>2.5756610000000002</v>
      </c>
      <c r="BF45" s="351">
        <v>2.5787059999999999</v>
      </c>
      <c r="BG45" s="351">
        <v>2.581772</v>
      </c>
      <c r="BH45" s="351">
        <v>2.5842550000000002</v>
      </c>
      <c r="BI45" s="351">
        <v>2.5878169999999998</v>
      </c>
      <c r="BJ45" s="351">
        <v>2.591853</v>
      </c>
      <c r="BK45" s="351">
        <v>2.5961829999999999</v>
      </c>
      <c r="BL45" s="351">
        <v>2.6013039999999998</v>
      </c>
      <c r="BM45" s="351">
        <v>2.607037</v>
      </c>
      <c r="BN45" s="351">
        <v>2.6155629999999999</v>
      </c>
      <c r="BO45" s="351">
        <v>2.6208800000000001</v>
      </c>
      <c r="BP45" s="351">
        <v>2.6251709999999999</v>
      </c>
      <c r="BQ45" s="351">
        <v>2.6275210000000002</v>
      </c>
      <c r="BR45" s="351">
        <v>2.6304439999999998</v>
      </c>
      <c r="BS45" s="351">
        <v>2.6330249999999999</v>
      </c>
      <c r="BT45" s="351">
        <v>2.6346479999999999</v>
      </c>
      <c r="BU45" s="351">
        <v>2.6370089999999999</v>
      </c>
      <c r="BV45" s="351">
        <v>2.6394929999999999</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590</v>
      </c>
      <c r="B47" s="208" t="s">
        <v>474</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1.9895117973000001</v>
      </c>
      <c r="AT47" s="213">
        <v>1.9870492621</v>
      </c>
      <c r="AU47" s="213">
        <v>1.9872080607</v>
      </c>
      <c r="AV47" s="213">
        <v>1.9978726523000001</v>
      </c>
      <c r="AW47" s="213">
        <v>1.9973607739000001</v>
      </c>
      <c r="AX47" s="213">
        <v>1.9935568849</v>
      </c>
      <c r="AY47" s="213">
        <v>1.9901040879</v>
      </c>
      <c r="AZ47" s="213">
        <v>1.9769838505999999</v>
      </c>
      <c r="BA47" s="213">
        <v>1.9578392756</v>
      </c>
      <c r="BB47" s="213">
        <v>1.9086949885</v>
      </c>
      <c r="BC47" s="213">
        <v>1.8954832690000001</v>
      </c>
      <c r="BD47" s="351">
        <v>1.8942289999999999</v>
      </c>
      <c r="BE47" s="351">
        <v>1.9211309999999999</v>
      </c>
      <c r="BF47" s="351">
        <v>1.9316409999999999</v>
      </c>
      <c r="BG47" s="351">
        <v>1.941959</v>
      </c>
      <c r="BH47" s="351">
        <v>1.951546</v>
      </c>
      <c r="BI47" s="351">
        <v>1.961883</v>
      </c>
      <c r="BJ47" s="351">
        <v>1.9724299999999999</v>
      </c>
      <c r="BK47" s="351">
        <v>1.983619</v>
      </c>
      <c r="BL47" s="351">
        <v>1.994265</v>
      </c>
      <c r="BM47" s="351">
        <v>2.0047999999999999</v>
      </c>
      <c r="BN47" s="351">
        <v>2.017045</v>
      </c>
      <c r="BO47" s="351">
        <v>2.025989</v>
      </c>
      <c r="BP47" s="351">
        <v>2.0334539999999999</v>
      </c>
      <c r="BQ47" s="351">
        <v>2.0388679999999999</v>
      </c>
      <c r="BR47" s="351">
        <v>2.043806</v>
      </c>
      <c r="BS47" s="351">
        <v>2.0476939999999999</v>
      </c>
      <c r="BT47" s="351">
        <v>2.0480649999999998</v>
      </c>
      <c r="BU47" s="351">
        <v>2.0517069999999999</v>
      </c>
      <c r="BV47" s="351">
        <v>2.0561530000000001</v>
      </c>
    </row>
    <row r="48" spans="1:74" ht="11.1" customHeight="1" x14ac:dyDescent="0.2">
      <c r="A48" s="134"/>
      <c r="B48" s="139" t="s">
        <v>696</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353"/>
      <c r="BE48" s="353"/>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592</v>
      </c>
      <c r="B49" s="208" t="s">
        <v>474</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1.120447</v>
      </c>
      <c r="BD49" s="351">
        <v>1.2697719999999999</v>
      </c>
      <c r="BE49" s="351">
        <v>1.3241540000000001</v>
      </c>
      <c r="BF49" s="351">
        <v>1.3453820000000001</v>
      </c>
      <c r="BG49" s="351">
        <v>1.3628769999999999</v>
      </c>
      <c r="BH49" s="351">
        <v>1.3514790000000001</v>
      </c>
      <c r="BI49" s="351">
        <v>1.3568439999999999</v>
      </c>
      <c r="BJ49" s="351">
        <v>1.364228</v>
      </c>
      <c r="BK49" s="351">
        <v>1.2722230000000001</v>
      </c>
      <c r="BL49" s="351">
        <v>1.308373</v>
      </c>
      <c r="BM49" s="351">
        <v>1.391329</v>
      </c>
      <c r="BN49" s="351">
        <v>1.4715739999999999</v>
      </c>
      <c r="BO49" s="351">
        <v>1.533792</v>
      </c>
      <c r="BP49" s="351">
        <v>1.563204</v>
      </c>
      <c r="BQ49" s="351">
        <v>1.5664359999999999</v>
      </c>
      <c r="BR49" s="351">
        <v>1.6079380000000001</v>
      </c>
      <c r="BS49" s="351">
        <v>1.5928519999999999</v>
      </c>
      <c r="BT49" s="351">
        <v>1.589051</v>
      </c>
      <c r="BU49" s="351">
        <v>1.6004959999999999</v>
      </c>
      <c r="BV49" s="351">
        <v>1.6012660000000001</v>
      </c>
    </row>
    <row r="50" spans="1:74" ht="11.1" customHeight="1" x14ac:dyDescent="0.2">
      <c r="A50" s="140"/>
      <c r="B50" s="139" t="s">
        <v>570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25"/>
      <c r="BE50" s="325"/>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571</v>
      </c>
      <c r="B51" s="607" t="s">
        <v>1155</v>
      </c>
      <c r="C51" s="256">
        <v>104.93300000000001</v>
      </c>
      <c r="D51" s="256">
        <v>104.93300000000001</v>
      </c>
      <c r="E51" s="256">
        <v>104.93300000000001</v>
      </c>
      <c r="F51" s="256">
        <v>105.61799999999999</v>
      </c>
      <c r="G51" s="256">
        <v>105.61799999999999</v>
      </c>
      <c r="H51" s="256">
        <v>105.61799999999999</v>
      </c>
      <c r="I51" s="256">
        <v>105.98699999999999</v>
      </c>
      <c r="J51" s="256">
        <v>105.98699999999999</v>
      </c>
      <c r="K51" s="256">
        <v>105.98699999999999</v>
      </c>
      <c r="L51" s="256">
        <v>106.54300000000001</v>
      </c>
      <c r="M51" s="256">
        <v>106.54300000000001</v>
      </c>
      <c r="N51" s="256">
        <v>106.54300000000001</v>
      </c>
      <c r="O51" s="256">
        <v>107.04</v>
      </c>
      <c r="P51" s="256">
        <v>107.04</v>
      </c>
      <c r="Q51" s="256">
        <v>107.04</v>
      </c>
      <c r="R51" s="256">
        <v>107.39400000000001</v>
      </c>
      <c r="S51" s="256">
        <v>107.39400000000001</v>
      </c>
      <c r="T51" s="256">
        <v>107.39400000000001</v>
      </c>
      <c r="U51" s="256">
        <v>108.032</v>
      </c>
      <c r="V51" s="256">
        <v>108.032</v>
      </c>
      <c r="W51" s="256">
        <v>108.032</v>
      </c>
      <c r="X51" s="256">
        <v>108.715</v>
      </c>
      <c r="Y51" s="256">
        <v>108.715</v>
      </c>
      <c r="Z51" s="256">
        <v>108.715</v>
      </c>
      <c r="AA51" s="256">
        <v>109.34099999999999</v>
      </c>
      <c r="AB51" s="256">
        <v>109.34099999999999</v>
      </c>
      <c r="AC51" s="256">
        <v>109.34099999999999</v>
      </c>
      <c r="AD51" s="256">
        <v>110.209</v>
      </c>
      <c r="AE51" s="256">
        <v>110.209</v>
      </c>
      <c r="AF51" s="256">
        <v>110.209</v>
      </c>
      <c r="AG51" s="256">
        <v>110.765</v>
      </c>
      <c r="AH51" s="256">
        <v>110.765</v>
      </c>
      <c r="AI51" s="256">
        <v>110.765</v>
      </c>
      <c r="AJ51" s="256">
        <v>111.212</v>
      </c>
      <c r="AK51" s="256">
        <v>111.212</v>
      </c>
      <c r="AL51" s="256">
        <v>111.212</v>
      </c>
      <c r="AM51" s="256">
        <v>111.504</v>
      </c>
      <c r="AN51" s="256">
        <v>111.504</v>
      </c>
      <c r="AO51" s="256">
        <v>111.504</v>
      </c>
      <c r="AP51" s="256">
        <v>112.173</v>
      </c>
      <c r="AQ51" s="256">
        <v>112.173</v>
      </c>
      <c r="AR51" s="256">
        <v>112.173</v>
      </c>
      <c r="AS51" s="256">
        <v>112.679</v>
      </c>
      <c r="AT51" s="256">
        <v>112.679</v>
      </c>
      <c r="AU51" s="256">
        <v>112.679</v>
      </c>
      <c r="AV51" s="256">
        <v>113.036</v>
      </c>
      <c r="AW51" s="256">
        <v>113.036</v>
      </c>
      <c r="AX51" s="256">
        <v>113.036</v>
      </c>
      <c r="AY51" s="256">
        <v>113.404</v>
      </c>
      <c r="AZ51" s="256">
        <v>113.404</v>
      </c>
      <c r="BA51" s="256">
        <v>113.404</v>
      </c>
      <c r="BB51" s="256">
        <v>113.13081481</v>
      </c>
      <c r="BC51" s="256">
        <v>113.12587037</v>
      </c>
      <c r="BD51" s="342">
        <v>113.1999</v>
      </c>
      <c r="BE51" s="342">
        <v>113.5059</v>
      </c>
      <c r="BF51" s="342">
        <v>113.6232</v>
      </c>
      <c r="BG51" s="342">
        <v>113.70480000000001</v>
      </c>
      <c r="BH51" s="342">
        <v>113.7195</v>
      </c>
      <c r="BI51" s="342">
        <v>113.7531</v>
      </c>
      <c r="BJ51" s="342">
        <v>113.7745</v>
      </c>
      <c r="BK51" s="342">
        <v>113.7509</v>
      </c>
      <c r="BL51" s="342">
        <v>113.7722</v>
      </c>
      <c r="BM51" s="342">
        <v>113.8058</v>
      </c>
      <c r="BN51" s="342">
        <v>113.87090000000001</v>
      </c>
      <c r="BO51" s="342">
        <v>113.91459999999999</v>
      </c>
      <c r="BP51" s="342">
        <v>113.95610000000001</v>
      </c>
      <c r="BQ51" s="342">
        <v>113.99939999999999</v>
      </c>
      <c r="BR51" s="342">
        <v>114.03360000000001</v>
      </c>
      <c r="BS51" s="342">
        <v>114.06270000000001</v>
      </c>
      <c r="BT51" s="342">
        <v>114.07980000000001</v>
      </c>
      <c r="BU51" s="342">
        <v>114.10380000000001</v>
      </c>
      <c r="BV51" s="342">
        <v>114.1279</v>
      </c>
    </row>
    <row r="52" spans="1:74" ht="11.1" customHeight="1" x14ac:dyDescent="0.2">
      <c r="A52" s="134"/>
      <c r="B52" s="139" t="s">
        <v>516</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597</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328"/>
      <c r="BE54" s="32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598</v>
      </c>
      <c r="B55" s="208" t="s">
        <v>475</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8008.5483870999997</v>
      </c>
      <c r="AN55" s="238">
        <v>8097.7142856999999</v>
      </c>
      <c r="AO55" s="238">
        <v>8760.2580644999998</v>
      </c>
      <c r="AP55" s="238">
        <v>9385.5333332999999</v>
      </c>
      <c r="AQ55" s="238">
        <v>9232.2258065000005</v>
      </c>
      <c r="AR55" s="238">
        <v>9379.1666667000009</v>
      </c>
      <c r="AS55" s="238">
        <v>9537.5483870999997</v>
      </c>
      <c r="AT55" s="238">
        <v>9251.9677419</v>
      </c>
      <c r="AU55" s="238">
        <v>9061.6666667000009</v>
      </c>
      <c r="AV55" s="238">
        <v>9163.0645160999993</v>
      </c>
      <c r="AW55" s="238">
        <v>8683.5666667000005</v>
      </c>
      <c r="AX55" s="238">
        <v>8842.5161289999996</v>
      </c>
      <c r="AY55" s="238">
        <v>8179.2580644999998</v>
      </c>
      <c r="AZ55" s="238">
        <v>7999.1724138</v>
      </c>
      <c r="BA55" s="238">
        <v>7127.4193548000003</v>
      </c>
      <c r="BB55" s="238">
        <v>5257.8209999999999</v>
      </c>
      <c r="BC55" s="238">
        <v>6869.799</v>
      </c>
      <c r="BD55" s="329">
        <v>7545.7190000000001</v>
      </c>
      <c r="BE55" s="329">
        <v>8045.0249999999996</v>
      </c>
      <c r="BF55" s="329">
        <v>8038.0559999999996</v>
      </c>
      <c r="BG55" s="329">
        <v>8407.0259999999998</v>
      </c>
      <c r="BH55" s="329">
        <v>8386.6980000000003</v>
      </c>
      <c r="BI55" s="329">
        <v>8065.31</v>
      </c>
      <c r="BJ55" s="329">
        <v>8168.8720000000003</v>
      </c>
      <c r="BK55" s="329">
        <v>7446.2120000000004</v>
      </c>
      <c r="BL55" s="329">
        <v>7618.72</v>
      </c>
      <c r="BM55" s="329">
        <v>8248.5769999999993</v>
      </c>
      <c r="BN55" s="329">
        <v>8817.2049999999999</v>
      </c>
      <c r="BO55" s="329">
        <v>8801.89</v>
      </c>
      <c r="BP55" s="329">
        <v>8997.6569999999992</v>
      </c>
      <c r="BQ55" s="329">
        <v>9117.9459999999999</v>
      </c>
      <c r="BR55" s="329">
        <v>8929.9290000000001</v>
      </c>
      <c r="BS55" s="329">
        <v>8732.9809999999998</v>
      </c>
      <c r="BT55" s="329">
        <v>8903.8150000000005</v>
      </c>
      <c r="BU55" s="329">
        <v>8512.8240000000005</v>
      </c>
      <c r="BV55" s="329">
        <v>8605.2119999999995</v>
      </c>
    </row>
    <row r="56" spans="1:74" ht="11.1" customHeight="1" x14ac:dyDescent="0.2">
      <c r="A56" s="134"/>
      <c r="B56" s="139" t="s">
        <v>599</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328"/>
      <c r="BE56" s="32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600</v>
      </c>
      <c r="B57" s="208" t="s">
        <v>818</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725.07245022999996</v>
      </c>
      <c r="AT57" s="238">
        <v>719.20715452000002</v>
      </c>
      <c r="AU57" s="238">
        <v>675.60735107000005</v>
      </c>
      <c r="AV57" s="238">
        <v>690.41039796999996</v>
      </c>
      <c r="AW57" s="238">
        <v>679.05029200000001</v>
      </c>
      <c r="AX57" s="238">
        <v>693.37962687000004</v>
      </c>
      <c r="AY57" s="238">
        <v>662.98200326000006</v>
      </c>
      <c r="AZ57" s="238">
        <v>635.95429999999999</v>
      </c>
      <c r="BA57" s="238">
        <v>500.27690000000001</v>
      </c>
      <c r="BB57" s="238">
        <v>341.44540000000001</v>
      </c>
      <c r="BC57" s="238">
        <v>483.55900000000003</v>
      </c>
      <c r="BD57" s="329">
        <v>661.75739999999996</v>
      </c>
      <c r="BE57" s="329">
        <v>729.53660000000002</v>
      </c>
      <c r="BF57" s="329">
        <v>699.0634</v>
      </c>
      <c r="BG57" s="329">
        <v>677.32</v>
      </c>
      <c r="BH57" s="329">
        <v>670.00369999999998</v>
      </c>
      <c r="BI57" s="329">
        <v>659.61210000000005</v>
      </c>
      <c r="BJ57" s="329">
        <v>666.18979999999999</v>
      </c>
      <c r="BK57" s="329">
        <v>649.87860000000001</v>
      </c>
      <c r="BL57" s="329">
        <v>658.24379999999996</v>
      </c>
      <c r="BM57" s="329">
        <v>685.00379999999996</v>
      </c>
      <c r="BN57" s="329">
        <v>666.48620000000005</v>
      </c>
      <c r="BO57" s="329">
        <v>701.97789999999998</v>
      </c>
      <c r="BP57" s="329">
        <v>723.89490000000001</v>
      </c>
      <c r="BQ57" s="329">
        <v>745.45699999999999</v>
      </c>
      <c r="BR57" s="329">
        <v>742.41079999999999</v>
      </c>
      <c r="BS57" s="329">
        <v>717.67909999999995</v>
      </c>
      <c r="BT57" s="329">
        <v>724.46339999999998</v>
      </c>
      <c r="BU57" s="329">
        <v>718.22059999999999</v>
      </c>
      <c r="BV57" s="329">
        <v>727.21420000000001</v>
      </c>
    </row>
    <row r="58" spans="1:74" ht="11.1" customHeight="1" x14ac:dyDescent="0.2">
      <c r="A58" s="134"/>
      <c r="B58" s="139" t="s">
        <v>601</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350"/>
      <c r="BE58" s="35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602</v>
      </c>
      <c r="B59" s="208" t="s">
        <v>819</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447.86204361</v>
      </c>
      <c r="AT59" s="238">
        <v>435.81176029</v>
      </c>
      <c r="AU59" s="238">
        <v>396.94874522999999</v>
      </c>
      <c r="AV59" s="238">
        <v>408.10207613</v>
      </c>
      <c r="AW59" s="238">
        <v>398.32468276999998</v>
      </c>
      <c r="AX59" s="238">
        <v>410.06961202999997</v>
      </c>
      <c r="AY59" s="238">
        <v>373.15012381000003</v>
      </c>
      <c r="AZ59" s="238">
        <v>376.59649999999999</v>
      </c>
      <c r="BA59" s="238">
        <v>255.8552</v>
      </c>
      <c r="BB59" s="238">
        <v>135.81819999999999</v>
      </c>
      <c r="BC59" s="238">
        <v>212.59440000000001</v>
      </c>
      <c r="BD59" s="329">
        <v>305.48599999999999</v>
      </c>
      <c r="BE59" s="329">
        <v>367.37479999999999</v>
      </c>
      <c r="BF59" s="329">
        <v>367.65890000000002</v>
      </c>
      <c r="BG59" s="329">
        <v>369.46019999999999</v>
      </c>
      <c r="BH59" s="329">
        <v>369.03289999999998</v>
      </c>
      <c r="BI59" s="329">
        <v>370.77330000000001</v>
      </c>
      <c r="BJ59" s="329">
        <v>362.49849999999998</v>
      </c>
      <c r="BK59" s="329">
        <v>365.56659999999999</v>
      </c>
      <c r="BL59" s="329">
        <v>379.94600000000003</v>
      </c>
      <c r="BM59" s="329">
        <v>412.7903</v>
      </c>
      <c r="BN59" s="329">
        <v>410.78980000000001</v>
      </c>
      <c r="BO59" s="329">
        <v>417.67520000000002</v>
      </c>
      <c r="BP59" s="329">
        <v>447.01920000000001</v>
      </c>
      <c r="BQ59" s="329">
        <v>450.2124</v>
      </c>
      <c r="BR59" s="329">
        <v>439.46199999999999</v>
      </c>
      <c r="BS59" s="329">
        <v>411.5532</v>
      </c>
      <c r="BT59" s="329">
        <v>417.74950000000001</v>
      </c>
      <c r="BU59" s="329">
        <v>410.81670000000003</v>
      </c>
      <c r="BV59" s="329">
        <v>419.375</v>
      </c>
    </row>
    <row r="60" spans="1:74" ht="11.1" customHeight="1" x14ac:dyDescent="0.2">
      <c r="A60" s="134"/>
      <c r="B60" s="139" t="s">
        <v>603</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604</v>
      </c>
      <c r="B61" s="208" t="s">
        <v>476</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222.69909999999999</v>
      </c>
      <c r="BC61" s="256">
        <v>215.9914</v>
      </c>
      <c r="BD61" s="342">
        <v>200.5874</v>
      </c>
      <c r="BE61" s="342">
        <v>183.45959999999999</v>
      </c>
      <c r="BF61" s="342">
        <v>170.74889999999999</v>
      </c>
      <c r="BG61" s="342">
        <v>172.24440000000001</v>
      </c>
      <c r="BH61" s="342">
        <v>175.7182</v>
      </c>
      <c r="BI61" s="342">
        <v>175.53729999999999</v>
      </c>
      <c r="BJ61" s="342">
        <v>167.3321</v>
      </c>
      <c r="BK61" s="342">
        <v>170.0788</v>
      </c>
      <c r="BL61" s="342">
        <v>173.22710000000001</v>
      </c>
      <c r="BM61" s="342">
        <v>173.16419999999999</v>
      </c>
      <c r="BN61" s="342">
        <v>178.06540000000001</v>
      </c>
      <c r="BO61" s="342">
        <v>184.79</v>
      </c>
      <c r="BP61" s="342">
        <v>184.0932</v>
      </c>
      <c r="BQ61" s="342">
        <v>177.2946</v>
      </c>
      <c r="BR61" s="342">
        <v>171.6122</v>
      </c>
      <c r="BS61" s="342">
        <v>177.3407</v>
      </c>
      <c r="BT61" s="342">
        <v>183.89619999999999</v>
      </c>
      <c r="BU61" s="342">
        <v>185.57040000000001</v>
      </c>
      <c r="BV61" s="342">
        <v>179.0539</v>
      </c>
    </row>
    <row r="62" spans="1:74" ht="11.1" customHeight="1" x14ac:dyDescent="0.2">
      <c r="A62" s="134"/>
      <c r="B62" s="139" t="s">
        <v>605</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330"/>
      <c r="BE62" s="330"/>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606</v>
      </c>
      <c r="B63" s="475" t="s">
        <v>477</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0.1702952381</v>
      </c>
      <c r="BD63" s="361">
        <v>0.1971687</v>
      </c>
      <c r="BE63" s="361">
        <v>0.21460499999999999</v>
      </c>
      <c r="BF63" s="361">
        <v>0.23286409999999999</v>
      </c>
      <c r="BG63" s="361">
        <v>0.24210419999999999</v>
      </c>
      <c r="BH63" s="361">
        <v>0.2531291</v>
      </c>
      <c r="BI63" s="361">
        <v>0.26036199999999998</v>
      </c>
      <c r="BJ63" s="361">
        <v>0.27808389999999999</v>
      </c>
      <c r="BK63" s="361">
        <v>0.2574147</v>
      </c>
      <c r="BL63" s="361">
        <v>0.26277119999999998</v>
      </c>
      <c r="BM63" s="361">
        <v>0.26160820000000001</v>
      </c>
      <c r="BN63" s="361">
        <v>0.25355610000000001</v>
      </c>
      <c r="BO63" s="361">
        <v>0.25431999999999999</v>
      </c>
      <c r="BP63" s="361">
        <v>0.2575925</v>
      </c>
      <c r="BQ63" s="361">
        <v>0.25640000000000002</v>
      </c>
      <c r="BR63" s="361">
        <v>0.26051180000000002</v>
      </c>
      <c r="BS63" s="361">
        <v>0.2584205</v>
      </c>
      <c r="BT63" s="361">
        <v>0.26090279999999999</v>
      </c>
      <c r="BU63" s="361">
        <v>0.26250679999999998</v>
      </c>
      <c r="BV63" s="361">
        <v>0.2773178</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361"/>
      <c r="BE64" s="361"/>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1157</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361"/>
      <c r="BE65" s="361"/>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791</v>
      </c>
      <c r="B66" s="208" t="s">
        <v>622</v>
      </c>
      <c r="C66" s="256">
        <v>189.9734626</v>
      </c>
      <c r="D66" s="256">
        <v>185.64523</v>
      </c>
      <c r="E66" s="256">
        <v>197.6197062</v>
      </c>
      <c r="F66" s="256">
        <v>187.6840235</v>
      </c>
      <c r="G66" s="256">
        <v>190.64532370000001</v>
      </c>
      <c r="H66" s="256">
        <v>189.95405719999999</v>
      </c>
      <c r="I66" s="256">
        <v>194.11082719999999</v>
      </c>
      <c r="J66" s="256">
        <v>201.3239121</v>
      </c>
      <c r="K66" s="256">
        <v>188.2761965</v>
      </c>
      <c r="L66" s="256">
        <v>194.33123850000001</v>
      </c>
      <c r="M66" s="256">
        <v>190.50416430000001</v>
      </c>
      <c r="N66" s="256">
        <v>200.50873340000001</v>
      </c>
      <c r="O66" s="256">
        <v>193.21338639999999</v>
      </c>
      <c r="P66" s="256">
        <v>172.12869219999999</v>
      </c>
      <c r="Q66" s="256">
        <v>199.24464399999999</v>
      </c>
      <c r="R66" s="256">
        <v>187.9981143</v>
      </c>
      <c r="S66" s="256">
        <v>199.08257420000001</v>
      </c>
      <c r="T66" s="256">
        <v>195.391065</v>
      </c>
      <c r="U66" s="256">
        <v>197.87838020000001</v>
      </c>
      <c r="V66" s="256">
        <v>200.86140030000001</v>
      </c>
      <c r="W66" s="256">
        <v>189.18191669999999</v>
      </c>
      <c r="X66" s="256">
        <v>196.71963070000001</v>
      </c>
      <c r="Y66" s="256">
        <v>195.09916319999999</v>
      </c>
      <c r="Z66" s="256">
        <v>201.72845129999999</v>
      </c>
      <c r="AA66" s="256">
        <v>203.33776359999999</v>
      </c>
      <c r="AB66" s="256">
        <v>175.16979689999999</v>
      </c>
      <c r="AC66" s="256">
        <v>204.6795721</v>
      </c>
      <c r="AD66" s="256">
        <v>192.54365319999999</v>
      </c>
      <c r="AE66" s="256">
        <v>199.94212859999999</v>
      </c>
      <c r="AF66" s="256">
        <v>197.8334729</v>
      </c>
      <c r="AG66" s="256">
        <v>201.17355850000001</v>
      </c>
      <c r="AH66" s="256">
        <v>208.6551675</v>
      </c>
      <c r="AI66" s="256">
        <v>190.1053929</v>
      </c>
      <c r="AJ66" s="256">
        <v>204.3803757</v>
      </c>
      <c r="AK66" s="256">
        <v>197.08729249999999</v>
      </c>
      <c r="AL66" s="256">
        <v>199.03682910000001</v>
      </c>
      <c r="AM66" s="256">
        <v>199.85300190000001</v>
      </c>
      <c r="AN66" s="256">
        <v>176.0796895</v>
      </c>
      <c r="AO66" s="256">
        <v>198.762382</v>
      </c>
      <c r="AP66" s="256">
        <v>190.3211939</v>
      </c>
      <c r="AQ66" s="256">
        <v>199.42484039999999</v>
      </c>
      <c r="AR66" s="256">
        <v>196.7994707</v>
      </c>
      <c r="AS66" s="256">
        <v>201.4294381</v>
      </c>
      <c r="AT66" s="256">
        <v>206.8171557</v>
      </c>
      <c r="AU66" s="256">
        <v>188.8615959</v>
      </c>
      <c r="AV66" s="256">
        <v>202.31983740000001</v>
      </c>
      <c r="AW66" s="256">
        <v>195.5809108</v>
      </c>
      <c r="AX66" s="256">
        <v>198.07453079999999</v>
      </c>
      <c r="AY66" s="256">
        <v>193.4503522</v>
      </c>
      <c r="AZ66" s="256">
        <v>182.05773350000001</v>
      </c>
      <c r="BA66" s="256">
        <v>176.7449</v>
      </c>
      <c r="BB66" s="256">
        <v>126.61020000000001</v>
      </c>
      <c r="BC66" s="256">
        <v>150.1951</v>
      </c>
      <c r="BD66" s="342">
        <v>157.97810000000001</v>
      </c>
      <c r="BE66" s="342">
        <v>173.2415</v>
      </c>
      <c r="BF66" s="342">
        <v>178.88059999999999</v>
      </c>
      <c r="BG66" s="342">
        <v>172.22720000000001</v>
      </c>
      <c r="BH66" s="342">
        <v>181.59450000000001</v>
      </c>
      <c r="BI66" s="342">
        <v>174.65559999999999</v>
      </c>
      <c r="BJ66" s="342">
        <v>181.92429999999999</v>
      </c>
      <c r="BK66" s="342">
        <v>176.5462</v>
      </c>
      <c r="BL66" s="342">
        <v>164.3716</v>
      </c>
      <c r="BM66" s="342">
        <v>184.828</v>
      </c>
      <c r="BN66" s="342">
        <v>176.73220000000001</v>
      </c>
      <c r="BO66" s="342">
        <v>184.70429999999999</v>
      </c>
      <c r="BP66" s="342">
        <v>184.41319999999999</v>
      </c>
      <c r="BQ66" s="342">
        <v>191.31389999999999</v>
      </c>
      <c r="BR66" s="342">
        <v>196.67689999999999</v>
      </c>
      <c r="BS66" s="342">
        <v>182.11949999999999</v>
      </c>
      <c r="BT66" s="342">
        <v>192.3237</v>
      </c>
      <c r="BU66" s="342">
        <v>187.62620000000001</v>
      </c>
      <c r="BV66" s="342">
        <v>189.97890000000001</v>
      </c>
    </row>
    <row r="67" spans="1:74" ht="11.1" customHeight="1" x14ac:dyDescent="0.2">
      <c r="A67" s="140" t="s">
        <v>792</v>
      </c>
      <c r="B67" s="208" t="s">
        <v>623</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181.82325560000001</v>
      </c>
      <c r="AB67" s="256">
        <v>147.3646224</v>
      </c>
      <c r="AC67" s="256">
        <v>152.01678089999999</v>
      </c>
      <c r="AD67" s="256">
        <v>127.5379992</v>
      </c>
      <c r="AE67" s="256">
        <v>111.2758183</v>
      </c>
      <c r="AF67" s="256">
        <v>111.7340846</v>
      </c>
      <c r="AG67" s="256">
        <v>127.3751054</v>
      </c>
      <c r="AH67" s="256">
        <v>125.3475756</v>
      </c>
      <c r="AI67" s="256">
        <v>116.79922449999999</v>
      </c>
      <c r="AJ67" s="256">
        <v>123.79662519999999</v>
      </c>
      <c r="AK67" s="256">
        <v>147.4623631</v>
      </c>
      <c r="AL67" s="256">
        <v>162.98910330000001</v>
      </c>
      <c r="AM67" s="256">
        <v>185.54962879999999</v>
      </c>
      <c r="AN67" s="256">
        <v>163.54602489999999</v>
      </c>
      <c r="AO67" s="256">
        <v>158.01065249999999</v>
      </c>
      <c r="AP67" s="256">
        <v>119.7041815</v>
      </c>
      <c r="AQ67" s="256">
        <v>115.3627644</v>
      </c>
      <c r="AR67" s="256">
        <v>114.9791855</v>
      </c>
      <c r="AS67" s="256">
        <v>131.0148265</v>
      </c>
      <c r="AT67" s="256">
        <v>132.60919129999999</v>
      </c>
      <c r="AU67" s="256">
        <v>120.5754637</v>
      </c>
      <c r="AV67" s="256">
        <v>126.64108210000001</v>
      </c>
      <c r="AW67" s="256">
        <v>150.01575099999999</v>
      </c>
      <c r="AX67" s="256">
        <v>171.1466763</v>
      </c>
      <c r="AY67" s="256">
        <v>179.39637010000001</v>
      </c>
      <c r="AZ67" s="256">
        <v>165.48913970000001</v>
      </c>
      <c r="BA67" s="256">
        <v>147.6088</v>
      </c>
      <c r="BB67" s="256">
        <v>123.00190000000001</v>
      </c>
      <c r="BC67" s="256">
        <v>116.9023</v>
      </c>
      <c r="BD67" s="342">
        <v>115.1083</v>
      </c>
      <c r="BE67" s="342">
        <v>127.7569</v>
      </c>
      <c r="BF67" s="342">
        <v>124.67449999999999</v>
      </c>
      <c r="BG67" s="342">
        <v>113.9515</v>
      </c>
      <c r="BH67" s="342">
        <v>121.4902</v>
      </c>
      <c r="BI67" s="342">
        <v>134.61580000000001</v>
      </c>
      <c r="BJ67" s="342">
        <v>161.3398</v>
      </c>
      <c r="BK67" s="342">
        <v>176.25489999999999</v>
      </c>
      <c r="BL67" s="342">
        <v>148.2499</v>
      </c>
      <c r="BM67" s="342">
        <v>143.0916</v>
      </c>
      <c r="BN67" s="342">
        <v>116.19029999999999</v>
      </c>
      <c r="BO67" s="342">
        <v>108.16759999999999</v>
      </c>
      <c r="BP67" s="342">
        <v>108.9104</v>
      </c>
      <c r="BQ67" s="342">
        <v>118.6121</v>
      </c>
      <c r="BR67" s="342">
        <v>117.6966</v>
      </c>
      <c r="BS67" s="342">
        <v>108.45820000000001</v>
      </c>
      <c r="BT67" s="342">
        <v>116.4589</v>
      </c>
      <c r="BU67" s="342">
        <v>136.26570000000001</v>
      </c>
      <c r="BV67" s="342">
        <v>165.0204</v>
      </c>
    </row>
    <row r="68" spans="1:74" ht="11.1" customHeight="1" x14ac:dyDescent="0.2">
      <c r="A68" s="140" t="s">
        <v>272</v>
      </c>
      <c r="B68" s="208" t="s">
        <v>807</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126.30736709999999</v>
      </c>
      <c r="AB68" s="256">
        <v>91.715831480000006</v>
      </c>
      <c r="AC68" s="256">
        <v>89.674581340000003</v>
      </c>
      <c r="AD68" s="256">
        <v>82.32810877</v>
      </c>
      <c r="AE68" s="256">
        <v>94.70596132</v>
      </c>
      <c r="AF68" s="256">
        <v>110.28281010000001</v>
      </c>
      <c r="AG68" s="256">
        <v>124.4625551</v>
      </c>
      <c r="AH68" s="256">
        <v>124.3441186</v>
      </c>
      <c r="AI68" s="256">
        <v>106.6356304</v>
      </c>
      <c r="AJ68" s="256">
        <v>96.90461028</v>
      </c>
      <c r="AK68" s="256">
        <v>102.80972439999999</v>
      </c>
      <c r="AL68" s="256">
        <v>110.1207374</v>
      </c>
      <c r="AM68" s="256">
        <v>109.9156431</v>
      </c>
      <c r="AN68" s="256">
        <v>90.207467789999995</v>
      </c>
      <c r="AO68" s="256">
        <v>88.877595229999997</v>
      </c>
      <c r="AP68" s="256">
        <v>68.824104090000006</v>
      </c>
      <c r="AQ68" s="256">
        <v>81.088435700000005</v>
      </c>
      <c r="AR68" s="256">
        <v>88.646824469999999</v>
      </c>
      <c r="AS68" s="256">
        <v>109.5791621</v>
      </c>
      <c r="AT68" s="256">
        <v>103.2824626</v>
      </c>
      <c r="AU68" s="256">
        <v>93.844414790000002</v>
      </c>
      <c r="AV68" s="256">
        <v>76.00675536</v>
      </c>
      <c r="AW68" s="256">
        <v>84.043742760000001</v>
      </c>
      <c r="AX68" s="256">
        <v>81.623563799999999</v>
      </c>
      <c r="AY68" s="256">
        <v>76.297319720000004</v>
      </c>
      <c r="AZ68" s="256">
        <v>66.176425269999996</v>
      </c>
      <c r="BA68" s="256">
        <v>59.805210000000002</v>
      </c>
      <c r="BB68" s="256">
        <v>44.153019999999998</v>
      </c>
      <c r="BC68" s="256">
        <v>51.736919999999998</v>
      </c>
      <c r="BD68" s="342">
        <v>57.932589999999998</v>
      </c>
      <c r="BE68" s="342">
        <v>75.273340000000005</v>
      </c>
      <c r="BF68" s="342">
        <v>72.122380000000007</v>
      </c>
      <c r="BG68" s="342">
        <v>58.096679999999999</v>
      </c>
      <c r="BH68" s="342">
        <v>42.623260000000002</v>
      </c>
      <c r="BI68" s="342">
        <v>50.744900000000001</v>
      </c>
      <c r="BJ68" s="342">
        <v>69.248530000000002</v>
      </c>
      <c r="BK68" s="342">
        <v>75.986379999999997</v>
      </c>
      <c r="BL68" s="342">
        <v>62.677320000000002</v>
      </c>
      <c r="BM68" s="342">
        <v>61.972320000000003</v>
      </c>
      <c r="BN68" s="342">
        <v>48.832369999999997</v>
      </c>
      <c r="BO68" s="342">
        <v>61.359850000000002</v>
      </c>
      <c r="BP68" s="342">
        <v>76.126180000000005</v>
      </c>
      <c r="BQ68" s="342">
        <v>101.09829999999999</v>
      </c>
      <c r="BR68" s="342">
        <v>98.683970000000002</v>
      </c>
      <c r="BS68" s="342">
        <v>73.503</v>
      </c>
      <c r="BT68" s="342">
        <v>65.727789999999999</v>
      </c>
      <c r="BU68" s="342">
        <v>60.641390000000001</v>
      </c>
      <c r="BV68" s="342">
        <v>77.061009999999996</v>
      </c>
    </row>
    <row r="69" spans="1:74" ht="11.1" customHeight="1" x14ac:dyDescent="0.2">
      <c r="A69" s="606" t="s">
        <v>1015</v>
      </c>
      <c r="B69" s="626" t="s">
        <v>1014</v>
      </c>
      <c r="C69" s="322">
        <v>483.091902</v>
      </c>
      <c r="D69" s="322">
        <v>433.76410499999997</v>
      </c>
      <c r="E69" s="322">
        <v>410.04226560000001</v>
      </c>
      <c r="F69" s="322">
        <v>382.76735980000001</v>
      </c>
      <c r="G69" s="322">
        <v>390.22314549999999</v>
      </c>
      <c r="H69" s="322">
        <v>424.87600040000001</v>
      </c>
      <c r="I69" s="322">
        <v>459.24329899999998</v>
      </c>
      <c r="J69" s="322">
        <v>466.73983679999998</v>
      </c>
      <c r="K69" s="322">
        <v>418.32024319999999</v>
      </c>
      <c r="L69" s="322">
        <v>408.98261539999999</v>
      </c>
      <c r="M69" s="322">
        <v>406.05224010000001</v>
      </c>
      <c r="N69" s="322">
        <v>486.32164330000001</v>
      </c>
      <c r="O69" s="322">
        <v>477.4257629</v>
      </c>
      <c r="P69" s="322">
        <v>396.72083900000001</v>
      </c>
      <c r="Q69" s="322">
        <v>435.60322439999999</v>
      </c>
      <c r="R69" s="322">
        <v>383.29011630000002</v>
      </c>
      <c r="S69" s="322">
        <v>404.25175100000001</v>
      </c>
      <c r="T69" s="322">
        <v>415.64737350000001</v>
      </c>
      <c r="U69" s="322">
        <v>451.23348879999998</v>
      </c>
      <c r="V69" s="322">
        <v>444.11495179999997</v>
      </c>
      <c r="W69" s="322">
        <v>402.70936</v>
      </c>
      <c r="X69" s="322">
        <v>407.74747380000002</v>
      </c>
      <c r="Y69" s="322">
        <v>425.77924039999999</v>
      </c>
      <c r="Z69" s="322">
        <v>486.17642590000003</v>
      </c>
      <c r="AA69" s="322">
        <v>512.41081569999994</v>
      </c>
      <c r="AB69" s="322">
        <v>415.1014773</v>
      </c>
      <c r="AC69" s="322">
        <v>447.31336379999999</v>
      </c>
      <c r="AD69" s="322">
        <v>403.32178959999999</v>
      </c>
      <c r="AE69" s="322">
        <v>406.86633760000001</v>
      </c>
      <c r="AF69" s="322">
        <v>420.76239609999999</v>
      </c>
      <c r="AG69" s="322">
        <v>453.95364840000002</v>
      </c>
      <c r="AH69" s="322">
        <v>459.28929119999998</v>
      </c>
      <c r="AI69" s="322">
        <v>414.45227619999997</v>
      </c>
      <c r="AJ69" s="322">
        <v>426.02404050000001</v>
      </c>
      <c r="AK69" s="322">
        <v>448.27140839999998</v>
      </c>
      <c r="AL69" s="322">
        <v>473.08909920000002</v>
      </c>
      <c r="AM69" s="322">
        <v>496.26070329999999</v>
      </c>
      <c r="AN69" s="322">
        <v>430.68440880000003</v>
      </c>
      <c r="AO69" s="322">
        <v>446.59305899999998</v>
      </c>
      <c r="AP69" s="322">
        <v>379.76150790000003</v>
      </c>
      <c r="AQ69" s="322">
        <v>396.81846990000003</v>
      </c>
      <c r="AR69" s="322">
        <v>401.33750909999998</v>
      </c>
      <c r="AS69" s="322">
        <v>442.96585620000002</v>
      </c>
      <c r="AT69" s="322">
        <v>443.6512391</v>
      </c>
      <c r="AU69" s="322">
        <v>404.19350279999998</v>
      </c>
      <c r="AV69" s="322">
        <v>405.9101043</v>
      </c>
      <c r="AW69" s="322">
        <v>430.55243300000001</v>
      </c>
      <c r="AX69" s="322">
        <v>451.78720029999999</v>
      </c>
      <c r="AY69" s="322">
        <v>450.08389640000001</v>
      </c>
      <c r="AZ69" s="322">
        <v>414.60251720000002</v>
      </c>
      <c r="BA69" s="322">
        <v>385.10129999999998</v>
      </c>
      <c r="BB69" s="322">
        <v>294.67720000000003</v>
      </c>
      <c r="BC69" s="322">
        <v>319.77670000000001</v>
      </c>
      <c r="BD69" s="359">
        <v>331.93110000000001</v>
      </c>
      <c r="BE69" s="359">
        <v>377.21420000000001</v>
      </c>
      <c r="BF69" s="359">
        <v>376.61989999999997</v>
      </c>
      <c r="BG69" s="359">
        <v>345.18740000000003</v>
      </c>
      <c r="BH69" s="359">
        <v>346.65039999999999</v>
      </c>
      <c r="BI69" s="359">
        <v>360.92829999999998</v>
      </c>
      <c r="BJ69" s="359">
        <v>413.45510000000002</v>
      </c>
      <c r="BK69" s="359">
        <v>429.72730000000001</v>
      </c>
      <c r="BL69" s="359">
        <v>376.178</v>
      </c>
      <c r="BM69" s="359">
        <v>390.83440000000002</v>
      </c>
      <c r="BN69" s="359">
        <v>342.6669</v>
      </c>
      <c r="BO69" s="359">
        <v>355.17419999999998</v>
      </c>
      <c r="BP69" s="359">
        <v>370.36169999999998</v>
      </c>
      <c r="BQ69" s="359">
        <v>411.96660000000003</v>
      </c>
      <c r="BR69" s="359">
        <v>413.99990000000003</v>
      </c>
      <c r="BS69" s="359">
        <v>364.99270000000001</v>
      </c>
      <c r="BT69" s="359">
        <v>375.45280000000002</v>
      </c>
      <c r="BU69" s="359">
        <v>385.44529999999997</v>
      </c>
      <c r="BV69" s="359">
        <v>433.0027</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807" t="s">
        <v>829</v>
      </c>
      <c r="C71" s="804"/>
      <c r="D71" s="804"/>
      <c r="E71" s="804"/>
      <c r="F71" s="804"/>
      <c r="G71" s="804"/>
      <c r="H71" s="804"/>
      <c r="I71" s="804"/>
      <c r="J71" s="804"/>
      <c r="K71" s="804"/>
      <c r="L71" s="804"/>
      <c r="M71" s="804"/>
      <c r="N71" s="804"/>
      <c r="O71" s="804"/>
      <c r="P71" s="804"/>
      <c r="Q71" s="804"/>
    </row>
    <row r="72" spans="1:74" ht="12" customHeight="1" x14ac:dyDescent="0.25">
      <c r="A72" s="134"/>
      <c r="B72" s="604" t="s">
        <v>842</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71" t="s">
        <v>916</v>
      </c>
      <c r="C73" s="790"/>
      <c r="D73" s="790"/>
      <c r="E73" s="790"/>
      <c r="F73" s="790"/>
      <c r="G73" s="790"/>
      <c r="H73" s="790"/>
      <c r="I73" s="790"/>
      <c r="J73" s="790"/>
      <c r="K73" s="790"/>
      <c r="L73" s="790"/>
      <c r="M73" s="790"/>
      <c r="N73" s="790"/>
      <c r="O73" s="790"/>
      <c r="P73" s="790"/>
      <c r="Q73" s="790"/>
      <c r="AY73" s="505"/>
      <c r="AZ73" s="505"/>
      <c r="BA73" s="505"/>
      <c r="BB73" s="505"/>
      <c r="BC73" s="505"/>
      <c r="BD73" s="693"/>
      <c r="BE73" s="693"/>
      <c r="BF73" s="693"/>
      <c r="BG73" s="505"/>
      <c r="BH73" s="505"/>
      <c r="BI73" s="505"/>
      <c r="BJ73" s="505"/>
    </row>
    <row r="74" spans="1:74" s="461" customFormat="1" ht="12" customHeight="1" x14ac:dyDescent="0.25">
      <c r="A74" s="460"/>
      <c r="B74" s="872" t="s">
        <v>1</v>
      </c>
      <c r="C74" s="790"/>
      <c r="D74" s="790"/>
      <c r="E74" s="790"/>
      <c r="F74" s="790"/>
      <c r="G74" s="790"/>
      <c r="H74" s="790"/>
      <c r="I74" s="790"/>
      <c r="J74" s="790"/>
      <c r="K74" s="790"/>
      <c r="L74" s="790"/>
      <c r="M74" s="790"/>
      <c r="N74" s="790"/>
      <c r="O74" s="790"/>
      <c r="P74" s="790"/>
      <c r="Q74" s="790"/>
      <c r="AY74" s="505"/>
      <c r="AZ74" s="505"/>
      <c r="BA74" s="505"/>
      <c r="BB74" s="505"/>
      <c r="BC74" s="505"/>
      <c r="BD74" s="693"/>
      <c r="BE74" s="693"/>
      <c r="BF74" s="693"/>
      <c r="BG74" s="505"/>
      <c r="BH74" s="505"/>
      <c r="BI74" s="505"/>
      <c r="BJ74" s="505"/>
    </row>
    <row r="75" spans="1:74" s="461" customFormat="1" ht="12" customHeight="1" x14ac:dyDescent="0.25">
      <c r="A75" s="460"/>
      <c r="B75" s="871" t="s">
        <v>1016</v>
      </c>
      <c r="C75" s="790"/>
      <c r="D75" s="790"/>
      <c r="E75" s="790"/>
      <c r="F75" s="790"/>
      <c r="G75" s="790"/>
      <c r="H75" s="790"/>
      <c r="I75" s="790"/>
      <c r="J75" s="790"/>
      <c r="K75" s="790"/>
      <c r="L75" s="790"/>
      <c r="M75" s="790"/>
      <c r="N75" s="790"/>
      <c r="O75" s="790"/>
      <c r="P75" s="790"/>
      <c r="Q75" s="790"/>
      <c r="AY75" s="505"/>
      <c r="AZ75" s="505"/>
      <c r="BA75" s="505"/>
      <c r="BB75" s="505"/>
      <c r="BC75" s="505"/>
      <c r="BD75" s="693"/>
      <c r="BE75" s="693"/>
      <c r="BF75" s="693"/>
      <c r="BG75" s="505"/>
      <c r="BH75" s="505"/>
      <c r="BI75" s="505"/>
      <c r="BJ75" s="505"/>
    </row>
    <row r="76" spans="1:74" s="461" customFormat="1" ht="12" customHeight="1" x14ac:dyDescent="0.25">
      <c r="A76" s="460"/>
      <c r="B76" s="793" t="s">
        <v>854</v>
      </c>
      <c r="C76" s="794"/>
      <c r="D76" s="794"/>
      <c r="E76" s="794"/>
      <c r="F76" s="794"/>
      <c r="G76" s="794"/>
      <c r="H76" s="794"/>
      <c r="I76" s="794"/>
      <c r="J76" s="794"/>
      <c r="K76" s="794"/>
      <c r="L76" s="794"/>
      <c r="M76" s="794"/>
      <c r="N76" s="794"/>
      <c r="O76" s="794"/>
      <c r="P76" s="794"/>
      <c r="Q76" s="790"/>
      <c r="AY76" s="505"/>
      <c r="AZ76" s="505"/>
      <c r="BA76" s="505"/>
      <c r="BB76" s="505"/>
      <c r="BC76" s="505"/>
      <c r="BD76" s="693"/>
      <c r="BE76" s="693"/>
      <c r="BF76" s="693"/>
      <c r="BG76" s="505"/>
      <c r="BH76" s="505"/>
      <c r="BI76" s="505"/>
      <c r="BJ76" s="505"/>
    </row>
    <row r="77" spans="1:74" s="461" customFormat="1" ht="12" customHeight="1" x14ac:dyDescent="0.25">
      <c r="A77" s="460"/>
      <c r="B77" s="793" t="s">
        <v>2</v>
      </c>
      <c r="C77" s="794"/>
      <c r="D77" s="794"/>
      <c r="E77" s="794"/>
      <c r="F77" s="794"/>
      <c r="G77" s="794"/>
      <c r="H77" s="794"/>
      <c r="I77" s="794"/>
      <c r="J77" s="794"/>
      <c r="K77" s="794"/>
      <c r="L77" s="794"/>
      <c r="M77" s="794"/>
      <c r="N77" s="794"/>
      <c r="O77" s="794"/>
      <c r="P77" s="794"/>
      <c r="Q77" s="790"/>
      <c r="AY77" s="505"/>
      <c r="AZ77" s="505"/>
      <c r="BA77" s="505"/>
      <c r="BB77" s="505"/>
      <c r="BC77" s="505"/>
      <c r="BD77" s="693"/>
      <c r="BE77" s="693"/>
      <c r="BF77" s="693"/>
      <c r="BG77" s="505"/>
      <c r="BH77" s="505"/>
      <c r="BI77" s="505"/>
      <c r="BJ77" s="505"/>
    </row>
    <row r="78" spans="1:74" s="461" customFormat="1" ht="12" customHeight="1" x14ac:dyDescent="0.25">
      <c r="A78" s="460"/>
      <c r="B78" s="788" t="s">
        <v>3</v>
      </c>
      <c r="C78" s="789"/>
      <c r="D78" s="789"/>
      <c r="E78" s="789"/>
      <c r="F78" s="789"/>
      <c r="G78" s="789"/>
      <c r="H78" s="789"/>
      <c r="I78" s="789"/>
      <c r="J78" s="789"/>
      <c r="K78" s="789"/>
      <c r="L78" s="789"/>
      <c r="M78" s="789"/>
      <c r="N78" s="789"/>
      <c r="O78" s="789"/>
      <c r="P78" s="789"/>
      <c r="Q78" s="790"/>
      <c r="AY78" s="505"/>
      <c r="AZ78" s="505"/>
      <c r="BA78" s="505"/>
      <c r="BB78" s="505"/>
      <c r="BC78" s="505"/>
      <c r="BD78" s="693"/>
      <c r="BE78" s="693"/>
      <c r="BF78" s="693"/>
      <c r="BG78" s="505"/>
      <c r="BH78" s="505"/>
      <c r="BI78" s="505"/>
      <c r="BJ78" s="505"/>
    </row>
    <row r="79" spans="1:74" s="461" customFormat="1" ht="12" customHeight="1" x14ac:dyDescent="0.25">
      <c r="A79" s="460"/>
      <c r="B79" s="788" t="s">
        <v>858</v>
      </c>
      <c r="C79" s="789"/>
      <c r="D79" s="789"/>
      <c r="E79" s="789"/>
      <c r="F79" s="789"/>
      <c r="G79" s="789"/>
      <c r="H79" s="789"/>
      <c r="I79" s="789"/>
      <c r="J79" s="789"/>
      <c r="K79" s="789"/>
      <c r="L79" s="789"/>
      <c r="M79" s="789"/>
      <c r="N79" s="789"/>
      <c r="O79" s="789"/>
      <c r="P79" s="789"/>
      <c r="Q79" s="790"/>
      <c r="AY79" s="505"/>
      <c r="AZ79" s="505"/>
      <c r="BA79" s="505"/>
      <c r="BB79" s="505"/>
      <c r="BC79" s="505"/>
      <c r="BD79" s="693"/>
      <c r="BE79" s="693"/>
      <c r="BF79" s="693"/>
      <c r="BG79" s="505"/>
      <c r="BH79" s="505"/>
      <c r="BI79" s="505"/>
      <c r="BJ79" s="505"/>
    </row>
    <row r="80" spans="1:74" s="461" customFormat="1" ht="12" customHeight="1" x14ac:dyDescent="0.25">
      <c r="A80" s="460"/>
      <c r="B80" s="791" t="s">
        <v>1144</v>
      </c>
      <c r="C80" s="790"/>
      <c r="D80" s="790"/>
      <c r="E80" s="790"/>
      <c r="F80" s="790"/>
      <c r="G80" s="790"/>
      <c r="H80" s="790"/>
      <c r="I80" s="790"/>
      <c r="J80" s="790"/>
      <c r="K80" s="790"/>
      <c r="L80" s="790"/>
      <c r="M80" s="790"/>
      <c r="N80" s="790"/>
      <c r="O80" s="790"/>
      <c r="P80" s="790"/>
      <c r="Q80" s="790"/>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C6" sqref="BC6:BC54"/>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796" t="s">
        <v>812</v>
      </c>
      <c r="B1" s="873" t="s">
        <v>245</v>
      </c>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163"/>
    </row>
    <row r="2" spans="1:74" s="165" customFormat="1"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47"/>
      <c r="B5" s="166" t="s">
        <v>1160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703</v>
      </c>
      <c r="B6" s="209" t="s">
        <v>445</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997.71938373</v>
      </c>
      <c r="AQ6" s="238">
        <v>999.01983917999996</v>
      </c>
      <c r="AR6" s="238">
        <v>1000.5545366</v>
      </c>
      <c r="AS6" s="238">
        <v>1002.7547766</v>
      </c>
      <c r="AT6" s="238">
        <v>1004.4344826</v>
      </c>
      <c r="AU6" s="238">
        <v>1006.0249553</v>
      </c>
      <c r="AV6" s="238">
        <v>1010.2525623</v>
      </c>
      <c r="AW6" s="238">
        <v>1009.6197924000001</v>
      </c>
      <c r="AX6" s="238">
        <v>1006.8530132</v>
      </c>
      <c r="AY6" s="238">
        <v>1013.395625</v>
      </c>
      <c r="AZ6" s="238">
        <v>997.77827735000005</v>
      </c>
      <c r="BA6" s="238">
        <v>971.44437047999998</v>
      </c>
      <c r="BB6" s="238">
        <v>901.57125585999995</v>
      </c>
      <c r="BC6" s="238">
        <v>878.42121684000006</v>
      </c>
      <c r="BD6" s="329">
        <v>869.17160000000001</v>
      </c>
      <c r="BE6" s="329">
        <v>891.38679999999999</v>
      </c>
      <c r="BF6" s="329">
        <v>896.76480000000004</v>
      </c>
      <c r="BG6" s="329">
        <v>902.86980000000005</v>
      </c>
      <c r="BH6" s="329">
        <v>909.72580000000005</v>
      </c>
      <c r="BI6" s="329">
        <v>917.2672</v>
      </c>
      <c r="BJ6" s="329">
        <v>925.51769999999999</v>
      </c>
      <c r="BK6" s="329">
        <v>936.25480000000005</v>
      </c>
      <c r="BL6" s="329">
        <v>944.59090000000003</v>
      </c>
      <c r="BM6" s="329">
        <v>952.30319999999995</v>
      </c>
      <c r="BN6" s="329">
        <v>959.46339999999998</v>
      </c>
      <c r="BO6" s="329">
        <v>965.87450000000001</v>
      </c>
      <c r="BP6" s="329">
        <v>971.60820000000001</v>
      </c>
      <c r="BQ6" s="329">
        <v>976.49329999999998</v>
      </c>
      <c r="BR6" s="329">
        <v>981.00059999999996</v>
      </c>
      <c r="BS6" s="329">
        <v>984.95899999999995</v>
      </c>
      <c r="BT6" s="329">
        <v>988.36829999999998</v>
      </c>
      <c r="BU6" s="329">
        <v>991.2287</v>
      </c>
      <c r="BV6" s="329">
        <v>993.54010000000005</v>
      </c>
    </row>
    <row r="7" spans="1:74" ht="11.1" customHeight="1" x14ac:dyDescent="0.2">
      <c r="A7" s="148" t="s">
        <v>704</v>
      </c>
      <c r="B7" s="209" t="s">
        <v>478</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2779.0934256999999</v>
      </c>
      <c r="AQ7" s="238">
        <v>2782.3202974000001</v>
      </c>
      <c r="AR7" s="238">
        <v>2785.4320428000001</v>
      </c>
      <c r="AS7" s="238">
        <v>2788.0829795</v>
      </c>
      <c r="AT7" s="238">
        <v>2791.2237341999999</v>
      </c>
      <c r="AU7" s="238">
        <v>2794.5086246000001</v>
      </c>
      <c r="AV7" s="238">
        <v>2805.1162307</v>
      </c>
      <c r="AW7" s="238">
        <v>2803.3054572000001</v>
      </c>
      <c r="AX7" s="238">
        <v>2796.2548842000001</v>
      </c>
      <c r="AY7" s="238">
        <v>2818.2672290999999</v>
      </c>
      <c r="AZ7" s="238">
        <v>2775.0100192</v>
      </c>
      <c r="BA7" s="238">
        <v>2700.7859718999998</v>
      </c>
      <c r="BB7" s="238">
        <v>2501.8889975000002</v>
      </c>
      <c r="BC7" s="238">
        <v>2436.0108426000002</v>
      </c>
      <c r="BD7" s="329">
        <v>2409.4450000000002</v>
      </c>
      <c r="BE7" s="329">
        <v>2471.3490000000002</v>
      </c>
      <c r="BF7" s="329">
        <v>2486.5419999999999</v>
      </c>
      <c r="BG7" s="329">
        <v>2504.1799999999998</v>
      </c>
      <c r="BH7" s="329">
        <v>2523.9009999999998</v>
      </c>
      <c r="BI7" s="329">
        <v>2546.7040000000002</v>
      </c>
      <c r="BJ7" s="329">
        <v>2572.2240000000002</v>
      </c>
      <c r="BK7" s="329">
        <v>2606.683</v>
      </c>
      <c r="BL7" s="329">
        <v>2632.9740000000002</v>
      </c>
      <c r="BM7" s="329">
        <v>2657.3180000000002</v>
      </c>
      <c r="BN7" s="329">
        <v>2680.4720000000002</v>
      </c>
      <c r="BO7" s="329">
        <v>2700.3539999999998</v>
      </c>
      <c r="BP7" s="329">
        <v>2717.7220000000002</v>
      </c>
      <c r="BQ7" s="329">
        <v>2731.165</v>
      </c>
      <c r="BR7" s="329">
        <v>2744.5610000000001</v>
      </c>
      <c r="BS7" s="329">
        <v>2756.5010000000002</v>
      </c>
      <c r="BT7" s="329">
        <v>2766.9839999999999</v>
      </c>
      <c r="BU7" s="329">
        <v>2776.011</v>
      </c>
      <c r="BV7" s="329">
        <v>2783.5810000000001</v>
      </c>
    </row>
    <row r="8" spans="1:74" ht="11.1" customHeight="1" x14ac:dyDescent="0.2">
      <c r="A8" s="148" t="s">
        <v>705</v>
      </c>
      <c r="B8" s="209" t="s">
        <v>446</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2532.2600563000001</v>
      </c>
      <c r="AQ8" s="238">
        <v>2534.9885301999998</v>
      </c>
      <c r="AR8" s="238">
        <v>2538.0614270000001</v>
      </c>
      <c r="AS8" s="238">
        <v>2541.7424249999999</v>
      </c>
      <c r="AT8" s="238">
        <v>2545.3064092999998</v>
      </c>
      <c r="AU8" s="238">
        <v>2549.0170581000002</v>
      </c>
      <c r="AV8" s="238">
        <v>2559.9708993999998</v>
      </c>
      <c r="AW8" s="238">
        <v>2558.6524807999999</v>
      </c>
      <c r="AX8" s="238">
        <v>2552.1583304999999</v>
      </c>
      <c r="AY8" s="238">
        <v>2569.3375953999998</v>
      </c>
      <c r="AZ8" s="238">
        <v>2530.8551212000002</v>
      </c>
      <c r="BA8" s="238">
        <v>2465.5600549000001</v>
      </c>
      <c r="BB8" s="238">
        <v>2291.7326966000001</v>
      </c>
      <c r="BC8" s="238">
        <v>2234.1022211</v>
      </c>
      <c r="BD8" s="329">
        <v>2210.9490000000001</v>
      </c>
      <c r="BE8" s="329">
        <v>2265.4360000000001</v>
      </c>
      <c r="BF8" s="329">
        <v>2278.8649999999998</v>
      </c>
      <c r="BG8" s="329">
        <v>2294.3980000000001</v>
      </c>
      <c r="BH8" s="329">
        <v>2314.1480000000001</v>
      </c>
      <c r="BI8" s="329">
        <v>2332.306</v>
      </c>
      <c r="BJ8" s="329">
        <v>2350.9850000000001</v>
      </c>
      <c r="BK8" s="329">
        <v>2371.5160000000001</v>
      </c>
      <c r="BL8" s="329">
        <v>2390.2359999999999</v>
      </c>
      <c r="BM8" s="329">
        <v>2408.4769999999999</v>
      </c>
      <c r="BN8" s="329">
        <v>2428.701</v>
      </c>
      <c r="BO8" s="329">
        <v>2444.1370000000002</v>
      </c>
      <c r="BP8" s="329">
        <v>2457.2489999999998</v>
      </c>
      <c r="BQ8" s="329">
        <v>2467.1930000000002</v>
      </c>
      <c r="BR8" s="329">
        <v>2476.2840000000001</v>
      </c>
      <c r="BS8" s="329">
        <v>2483.681</v>
      </c>
      <c r="BT8" s="329">
        <v>2489.3850000000002</v>
      </c>
      <c r="BU8" s="329">
        <v>2493.3939999999998</v>
      </c>
      <c r="BV8" s="329">
        <v>2495.7080000000001</v>
      </c>
    </row>
    <row r="9" spans="1:74" ht="11.1" customHeight="1" x14ac:dyDescent="0.2">
      <c r="A9" s="148" t="s">
        <v>706</v>
      </c>
      <c r="B9" s="209" t="s">
        <v>447</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1185.0358719999999</v>
      </c>
      <c r="AQ9" s="238">
        <v>1186.9166736</v>
      </c>
      <c r="AR9" s="238">
        <v>1188.8392040000001</v>
      </c>
      <c r="AS9" s="238">
        <v>1190.9771281000001</v>
      </c>
      <c r="AT9" s="238">
        <v>1192.8528670999999</v>
      </c>
      <c r="AU9" s="238">
        <v>1194.6400859</v>
      </c>
      <c r="AV9" s="238">
        <v>1199.2231918</v>
      </c>
      <c r="AW9" s="238">
        <v>1198.670065</v>
      </c>
      <c r="AX9" s="238">
        <v>1195.8651127000001</v>
      </c>
      <c r="AY9" s="238">
        <v>1202.9995472999999</v>
      </c>
      <c r="AZ9" s="238">
        <v>1186.5475346999999</v>
      </c>
      <c r="BA9" s="238">
        <v>1158.7002875000001</v>
      </c>
      <c r="BB9" s="238">
        <v>1084.4043827</v>
      </c>
      <c r="BC9" s="238">
        <v>1060.0567329999999</v>
      </c>
      <c r="BD9" s="329">
        <v>1050.604</v>
      </c>
      <c r="BE9" s="329">
        <v>1075.038</v>
      </c>
      <c r="BF9" s="329">
        <v>1081.1310000000001</v>
      </c>
      <c r="BG9" s="329">
        <v>1087.875</v>
      </c>
      <c r="BH9" s="329">
        <v>1095.1880000000001</v>
      </c>
      <c r="BI9" s="329">
        <v>1103.296</v>
      </c>
      <c r="BJ9" s="329">
        <v>1112.117</v>
      </c>
      <c r="BK9" s="329">
        <v>1123.3789999999999</v>
      </c>
      <c r="BL9" s="329">
        <v>1132.329</v>
      </c>
      <c r="BM9" s="329">
        <v>1140.6969999999999</v>
      </c>
      <c r="BN9" s="329">
        <v>1148.971</v>
      </c>
      <c r="BO9" s="329">
        <v>1155.8040000000001</v>
      </c>
      <c r="BP9" s="329">
        <v>1161.6849999999999</v>
      </c>
      <c r="BQ9" s="329">
        <v>1166.2339999999999</v>
      </c>
      <c r="BR9" s="329">
        <v>1170.5</v>
      </c>
      <c r="BS9" s="329">
        <v>1174.1010000000001</v>
      </c>
      <c r="BT9" s="329">
        <v>1177.0360000000001</v>
      </c>
      <c r="BU9" s="329">
        <v>1179.307</v>
      </c>
      <c r="BV9" s="329">
        <v>1180.912</v>
      </c>
    </row>
    <row r="10" spans="1:74" ht="11.1" customHeight="1" x14ac:dyDescent="0.2">
      <c r="A10" s="148" t="s">
        <v>707</v>
      </c>
      <c r="B10" s="209" t="s">
        <v>448</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3361.9071740999998</v>
      </c>
      <c r="AQ10" s="238">
        <v>3366.8041047000002</v>
      </c>
      <c r="AR10" s="238">
        <v>3371.9035413000001</v>
      </c>
      <c r="AS10" s="238">
        <v>3376.9079953</v>
      </c>
      <c r="AT10" s="238">
        <v>3382.6355606000002</v>
      </c>
      <c r="AU10" s="238">
        <v>3388.7887483999998</v>
      </c>
      <c r="AV10" s="238">
        <v>3404.3222993999998</v>
      </c>
      <c r="AW10" s="238">
        <v>3404.6106768</v>
      </c>
      <c r="AX10" s="238">
        <v>3398.6086212</v>
      </c>
      <c r="AY10" s="238">
        <v>3425.3874786000001</v>
      </c>
      <c r="AZ10" s="238">
        <v>3377.5010474999999</v>
      </c>
      <c r="BA10" s="238">
        <v>3294.0206739999999</v>
      </c>
      <c r="BB10" s="238">
        <v>3068.4537621999998</v>
      </c>
      <c r="BC10" s="238">
        <v>2993.6549506000001</v>
      </c>
      <c r="BD10" s="329">
        <v>2963.1320000000001</v>
      </c>
      <c r="BE10" s="329">
        <v>3031.8040000000001</v>
      </c>
      <c r="BF10" s="329">
        <v>3048.6419999999998</v>
      </c>
      <c r="BG10" s="329">
        <v>3068.5650000000001</v>
      </c>
      <c r="BH10" s="329">
        <v>3091.402</v>
      </c>
      <c r="BI10" s="329">
        <v>3117.625</v>
      </c>
      <c r="BJ10" s="329">
        <v>3147.0639999999999</v>
      </c>
      <c r="BK10" s="329">
        <v>3186.8389999999999</v>
      </c>
      <c r="BL10" s="329">
        <v>3217.366</v>
      </c>
      <c r="BM10" s="329">
        <v>3245.7669999999998</v>
      </c>
      <c r="BN10" s="329">
        <v>3273.26</v>
      </c>
      <c r="BO10" s="329">
        <v>3296.4940000000001</v>
      </c>
      <c r="BP10" s="329">
        <v>3316.6880000000001</v>
      </c>
      <c r="BQ10" s="329">
        <v>3332.4450000000002</v>
      </c>
      <c r="BR10" s="329">
        <v>3347.6060000000002</v>
      </c>
      <c r="BS10" s="329">
        <v>3360.7739999999999</v>
      </c>
      <c r="BT10" s="329">
        <v>3371.9490000000001</v>
      </c>
      <c r="BU10" s="329">
        <v>3381.1320000000001</v>
      </c>
      <c r="BV10" s="329">
        <v>3388.3209999999999</v>
      </c>
    </row>
    <row r="11" spans="1:74" ht="11.1" customHeight="1" x14ac:dyDescent="0.2">
      <c r="A11" s="148" t="s">
        <v>708</v>
      </c>
      <c r="B11" s="209" t="s">
        <v>449</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834.23447399999998</v>
      </c>
      <c r="AQ11" s="238">
        <v>835.36366642999997</v>
      </c>
      <c r="AR11" s="238">
        <v>836.61342602000002</v>
      </c>
      <c r="AS11" s="238">
        <v>838.07943608000005</v>
      </c>
      <c r="AT11" s="238">
        <v>839.49856748000002</v>
      </c>
      <c r="AU11" s="238">
        <v>840.96650353999996</v>
      </c>
      <c r="AV11" s="238">
        <v>844.75681317999999</v>
      </c>
      <c r="AW11" s="238">
        <v>844.61718186999997</v>
      </c>
      <c r="AX11" s="238">
        <v>842.82117851999999</v>
      </c>
      <c r="AY11" s="238">
        <v>848.56242608000002</v>
      </c>
      <c r="AZ11" s="238">
        <v>836.55846145999999</v>
      </c>
      <c r="BA11" s="238">
        <v>816.00290760999997</v>
      </c>
      <c r="BB11" s="238">
        <v>760.69214723000005</v>
      </c>
      <c r="BC11" s="238">
        <v>742.68612787999996</v>
      </c>
      <c r="BD11" s="329">
        <v>735.78120000000001</v>
      </c>
      <c r="BE11" s="329">
        <v>754.19179999999994</v>
      </c>
      <c r="BF11" s="329">
        <v>758.82839999999999</v>
      </c>
      <c r="BG11" s="329">
        <v>763.90539999999999</v>
      </c>
      <c r="BH11" s="329">
        <v>769.28020000000004</v>
      </c>
      <c r="BI11" s="329">
        <v>775.34469999999999</v>
      </c>
      <c r="BJ11" s="329">
        <v>781.95659999999998</v>
      </c>
      <c r="BK11" s="329">
        <v>790.2595</v>
      </c>
      <c r="BL11" s="329">
        <v>797.10799999999995</v>
      </c>
      <c r="BM11" s="329">
        <v>803.64589999999998</v>
      </c>
      <c r="BN11" s="329">
        <v>810.63980000000004</v>
      </c>
      <c r="BO11" s="329">
        <v>815.98140000000001</v>
      </c>
      <c r="BP11" s="329">
        <v>820.43740000000003</v>
      </c>
      <c r="BQ11" s="329">
        <v>823.53380000000004</v>
      </c>
      <c r="BR11" s="329">
        <v>826.57389999999998</v>
      </c>
      <c r="BS11" s="329">
        <v>829.08370000000002</v>
      </c>
      <c r="BT11" s="329">
        <v>831.06330000000003</v>
      </c>
      <c r="BU11" s="329">
        <v>832.51260000000002</v>
      </c>
      <c r="BV11" s="329">
        <v>833.43179999999995</v>
      </c>
    </row>
    <row r="12" spans="1:74" ht="11.1" customHeight="1" x14ac:dyDescent="0.2">
      <c r="A12" s="148" t="s">
        <v>709</v>
      </c>
      <c r="B12" s="209" t="s">
        <v>450</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2362.8764301000001</v>
      </c>
      <c r="AQ12" s="238">
        <v>2370.4413082999999</v>
      </c>
      <c r="AR12" s="238">
        <v>2377.7535299000001</v>
      </c>
      <c r="AS12" s="238">
        <v>2385.4032198</v>
      </c>
      <c r="AT12" s="238">
        <v>2391.7675343999999</v>
      </c>
      <c r="AU12" s="238">
        <v>2397.4365985999998</v>
      </c>
      <c r="AV12" s="238">
        <v>2408.1571517000002</v>
      </c>
      <c r="AW12" s="238">
        <v>2408.1256607999999</v>
      </c>
      <c r="AX12" s="238">
        <v>2403.0888650000002</v>
      </c>
      <c r="AY12" s="238">
        <v>2420.0335039000001</v>
      </c>
      <c r="AZ12" s="238">
        <v>2384.746044</v>
      </c>
      <c r="BA12" s="238">
        <v>2324.2132249000001</v>
      </c>
      <c r="BB12" s="238">
        <v>2166.0932699</v>
      </c>
      <c r="BC12" s="238">
        <v>2109.3260645</v>
      </c>
      <c r="BD12" s="329">
        <v>2081.5700000000002</v>
      </c>
      <c r="BE12" s="329">
        <v>2116.6170000000002</v>
      </c>
      <c r="BF12" s="329">
        <v>2121.538</v>
      </c>
      <c r="BG12" s="329">
        <v>2130.1260000000002</v>
      </c>
      <c r="BH12" s="329">
        <v>2144.48</v>
      </c>
      <c r="BI12" s="329">
        <v>2158.826</v>
      </c>
      <c r="BJ12" s="329">
        <v>2175.2640000000001</v>
      </c>
      <c r="BK12" s="329">
        <v>2197.8240000000001</v>
      </c>
      <c r="BL12" s="329">
        <v>2215.4229999999998</v>
      </c>
      <c r="BM12" s="329">
        <v>2232.0929999999998</v>
      </c>
      <c r="BN12" s="329">
        <v>2249.7539999999999</v>
      </c>
      <c r="BO12" s="329">
        <v>2263.1219999999998</v>
      </c>
      <c r="BP12" s="329">
        <v>2274.1179999999999</v>
      </c>
      <c r="BQ12" s="329">
        <v>2280.598</v>
      </c>
      <c r="BR12" s="329">
        <v>2288.46</v>
      </c>
      <c r="BS12" s="329">
        <v>2295.5590000000002</v>
      </c>
      <c r="BT12" s="329">
        <v>2301.8939999999998</v>
      </c>
      <c r="BU12" s="329">
        <v>2307.4670000000001</v>
      </c>
      <c r="BV12" s="329">
        <v>2312.2759999999998</v>
      </c>
    </row>
    <row r="13" spans="1:74" ht="11.1" customHeight="1" x14ac:dyDescent="0.2">
      <c r="A13" s="148" t="s">
        <v>710</v>
      </c>
      <c r="B13" s="209" t="s">
        <v>451</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1257.8827206000001</v>
      </c>
      <c r="AQ13" s="238">
        <v>1260.7835769999999</v>
      </c>
      <c r="AR13" s="238">
        <v>1263.5393481999999</v>
      </c>
      <c r="AS13" s="238">
        <v>1265.8469709999999</v>
      </c>
      <c r="AT13" s="238">
        <v>1268.5398692000001</v>
      </c>
      <c r="AU13" s="238">
        <v>1271.3149794999999</v>
      </c>
      <c r="AV13" s="238">
        <v>1277.8907380999999</v>
      </c>
      <c r="AW13" s="238">
        <v>1278.0414458</v>
      </c>
      <c r="AX13" s="238">
        <v>1275.4855385999999</v>
      </c>
      <c r="AY13" s="238">
        <v>1284.8743919999999</v>
      </c>
      <c r="AZ13" s="238">
        <v>1265.9167235</v>
      </c>
      <c r="BA13" s="238">
        <v>1233.2639084</v>
      </c>
      <c r="BB13" s="238">
        <v>1145.6495702</v>
      </c>
      <c r="BC13" s="238">
        <v>1116.5562448000001</v>
      </c>
      <c r="BD13" s="329">
        <v>1104.7180000000001</v>
      </c>
      <c r="BE13" s="329">
        <v>1132.3</v>
      </c>
      <c r="BF13" s="329">
        <v>1138.346</v>
      </c>
      <c r="BG13" s="329">
        <v>1145.021</v>
      </c>
      <c r="BH13" s="329">
        <v>1151.2149999999999</v>
      </c>
      <c r="BI13" s="329">
        <v>1159.9839999999999</v>
      </c>
      <c r="BJ13" s="329">
        <v>1170.2170000000001</v>
      </c>
      <c r="BK13" s="329">
        <v>1184.6959999999999</v>
      </c>
      <c r="BL13" s="329">
        <v>1195.77</v>
      </c>
      <c r="BM13" s="329">
        <v>1206.223</v>
      </c>
      <c r="BN13" s="329">
        <v>1216.3499999999999</v>
      </c>
      <c r="BO13" s="329">
        <v>1225.335</v>
      </c>
      <c r="BP13" s="329">
        <v>1233.4749999999999</v>
      </c>
      <c r="BQ13" s="329">
        <v>1240.693</v>
      </c>
      <c r="BR13" s="329">
        <v>1247.2</v>
      </c>
      <c r="BS13" s="329">
        <v>1252.92</v>
      </c>
      <c r="BT13" s="329">
        <v>1257.8530000000001</v>
      </c>
      <c r="BU13" s="329">
        <v>1261.998</v>
      </c>
      <c r="BV13" s="329">
        <v>1265.356</v>
      </c>
    </row>
    <row r="14" spans="1:74" ht="11.1" customHeight="1" x14ac:dyDescent="0.2">
      <c r="A14" s="148" t="s">
        <v>711</v>
      </c>
      <c r="B14" s="209" t="s">
        <v>452</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3712.7886145000002</v>
      </c>
      <c r="AQ14" s="238">
        <v>3719.2633503000002</v>
      </c>
      <c r="AR14" s="238">
        <v>3725.8276434999998</v>
      </c>
      <c r="AS14" s="238">
        <v>3732.3284638999999</v>
      </c>
      <c r="AT14" s="238">
        <v>3739.1866442999999</v>
      </c>
      <c r="AU14" s="238">
        <v>3746.2491544999998</v>
      </c>
      <c r="AV14" s="238">
        <v>3762.8866066999999</v>
      </c>
      <c r="AW14" s="238">
        <v>3763.3298175999998</v>
      </c>
      <c r="AX14" s="238">
        <v>3756.9493991999998</v>
      </c>
      <c r="AY14" s="238">
        <v>3786.5065503999999</v>
      </c>
      <c r="AZ14" s="238">
        <v>3734.4079744999999</v>
      </c>
      <c r="BA14" s="238">
        <v>3643.4148702000002</v>
      </c>
      <c r="BB14" s="238">
        <v>3395.2522506999999</v>
      </c>
      <c r="BC14" s="238">
        <v>3315.1763298999999</v>
      </c>
      <c r="BD14" s="329">
        <v>3284.9119999999998</v>
      </c>
      <c r="BE14" s="329">
        <v>3368.1179999999999</v>
      </c>
      <c r="BF14" s="329">
        <v>3389.7339999999999</v>
      </c>
      <c r="BG14" s="329">
        <v>3413.4160000000002</v>
      </c>
      <c r="BH14" s="329">
        <v>3437.6660000000002</v>
      </c>
      <c r="BI14" s="329">
        <v>3466.6089999999999</v>
      </c>
      <c r="BJ14" s="329">
        <v>3498.7460000000001</v>
      </c>
      <c r="BK14" s="329">
        <v>3541.6350000000002</v>
      </c>
      <c r="BL14" s="329">
        <v>3574.49</v>
      </c>
      <c r="BM14" s="329">
        <v>3604.87</v>
      </c>
      <c r="BN14" s="329">
        <v>3634.5219999999999</v>
      </c>
      <c r="BO14" s="329">
        <v>3658.6390000000001</v>
      </c>
      <c r="BP14" s="329">
        <v>3678.97</v>
      </c>
      <c r="BQ14" s="329">
        <v>3692.6680000000001</v>
      </c>
      <c r="BR14" s="329">
        <v>3707.558</v>
      </c>
      <c r="BS14" s="329">
        <v>3720.7950000000001</v>
      </c>
      <c r="BT14" s="329">
        <v>3732.38</v>
      </c>
      <c r="BU14" s="329">
        <v>3742.3110000000001</v>
      </c>
      <c r="BV14" s="329">
        <v>3750.5889999999999</v>
      </c>
    </row>
    <row r="15" spans="1:74" ht="11.1" customHeight="1" x14ac:dyDescent="0.2">
      <c r="A15" s="148"/>
      <c r="B15" s="168" t="s">
        <v>1028</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341"/>
      <c r="BE15" s="341"/>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712</v>
      </c>
      <c r="B16" s="209" t="s">
        <v>445</v>
      </c>
      <c r="C16" s="256">
        <v>96.795196740999998</v>
      </c>
      <c r="D16" s="256">
        <v>96.633966223000002</v>
      </c>
      <c r="E16" s="256">
        <v>96.445002884000004</v>
      </c>
      <c r="F16" s="256">
        <v>96.075276114000005</v>
      </c>
      <c r="G16" s="256">
        <v>95.945620090000006</v>
      </c>
      <c r="H16" s="256">
        <v>95.903004203999998</v>
      </c>
      <c r="I16" s="256">
        <v>96.009160166000001</v>
      </c>
      <c r="J16" s="256">
        <v>96.094325768000004</v>
      </c>
      <c r="K16" s="256">
        <v>96.220232721000002</v>
      </c>
      <c r="L16" s="256">
        <v>96.429719950999996</v>
      </c>
      <c r="M16" s="256">
        <v>96.604980413999996</v>
      </c>
      <c r="N16" s="256">
        <v>96.788853036000006</v>
      </c>
      <c r="O16" s="256">
        <v>96.974274154</v>
      </c>
      <c r="P16" s="256">
        <v>97.180668839000006</v>
      </c>
      <c r="Q16" s="256">
        <v>97.400973429999993</v>
      </c>
      <c r="R16" s="256">
        <v>97.812041691999994</v>
      </c>
      <c r="S16" s="256">
        <v>97.927525768999999</v>
      </c>
      <c r="T16" s="256">
        <v>97.924279425999998</v>
      </c>
      <c r="U16" s="256">
        <v>97.432574384999995</v>
      </c>
      <c r="V16" s="256">
        <v>97.469163410999997</v>
      </c>
      <c r="W16" s="256">
        <v>97.664318226000006</v>
      </c>
      <c r="X16" s="256">
        <v>98.368162161000001</v>
      </c>
      <c r="Y16" s="256">
        <v>98.617856054000001</v>
      </c>
      <c r="Z16" s="256">
        <v>98.763523237000001</v>
      </c>
      <c r="AA16" s="256">
        <v>98.623208321000007</v>
      </c>
      <c r="AB16" s="256">
        <v>98.697288626000002</v>
      </c>
      <c r="AC16" s="256">
        <v>98.803808762000003</v>
      </c>
      <c r="AD16" s="256">
        <v>98.957375571</v>
      </c>
      <c r="AE16" s="256">
        <v>99.117820241000004</v>
      </c>
      <c r="AF16" s="256">
        <v>99.299749611999999</v>
      </c>
      <c r="AG16" s="256">
        <v>99.613622624000001</v>
      </c>
      <c r="AH16" s="256">
        <v>99.755677194</v>
      </c>
      <c r="AI16" s="256">
        <v>99.836372260999994</v>
      </c>
      <c r="AJ16" s="256">
        <v>99.834059925000005</v>
      </c>
      <c r="AK16" s="256">
        <v>99.808271910000002</v>
      </c>
      <c r="AL16" s="256">
        <v>99.737360316999997</v>
      </c>
      <c r="AM16" s="256">
        <v>99.640666620000005</v>
      </c>
      <c r="AN16" s="256">
        <v>99.465001763000004</v>
      </c>
      <c r="AO16" s="256">
        <v>99.229707223000005</v>
      </c>
      <c r="AP16" s="256">
        <v>98.684086506</v>
      </c>
      <c r="AQ16" s="256">
        <v>98.517554965000002</v>
      </c>
      <c r="AR16" s="256">
        <v>98.479416108999999</v>
      </c>
      <c r="AS16" s="256">
        <v>98.791895045999993</v>
      </c>
      <c r="AT16" s="256">
        <v>98.843872727000004</v>
      </c>
      <c r="AU16" s="256">
        <v>98.857574260999996</v>
      </c>
      <c r="AV16" s="256">
        <v>99.133613460999996</v>
      </c>
      <c r="AW16" s="256">
        <v>98.845302339</v>
      </c>
      <c r="AX16" s="256">
        <v>98.293254708999996</v>
      </c>
      <c r="AY16" s="256">
        <v>99.993818793000003</v>
      </c>
      <c r="AZ16" s="256">
        <v>97.027036979000002</v>
      </c>
      <c r="BA16" s="256">
        <v>91.909257490000002</v>
      </c>
      <c r="BB16" s="256">
        <v>77.745239065999996</v>
      </c>
      <c r="BC16" s="256">
        <v>73.496895171000006</v>
      </c>
      <c r="BD16" s="342">
        <v>72.268979999999999</v>
      </c>
      <c r="BE16" s="342">
        <v>78.596630000000005</v>
      </c>
      <c r="BF16" s="342">
        <v>80.008240000000001</v>
      </c>
      <c r="BG16" s="342">
        <v>81.03895</v>
      </c>
      <c r="BH16" s="342">
        <v>80.922399999999996</v>
      </c>
      <c r="BI16" s="342">
        <v>81.766059999999996</v>
      </c>
      <c r="BJ16" s="342">
        <v>82.803560000000004</v>
      </c>
      <c r="BK16" s="342">
        <v>84.320840000000004</v>
      </c>
      <c r="BL16" s="342">
        <v>85.531620000000004</v>
      </c>
      <c r="BM16" s="342">
        <v>86.721819999999994</v>
      </c>
      <c r="BN16" s="342">
        <v>88.092190000000002</v>
      </c>
      <c r="BO16" s="342">
        <v>89.090649999999997</v>
      </c>
      <c r="BP16" s="342">
        <v>89.917969999999997</v>
      </c>
      <c r="BQ16" s="342">
        <v>90.494500000000002</v>
      </c>
      <c r="BR16" s="342">
        <v>91.039259999999999</v>
      </c>
      <c r="BS16" s="342">
        <v>91.472610000000003</v>
      </c>
      <c r="BT16" s="342">
        <v>91.794539999999998</v>
      </c>
      <c r="BU16" s="342">
        <v>92.00506</v>
      </c>
      <c r="BV16" s="342">
        <v>92.104159999999993</v>
      </c>
    </row>
    <row r="17" spans="1:74" ht="11.1" customHeight="1" x14ac:dyDescent="0.2">
      <c r="A17" s="148" t="s">
        <v>713</v>
      </c>
      <c r="B17" s="209" t="s">
        <v>478</v>
      </c>
      <c r="C17" s="256">
        <v>97.559096417000006</v>
      </c>
      <c r="D17" s="256">
        <v>97.428884423</v>
      </c>
      <c r="E17" s="256">
        <v>97.221573720999999</v>
      </c>
      <c r="F17" s="256">
        <v>96.691775609000004</v>
      </c>
      <c r="G17" s="256">
        <v>96.514309013000002</v>
      </c>
      <c r="H17" s="256">
        <v>96.443785233</v>
      </c>
      <c r="I17" s="256">
        <v>96.565256337999998</v>
      </c>
      <c r="J17" s="256">
        <v>96.644829137000002</v>
      </c>
      <c r="K17" s="256">
        <v>96.767555697999995</v>
      </c>
      <c r="L17" s="256">
        <v>97.002289864999995</v>
      </c>
      <c r="M17" s="256">
        <v>97.159683569999999</v>
      </c>
      <c r="N17" s="256">
        <v>97.308590656000007</v>
      </c>
      <c r="O17" s="256">
        <v>97.407809849000003</v>
      </c>
      <c r="P17" s="256">
        <v>97.570644651999999</v>
      </c>
      <c r="Q17" s="256">
        <v>97.755893791999995</v>
      </c>
      <c r="R17" s="256">
        <v>98.186904334999994</v>
      </c>
      <c r="S17" s="256">
        <v>98.249471849000003</v>
      </c>
      <c r="T17" s="256">
        <v>98.166943399999994</v>
      </c>
      <c r="U17" s="256">
        <v>97.499249845999998</v>
      </c>
      <c r="V17" s="256">
        <v>97.456581330000006</v>
      </c>
      <c r="W17" s="256">
        <v>97.598868710000005</v>
      </c>
      <c r="X17" s="256">
        <v>98.294127071000005</v>
      </c>
      <c r="Y17" s="256">
        <v>98.530314924999999</v>
      </c>
      <c r="Z17" s="256">
        <v>98.675447358</v>
      </c>
      <c r="AA17" s="256">
        <v>98.583385456000002</v>
      </c>
      <c r="AB17" s="256">
        <v>98.656011235999998</v>
      </c>
      <c r="AC17" s="256">
        <v>98.747185780999999</v>
      </c>
      <c r="AD17" s="256">
        <v>98.819835454</v>
      </c>
      <c r="AE17" s="256">
        <v>98.975912761000004</v>
      </c>
      <c r="AF17" s="256">
        <v>99.178344064000001</v>
      </c>
      <c r="AG17" s="256">
        <v>99.588072351999998</v>
      </c>
      <c r="AH17" s="256">
        <v>99.762504402999994</v>
      </c>
      <c r="AI17" s="256">
        <v>99.862583208999993</v>
      </c>
      <c r="AJ17" s="256">
        <v>99.906454685</v>
      </c>
      <c r="AK17" s="256">
        <v>99.844217559000001</v>
      </c>
      <c r="AL17" s="256">
        <v>99.694017747999993</v>
      </c>
      <c r="AM17" s="256">
        <v>99.367507223000004</v>
      </c>
      <c r="AN17" s="256">
        <v>99.107643065000005</v>
      </c>
      <c r="AO17" s="256">
        <v>98.826077244000004</v>
      </c>
      <c r="AP17" s="256">
        <v>98.377509016999994</v>
      </c>
      <c r="AQ17" s="256">
        <v>98.161515429999994</v>
      </c>
      <c r="AR17" s="256">
        <v>98.032795737000001</v>
      </c>
      <c r="AS17" s="256">
        <v>98.079601752000002</v>
      </c>
      <c r="AT17" s="256">
        <v>98.059240991999999</v>
      </c>
      <c r="AU17" s="256">
        <v>98.059965269000003</v>
      </c>
      <c r="AV17" s="256">
        <v>98.365836674999997</v>
      </c>
      <c r="AW17" s="256">
        <v>98.195684456999999</v>
      </c>
      <c r="AX17" s="256">
        <v>97.833570707000007</v>
      </c>
      <c r="AY17" s="256">
        <v>99.850513977000006</v>
      </c>
      <c r="AZ17" s="256">
        <v>97.176213249</v>
      </c>
      <c r="BA17" s="256">
        <v>92.381687073999998</v>
      </c>
      <c r="BB17" s="256">
        <v>78.780675756999997</v>
      </c>
      <c r="BC17" s="256">
        <v>74.760393461999996</v>
      </c>
      <c r="BD17" s="342">
        <v>73.63458</v>
      </c>
      <c r="BE17" s="342">
        <v>79.768439999999998</v>
      </c>
      <c r="BF17" s="342">
        <v>81.157660000000007</v>
      </c>
      <c r="BG17" s="342">
        <v>82.167450000000002</v>
      </c>
      <c r="BH17" s="342">
        <v>82.027929999999998</v>
      </c>
      <c r="BI17" s="342">
        <v>82.856260000000006</v>
      </c>
      <c r="BJ17" s="342">
        <v>83.882559999999998</v>
      </c>
      <c r="BK17" s="342">
        <v>85.453440000000001</v>
      </c>
      <c r="BL17" s="342">
        <v>86.615759999999995</v>
      </c>
      <c r="BM17" s="342">
        <v>87.716099999999997</v>
      </c>
      <c r="BN17" s="342">
        <v>88.882390000000001</v>
      </c>
      <c r="BO17" s="342">
        <v>89.762860000000003</v>
      </c>
      <c r="BP17" s="342">
        <v>90.485420000000005</v>
      </c>
      <c r="BQ17" s="342">
        <v>90.965900000000005</v>
      </c>
      <c r="BR17" s="342">
        <v>91.435789999999997</v>
      </c>
      <c r="BS17" s="342">
        <v>91.810910000000007</v>
      </c>
      <c r="BT17" s="342">
        <v>92.091260000000005</v>
      </c>
      <c r="BU17" s="342">
        <v>92.276840000000007</v>
      </c>
      <c r="BV17" s="342">
        <v>92.367649999999998</v>
      </c>
    </row>
    <row r="18" spans="1:74" ht="11.1" customHeight="1" x14ac:dyDescent="0.2">
      <c r="A18" s="148" t="s">
        <v>714</v>
      </c>
      <c r="B18" s="209" t="s">
        <v>446</v>
      </c>
      <c r="C18" s="256">
        <v>103.68985605</v>
      </c>
      <c r="D18" s="256">
        <v>103.62945231</v>
      </c>
      <c r="E18" s="256">
        <v>103.51881458</v>
      </c>
      <c r="F18" s="256">
        <v>103.1688865</v>
      </c>
      <c r="G18" s="256">
        <v>103.09957306</v>
      </c>
      <c r="H18" s="256">
        <v>103.1218179</v>
      </c>
      <c r="I18" s="256">
        <v>103.30371061</v>
      </c>
      <c r="J18" s="256">
        <v>103.45800482999999</v>
      </c>
      <c r="K18" s="256">
        <v>103.65279013999999</v>
      </c>
      <c r="L18" s="256">
        <v>103.93832685</v>
      </c>
      <c r="M18" s="256">
        <v>104.17639912999999</v>
      </c>
      <c r="N18" s="256">
        <v>104.41726729</v>
      </c>
      <c r="O18" s="256">
        <v>104.64390962</v>
      </c>
      <c r="P18" s="256">
        <v>104.9031358</v>
      </c>
      <c r="Q18" s="256">
        <v>105.17792412999999</v>
      </c>
      <c r="R18" s="256">
        <v>105.69533608</v>
      </c>
      <c r="S18" s="256">
        <v>105.8309526</v>
      </c>
      <c r="T18" s="256">
        <v>105.81183516999999</v>
      </c>
      <c r="U18" s="256">
        <v>105.10408622999999</v>
      </c>
      <c r="V18" s="256">
        <v>105.17592406999999</v>
      </c>
      <c r="W18" s="256">
        <v>105.49345113</v>
      </c>
      <c r="X18" s="256">
        <v>106.53692509</v>
      </c>
      <c r="Y18" s="256">
        <v>106.98563733</v>
      </c>
      <c r="Z18" s="256">
        <v>107.31984554</v>
      </c>
      <c r="AA18" s="256">
        <v>107.40109004</v>
      </c>
      <c r="AB18" s="256">
        <v>107.61013491</v>
      </c>
      <c r="AC18" s="256">
        <v>107.8085205</v>
      </c>
      <c r="AD18" s="256">
        <v>107.94821389000001</v>
      </c>
      <c r="AE18" s="256">
        <v>108.16130556</v>
      </c>
      <c r="AF18" s="256">
        <v>108.39976261</v>
      </c>
      <c r="AG18" s="256">
        <v>108.78211657999999</v>
      </c>
      <c r="AH18" s="256">
        <v>108.98240572</v>
      </c>
      <c r="AI18" s="256">
        <v>109.11916158</v>
      </c>
      <c r="AJ18" s="256">
        <v>109.26071776000001</v>
      </c>
      <c r="AK18" s="256">
        <v>109.21915686</v>
      </c>
      <c r="AL18" s="256">
        <v>109.06281247</v>
      </c>
      <c r="AM18" s="256">
        <v>108.70825795</v>
      </c>
      <c r="AN18" s="256">
        <v>108.38491657</v>
      </c>
      <c r="AO18" s="256">
        <v>108.00936169000001</v>
      </c>
      <c r="AP18" s="256">
        <v>107.32768951</v>
      </c>
      <c r="AQ18" s="256">
        <v>107.03813546000001</v>
      </c>
      <c r="AR18" s="256">
        <v>106.88679576</v>
      </c>
      <c r="AS18" s="256">
        <v>107.10879198000001</v>
      </c>
      <c r="AT18" s="256">
        <v>107.05753977000001</v>
      </c>
      <c r="AU18" s="256">
        <v>106.9681607</v>
      </c>
      <c r="AV18" s="256">
        <v>107.02180897</v>
      </c>
      <c r="AW18" s="256">
        <v>106.72031057</v>
      </c>
      <c r="AX18" s="256">
        <v>106.24481967</v>
      </c>
      <c r="AY18" s="256">
        <v>108.60737597000001</v>
      </c>
      <c r="AZ18" s="256">
        <v>105.52487032000001</v>
      </c>
      <c r="BA18" s="256">
        <v>100.00934241</v>
      </c>
      <c r="BB18" s="256">
        <v>84.512405151999999</v>
      </c>
      <c r="BC18" s="256">
        <v>79.792123036000007</v>
      </c>
      <c r="BD18" s="342">
        <v>78.300110000000004</v>
      </c>
      <c r="BE18" s="342">
        <v>84.833219999999997</v>
      </c>
      <c r="BF18" s="342">
        <v>86.200100000000006</v>
      </c>
      <c r="BG18" s="342">
        <v>87.197609999999997</v>
      </c>
      <c r="BH18" s="342">
        <v>87.157929999999993</v>
      </c>
      <c r="BI18" s="342">
        <v>87.917550000000006</v>
      </c>
      <c r="BJ18" s="342">
        <v>88.808670000000006</v>
      </c>
      <c r="BK18" s="342">
        <v>89.955849999999998</v>
      </c>
      <c r="BL18" s="342">
        <v>91.016530000000003</v>
      </c>
      <c r="BM18" s="342">
        <v>92.115269999999995</v>
      </c>
      <c r="BN18" s="342">
        <v>93.542689999999993</v>
      </c>
      <c r="BO18" s="342">
        <v>94.499600000000001</v>
      </c>
      <c r="BP18" s="342">
        <v>95.276610000000005</v>
      </c>
      <c r="BQ18" s="342">
        <v>95.751069999999999</v>
      </c>
      <c r="BR18" s="342">
        <v>96.260279999999995</v>
      </c>
      <c r="BS18" s="342">
        <v>96.68159</v>
      </c>
      <c r="BT18" s="342">
        <v>97.015000000000001</v>
      </c>
      <c r="BU18" s="342">
        <v>97.260509999999996</v>
      </c>
      <c r="BV18" s="342">
        <v>97.418120000000002</v>
      </c>
    </row>
    <row r="19" spans="1:74" ht="11.1" customHeight="1" x14ac:dyDescent="0.2">
      <c r="A19" s="148" t="s">
        <v>715</v>
      </c>
      <c r="B19" s="209" t="s">
        <v>447</v>
      </c>
      <c r="C19" s="256">
        <v>101.02983277</v>
      </c>
      <c r="D19" s="256">
        <v>100.9289007</v>
      </c>
      <c r="E19" s="256">
        <v>100.75494675</v>
      </c>
      <c r="F19" s="256">
        <v>100.25187491</v>
      </c>
      <c r="G19" s="256">
        <v>100.12394918</v>
      </c>
      <c r="H19" s="256">
        <v>100.11507356</v>
      </c>
      <c r="I19" s="256">
        <v>100.35768068</v>
      </c>
      <c r="J19" s="256">
        <v>100.48758082000001</v>
      </c>
      <c r="K19" s="256">
        <v>100.6372066</v>
      </c>
      <c r="L19" s="256">
        <v>100.81158012</v>
      </c>
      <c r="M19" s="256">
        <v>100.99689060999999</v>
      </c>
      <c r="N19" s="256">
        <v>101.19816016</v>
      </c>
      <c r="O19" s="256">
        <v>101.39146364</v>
      </c>
      <c r="P19" s="256">
        <v>101.64259517000001</v>
      </c>
      <c r="Q19" s="256">
        <v>101.92762962</v>
      </c>
      <c r="R19" s="256">
        <v>102.47243807</v>
      </c>
      <c r="S19" s="256">
        <v>102.65587504</v>
      </c>
      <c r="T19" s="256">
        <v>102.70381161</v>
      </c>
      <c r="U19" s="256">
        <v>102.18899406</v>
      </c>
      <c r="V19" s="256">
        <v>102.28637012999999</v>
      </c>
      <c r="W19" s="256">
        <v>102.56868609</v>
      </c>
      <c r="X19" s="256">
        <v>103.42132329</v>
      </c>
      <c r="Y19" s="256">
        <v>103.78448303</v>
      </c>
      <c r="Z19" s="256">
        <v>104.04354666</v>
      </c>
      <c r="AA19" s="256">
        <v>104.01449657000001</v>
      </c>
      <c r="AB19" s="256">
        <v>104.20338117</v>
      </c>
      <c r="AC19" s="256">
        <v>104.42618284</v>
      </c>
      <c r="AD19" s="256">
        <v>104.67774108</v>
      </c>
      <c r="AE19" s="256">
        <v>104.97224730000001</v>
      </c>
      <c r="AF19" s="256">
        <v>105.30454099000001</v>
      </c>
      <c r="AG19" s="256">
        <v>105.81902038</v>
      </c>
      <c r="AH19" s="256">
        <v>106.11859031</v>
      </c>
      <c r="AI19" s="256">
        <v>106.34764902000001</v>
      </c>
      <c r="AJ19" s="256">
        <v>106.56608567000001</v>
      </c>
      <c r="AK19" s="256">
        <v>106.60920507</v>
      </c>
      <c r="AL19" s="256">
        <v>106.53689638</v>
      </c>
      <c r="AM19" s="256">
        <v>106.23471854</v>
      </c>
      <c r="AN19" s="256">
        <v>106.01738448</v>
      </c>
      <c r="AO19" s="256">
        <v>105.77045314</v>
      </c>
      <c r="AP19" s="256">
        <v>105.30648083</v>
      </c>
      <c r="AQ19" s="256">
        <v>105.14093767999999</v>
      </c>
      <c r="AR19" s="256">
        <v>105.08638000000001</v>
      </c>
      <c r="AS19" s="256">
        <v>105.33804816999999</v>
      </c>
      <c r="AT19" s="256">
        <v>105.35903115000001</v>
      </c>
      <c r="AU19" s="256">
        <v>105.34456932000001</v>
      </c>
      <c r="AV19" s="256">
        <v>105.52339356</v>
      </c>
      <c r="AW19" s="256">
        <v>105.26649395</v>
      </c>
      <c r="AX19" s="256">
        <v>104.80260137</v>
      </c>
      <c r="AY19" s="256">
        <v>106.91277233</v>
      </c>
      <c r="AZ19" s="256">
        <v>103.94910144000001</v>
      </c>
      <c r="BA19" s="256">
        <v>98.692645185999993</v>
      </c>
      <c r="BB19" s="256">
        <v>83.818852010000001</v>
      </c>
      <c r="BC19" s="256">
        <v>79.470238742999996</v>
      </c>
      <c r="BD19" s="342">
        <v>78.322249999999997</v>
      </c>
      <c r="BE19" s="342">
        <v>85.1828</v>
      </c>
      <c r="BF19" s="342">
        <v>86.83014</v>
      </c>
      <c r="BG19" s="342">
        <v>88.072190000000006</v>
      </c>
      <c r="BH19" s="342">
        <v>88.100710000000007</v>
      </c>
      <c r="BI19" s="342">
        <v>89.138329999999996</v>
      </c>
      <c r="BJ19" s="342">
        <v>90.376819999999995</v>
      </c>
      <c r="BK19" s="342">
        <v>92.166690000000003</v>
      </c>
      <c r="BL19" s="342">
        <v>93.544049999999999</v>
      </c>
      <c r="BM19" s="342">
        <v>94.859430000000003</v>
      </c>
      <c r="BN19" s="342">
        <v>96.288020000000003</v>
      </c>
      <c r="BO19" s="342">
        <v>97.347980000000007</v>
      </c>
      <c r="BP19" s="342">
        <v>98.214529999999996</v>
      </c>
      <c r="BQ19" s="342">
        <v>98.782830000000004</v>
      </c>
      <c r="BR19" s="342">
        <v>99.341170000000005</v>
      </c>
      <c r="BS19" s="342">
        <v>99.784719999999993</v>
      </c>
      <c r="BT19" s="342">
        <v>100.1135</v>
      </c>
      <c r="BU19" s="342">
        <v>100.3274</v>
      </c>
      <c r="BV19" s="342">
        <v>100.42659999999999</v>
      </c>
    </row>
    <row r="20" spans="1:74" ht="11.1" customHeight="1" x14ac:dyDescent="0.2">
      <c r="A20" s="148" t="s">
        <v>716</v>
      </c>
      <c r="B20" s="209" t="s">
        <v>448</v>
      </c>
      <c r="C20" s="256">
        <v>103.97663824</v>
      </c>
      <c r="D20" s="256">
        <v>103.98969667</v>
      </c>
      <c r="E20" s="256">
        <v>103.93995898</v>
      </c>
      <c r="F20" s="256">
        <v>103.59533227</v>
      </c>
      <c r="G20" s="256">
        <v>103.59407204999999</v>
      </c>
      <c r="H20" s="256">
        <v>103.70408542</v>
      </c>
      <c r="I20" s="256">
        <v>104.03897788</v>
      </c>
      <c r="J20" s="256">
        <v>104.28633426</v>
      </c>
      <c r="K20" s="256">
        <v>104.55976007</v>
      </c>
      <c r="L20" s="256">
        <v>104.86946706000001</v>
      </c>
      <c r="M20" s="256">
        <v>105.18737292</v>
      </c>
      <c r="N20" s="256">
        <v>105.52368939</v>
      </c>
      <c r="O20" s="256">
        <v>105.91350952000001</v>
      </c>
      <c r="P20" s="256">
        <v>106.26032743</v>
      </c>
      <c r="Q20" s="256">
        <v>106.59923618000001</v>
      </c>
      <c r="R20" s="256">
        <v>107.15009467</v>
      </c>
      <c r="S20" s="256">
        <v>107.30829088</v>
      </c>
      <c r="T20" s="256">
        <v>107.29368374000001</v>
      </c>
      <c r="U20" s="256">
        <v>106.56056439</v>
      </c>
      <c r="V20" s="256">
        <v>106.60963217</v>
      </c>
      <c r="W20" s="256">
        <v>106.89517824000001</v>
      </c>
      <c r="X20" s="256">
        <v>107.87004036</v>
      </c>
      <c r="Y20" s="256">
        <v>108.28891467</v>
      </c>
      <c r="Z20" s="256">
        <v>108.60463892</v>
      </c>
      <c r="AA20" s="256">
        <v>108.63670387000001</v>
      </c>
      <c r="AB20" s="256">
        <v>108.88150998</v>
      </c>
      <c r="AC20" s="256">
        <v>109.15854799</v>
      </c>
      <c r="AD20" s="256">
        <v>109.47242932</v>
      </c>
      <c r="AE20" s="256">
        <v>109.81047257</v>
      </c>
      <c r="AF20" s="256">
        <v>110.17728914999999</v>
      </c>
      <c r="AG20" s="256">
        <v>110.72038608</v>
      </c>
      <c r="AH20" s="256">
        <v>111.03411909</v>
      </c>
      <c r="AI20" s="256">
        <v>111.26599519</v>
      </c>
      <c r="AJ20" s="256">
        <v>111.4399188</v>
      </c>
      <c r="AK20" s="256">
        <v>111.49015276999999</v>
      </c>
      <c r="AL20" s="256">
        <v>111.44060152</v>
      </c>
      <c r="AM20" s="256">
        <v>111.18981203</v>
      </c>
      <c r="AN20" s="256">
        <v>111.01678009</v>
      </c>
      <c r="AO20" s="256">
        <v>110.82005268</v>
      </c>
      <c r="AP20" s="256">
        <v>110.4052563</v>
      </c>
      <c r="AQ20" s="256">
        <v>110.30691808</v>
      </c>
      <c r="AR20" s="256">
        <v>110.3306645</v>
      </c>
      <c r="AS20" s="256">
        <v>110.66236417</v>
      </c>
      <c r="AT20" s="256">
        <v>110.79087844999999</v>
      </c>
      <c r="AU20" s="256">
        <v>110.90207594</v>
      </c>
      <c r="AV20" s="256">
        <v>111.28362574000001</v>
      </c>
      <c r="AW20" s="256">
        <v>111.14443780000001</v>
      </c>
      <c r="AX20" s="256">
        <v>110.77218123</v>
      </c>
      <c r="AY20" s="256">
        <v>113.0908993</v>
      </c>
      <c r="AZ20" s="256">
        <v>110.05947301</v>
      </c>
      <c r="BA20" s="256">
        <v>104.60194562</v>
      </c>
      <c r="BB20" s="256">
        <v>89.117983799000001</v>
      </c>
      <c r="BC20" s="256">
        <v>84.508504236999997</v>
      </c>
      <c r="BD20" s="342">
        <v>83.173169999999999</v>
      </c>
      <c r="BE20" s="342">
        <v>90.025490000000005</v>
      </c>
      <c r="BF20" s="342">
        <v>91.553330000000003</v>
      </c>
      <c r="BG20" s="342">
        <v>92.670209999999997</v>
      </c>
      <c r="BH20" s="342">
        <v>92.53152</v>
      </c>
      <c r="BI20" s="342">
        <v>93.459879999999998</v>
      </c>
      <c r="BJ20" s="342">
        <v>94.610720000000001</v>
      </c>
      <c r="BK20" s="342">
        <v>96.352760000000004</v>
      </c>
      <c r="BL20" s="342">
        <v>97.671970000000002</v>
      </c>
      <c r="BM20" s="342">
        <v>98.937089999999998</v>
      </c>
      <c r="BN20" s="342">
        <v>100.3092</v>
      </c>
      <c r="BO20" s="342">
        <v>101.34529999999999</v>
      </c>
      <c r="BP20" s="342">
        <v>102.20650000000001</v>
      </c>
      <c r="BQ20" s="342">
        <v>102.8139</v>
      </c>
      <c r="BR20" s="342">
        <v>103.3843</v>
      </c>
      <c r="BS20" s="342">
        <v>103.8389</v>
      </c>
      <c r="BT20" s="342">
        <v>104.1777</v>
      </c>
      <c r="BU20" s="342">
        <v>104.4006</v>
      </c>
      <c r="BV20" s="342">
        <v>104.5078</v>
      </c>
    </row>
    <row r="21" spans="1:74" ht="11.1" customHeight="1" x14ac:dyDescent="0.2">
      <c r="A21" s="148" t="s">
        <v>717</v>
      </c>
      <c r="B21" s="209" t="s">
        <v>449</v>
      </c>
      <c r="C21" s="256">
        <v>105.61121059</v>
      </c>
      <c r="D21" s="256">
        <v>105.75042046</v>
      </c>
      <c r="E21" s="256">
        <v>105.84029278</v>
      </c>
      <c r="F21" s="256">
        <v>105.70872232000001</v>
      </c>
      <c r="G21" s="256">
        <v>105.82899843</v>
      </c>
      <c r="H21" s="256">
        <v>106.02901589</v>
      </c>
      <c r="I21" s="256">
        <v>106.43283932999999</v>
      </c>
      <c r="J21" s="256">
        <v>106.69929104000001</v>
      </c>
      <c r="K21" s="256">
        <v>106.95243565</v>
      </c>
      <c r="L21" s="256">
        <v>107.15190875</v>
      </c>
      <c r="M21" s="256">
        <v>107.40871245</v>
      </c>
      <c r="N21" s="256">
        <v>107.68248234000001</v>
      </c>
      <c r="O21" s="256">
        <v>108.00368942999999</v>
      </c>
      <c r="P21" s="256">
        <v>108.28853845</v>
      </c>
      <c r="Q21" s="256">
        <v>108.56750040999999</v>
      </c>
      <c r="R21" s="256">
        <v>109.07315848</v>
      </c>
      <c r="S21" s="256">
        <v>109.16590893999999</v>
      </c>
      <c r="T21" s="256">
        <v>109.07833496000001</v>
      </c>
      <c r="U21" s="256">
        <v>108.27235751000001</v>
      </c>
      <c r="V21" s="256">
        <v>108.22769391</v>
      </c>
      <c r="W21" s="256">
        <v>108.40626512999999</v>
      </c>
      <c r="X21" s="256">
        <v>109.2498926</v>
      </c>
      <c r="Y21" s="256">
        <v>109.54356740999999</v>
      </c>
      <c r="Z21" s="256">
        <v>109.72911099</v>
      </c>
      <c r="AA21" s="256">
        <v>109.63004612</v>
      </c>
      <c r="AB21" s="256">
        <v>109.73168514</v>
      </c>
      <c r="AC21" s="256">
        <v>109.85755082</v>
      </c>
      <c r="AD21" s="256">
        <v>109.97086369</v>
      </c>
      <c r="AE21" s="256">
        <v>110.17276733999999</v>
      </c>
      <c r="AF21" s="256">
        <v>110.42648229</v>
      </c>
      <c r="AG21" s="256">
        <v>110.90113357</v>
      </c>
      <c r="AH21" s="256">
        <v>111.13162732000001</v>
      </c>
      <c r="AI21" s="256">
        <v>111.28708858</v>
      </c>
      <c r="AJ21" s="256">
        <v>111.3913641</v>
      </c>
      <c r="AK21" s="256">
        <v>111.37887533999999</v>
      </c>
      <c r="AL21" s="256">
        <v>111.27346903</v>
      </c>
      <c r="AM21" s="256">
        <v>111.00665247000001</v>
      </c>
      <c r="AN21" s="256">
        <v>110.76678063</v>
      </c>
      <c r="AO21" s="256">
        <v>110.48536079</v>
      </c>
      <c r="AP21" s="256">
        <v>109.89791781</v>
      </c>
      <c r="AQ21" s="256">
        <v>109.73175831</v>
      </c>
      <c r="AR21" s="256">
        <v>109.72240717</v>
      </c>
      <c r="AS21" s="256">
        <v>110.18087795</v>
      </c>
      <c r="AT21" s="256">
        <v>110.25188333</v>
      </c>
      <c r="AU21" s="256">
        <v>110.24643688</v>
      </c>
      <c r="AV21" s="256">
        <v>110.31082549</v>
      </c>
      <c r="AW21" s="256">
        <v>110.04276023</v>
      </c>
      <c r="AX21" s="256">
        <v>109.58852797999999</v>
      </c>
      <c r="AY21" s="256">
        <v>111.96462524</v>
      </c>
      <c r="AZ21" s="256">
        <v>108.87568664</v>
      </c>
      <c r="BA21" s="256">
        <v>103.33820869</v>
      </c>
      <c r="BB21" s="256">
        <v>87.706950542000001</v>
      </c>
      <c r="BC21" s="256">
        <v>83.006324509999999</v>
      </c>
      <c r="BD21" s="342">
        <v>81.591089999999994</v>
      </c>
      <c r="BE21" s="342">
        <v>88.393069999999994</v>
      </c>
      <c r="BF21" s="342">
        <v>89.84975</v>
      </c>
      <c r="BG21" s="342">
        <v>90.892949999999999</v>
      </c>
      <c r="BH21" s="342">
        <v>90.756519999999995</v>
      </c>
      <c r="BI21" s="342">
        <v>91.547399999999996</v>
      </c>
      <c r="BJ21" s="342">
        <v>92.499409999999997</v>
      </c>
      <c r="BK21" s="342">
        <v>93.82029</v>
      </c>
      <c r="BL21" s="342">
        <v>94.938789999999997</v>
      </c>
      <c r="BM21" s="342">
        <v>96.062650000000005</v>
      </c>
      <c r="BN21" s="342">
        <v>97.396230000000003</v>
      </c>
      <c r="BO21" s="342">
        <v>98.377510000000001</v>
      </c>
      <c r="BP21" s="342">
        <v>99.210859999999997</v>
      </c>
      <c r="BQ21" s="342">
        <v>99.828440000000001</v>
      </c>
      <c r="BR21" s="342">
        <v>100.41679999999999</v>
      </c>
      <c r="BS21" s="342">
        <v>100.9081</v>
      </c>
      <c r="BT21" s="342">
        <v>101.3023</v>
      </c>
      <c r="BU21" s="342">
        <v>101.59950000000001</v>
      </c>
      <c r="BV21" s="342">
        <v>101.7996</v>
      </c>
    </row>
    <row r="22" spans="1:74" ht="11.1" customHeight="1" x14ac:dyDescent="0.2">
      <c r="A22" s="148" t="s">
        <v>718</v>
      </c>
      <c r="B22" s="209" t="s">
        <v>450</v>
      </c>
      <c r="C22" s="256">
        <v>96.751958082000002</v>
      </c>
      <c r="D22" s="256">
        <v>96.378478044000005</v>
      </c>
      <c r="E22" s="256">
        <v>95.944688850999995</v>
      </c>
      <c r="F22" s="256">
        <v>95.193454231000004</v>
      </c>
      <c r="G22" s="256">
        <v>94.831898933000005</v>
      </c>
      <c r="H22" s="256">
        <v>94.602886685000001</v>
      </c>
      <c r="I22" s="256">
        <v>94.598393744999996</v>
      </c>
      <c r="J22" s="256">
        <v>94.565485404</v>
      </c>
      <c r="K22" s="256">
        <v>94.596137919</v>
      </c>
      <c r="L22" s="256">
        <v>94.713003458000003</v>
      </c>
      <c r="M22" s="256">
        <v>94.853788561000002</v>
      </c>
      <c r="N22" s="256">
        <v>95.041145395000001</v>
      </c>
      <c r="O22" s="256">
        <v>95.272022824999993</v>
      </c>
      <c r="P22" s="256">
        <v>95.554811473000001</v>
      </c>
      <c r="Q22" s="256">
        <v>95.886460202999999</v>
      </c>
      <c r="R22" s="256">
        <v>96.512904972000001</v>
      </c>
      <c r="S22" s="256">
        <v>96.757821899999996</v>
      </c>
      <c r="T22" s="256">
        <v>96.867146942000005</v>
      </c>
      <c r="U22" s="256">
        <v>96.433250959000006</v>
      </c>
      <c r="V22" s="256">
        <v>96.577114089000005</v>
      </c>
      <c r="W22" s="256">
        <v>96.89110719</v>
      </c>
      <c r="X22" s="256">
        <v>97.719776655000004</v>
      </c>
      <c r="Y22" s="256">
        <v>98.115619903999999</v>
      </c>
      <c r="Z22" s="256">
        <v>98.423183328999997</v>
      </c>
      <c r="AA22" s="256">
        <v>98.470159518000003</v>
      </c>
      <c r="AB22" s="256">
        <v>98.730393856999996</v>
      </c>
      <c r="AC22" s="256">
        <v>99.031578932000002</v>
      </c>
      <c r="AD22" s="256">
        <v>99.388254047000004</v>
      </c>
      <c r="AE22" s="256">
        <v>99.760436118000001</v>
      </c>
      <c r="AF22" s="256">
        <v>100.16266444999999</v>
      </c>
      <c r="AG22" s="256">
        <v>100.71472592000001</v>
      </c>
      <c r="AH22" s="256">
        <v>101.0872066</v>
      </c>
      <c r="AI22" s="256">
        <v>101.39989337999999</v>
      </c>
      <c r="AJ22" s="256">
        <v>101.70948199</v>
      </c>
      <c r="AK22" s="256">
        <v>101.86005916000001</v>
      </c>
      <c r="AL22" s="256">
        <v>101.90832063000001</v>
      </c>
      <c r="AM22" s="256">
        <v>101.78050002000001</v>
      </c>
      <c r="AN22" s="256">
        <v>101.67945486000001</v>
      </c>
      <c r="AO22" s="256">
        <v>101.53141877</v>
      </c>
      <c r="AP22" s="256">
        <v>101.13435631999999</v>
      </c>
      <c r="AQ22" s="256">
        <v>101.04386495</v>
      </c>
      <c r="AR22" s="256">
        <v>101.05790923000001</v>
      </c>
      <c r="AS22" s="256">
        <v>101.35872108</v>
      </c>
      <c r="AT22" s="256">
        <v>101.44516272</v>
      </c>
      <c r="AU22" s="256">
        <v>101.49946607</v>
      </c>
      <c r="AV22" s="256">
        <v>101.65441384</v>
      </c>
      <c r="AW22" s="256">
        <v>101.54485357</v>
      </c>
      <c r="AX22" s="256">
        <v>101.30356798</v>
      </c>
      <c r="AY22" s="256">
        <v>103.74831703</v>
      </c>
      <c r="AZ22" s="256">
        <v>101.13026081</v>
      </c>
      <c r="BA22" s="256">
        <v>96.267159286999998</v>
      </c>
      <c r="BB22" s="256">
        <v>82.194332880999994</v>
      </c>
      <c r="BC22" s="256">
        <v>78.064650435000004</v>
      </c>
      <c r="BD22" s="342">
        <v>76.913430000000005</v>
      </c>
      <c r="BE22" s="342">
        <v>83.260909999999996</v>
      </c>
      <c r="BF22" s="342">
        <v>84.676450000000003</v>
      </c>
      <c r="BG22" s="342">
        <v>85.680269999999993</v>
      </c>
      <c r="BH22" s="342">
        <v>85.390569999999997</v>
      </c>
      <c r="BI22" s="342">
        <v>86.232330000000005</v>
      </c>
      <c r="BJ22" s="342">
        <v>87.323729999999998</v>
      </c>
      <c r="BK22" s="342">
        <v>89.07002</v>
      </c>
      <c r="BL22" s="342">
        <v>90.356809999999996</v>
      </c>
      <c r="BM22" s="342">
        <v>91.589309999999998</v>
      </c>
      <c r="BN22" s="342">
        <v>92.969399999999993</v>
      </c>
      <c r="BO22" s="342">
        <v>93.941959999999995</v>
      </c>
      <c r="BP22" s="342">
        <v>94.708849999999998</v>
      </c>
      <c r="BQ22" s="342">
        <v>95.122150000000005</v>
      </c>
      <c r="BR22" s="342">
        <v>95.588620000000006</v>
      </c>
      <c r="BS22" s="342">
        <v>95.960350000000005</v>
      </c>
      <c r="BT22" s="342">
        <v>96.237340000000003</v>
      </c>
      <c r="BU22" s="342">
        <v>96.419589999999999</v>
      </c>
      <c r="BV22" s="342">
        <v>96.507099999999994</v>
      </c>
    </row>
    <row r="23" spans="1:74" ht="11.1" customHeight="1" x14ac:dyDescent="0.2">
      <c r="A23" s="148" t="s">
        <v>719</v>
      </c>
      <c r="B23" s="209" t="s">
        <v>451</v>
      </c>
      <c r="C23" s="256">
        <v>104.52317143</v>
      </c>
      <c r="D23" s="256">
        <v>104.50257999999999</v>
      </c>
      <c r="E23" s="256">
        <v>104.41667696</v>
      </c>
      <c r="F23" s="256">
        <v>104.01226701</v>
      </c>
      <c r="G23" s="256">
        <v>103.98563722999999</v>
      </c>
      <c r="H23" s="256">
        <v>104.08359233</v>
      </c>
      <c r="I23" s="256">
        <v>104.44081764000001</v>
      </c>
      <c r="J23" s="256">
        <v>104.68692847</v>
      </c>
      <c r="K23" s="256">
        <v>104.95661016</v>
      </c>
      <c r="L23" s="256">
        <v>105.21056242</v>
      </c>
      <c r="M23" s="256">
        <v>105.55686107</v>
      </c>
      <c r="N23" s="256">
        <v>105.95620580000001</v>
      </c>
      <c r="O23" s="256">
        <v>106.46131701</v>
      </c>
      <c r="P23" s="256">
        <v>106.92721364000001</v>
      </c>
      <c r="Q23" s="256">
        <v>107.40661607</v>
      </c>
      <c r="R23" s="256">
        <v>108.07706451</v>
      </c>
      <c r="S23" s="256">
        <v>108.45032341</v>
      </c>
      <c r="T23" s="256">
        <v>108.70393296</v>
      </c>
      <c r="U23" s="256">
        <v>108.43455784</v>
      </c>
      <c r="V23" s="256">
        <v>108.7513702</v>
      </c>
      <c r="W23" s="256">
        <v>109.25103472000001</v>
      </c>
      <c r="X23" s="256">
        <v>110.29861731</v>
      </c>
      <c r="Y23" s="256">
        <v>110.89018670999999</v>
      </c>
      <c r="Z23" s="256">
        <v>111.39080883</v>
      </c>
      <c r="AA23" s="256">
        <v>111.65995823999999</v>
      </c>
      <c r="AB23" s="256">
        <v>112.08407988</v>
      </c>
      <c r="AC23" s="256">
        <v>112.52264832</v>
      </c>
      <c r="AD23" s="256">
        <v>112.92737864999999</v>
      </c>
      <c r="AE23" s="256">
        <v>113.43105436</v>
      </c>
      <c r="AF23" s="256">
        <v>113.98539054</v>
      </c>
      <c r="AG23" s="256">
        <v>114.75650588000001</v>
      </c>
      <c r="AH23" s="256">
        <v>115.28757401</v>
      </c>
      <c r="AI23" s="256">
        <v>115.74471362</v>
      </c>
      <c r="AJ23" s="256">
        <v>116.1837627</v>
      </c>
      <c r="AK23" s="256">
        <v>116.45116675</v>
      </c>
      <c r="AL23" s="256">
        <v>116.60276377</v>
      </c>
      <c r="AM23" s="256">
        <v>116.60184886</v>
      </c>
      <c r="AN23" s="256">
        <v>116.54936050000001</v>
      </c>
      <c r="AO23" s="256">
        <v>116.40859378</v>
      </c>
      <c r="AP23" s="256">
        <v>115.84727115</v>
      </c>
      <c r="AQ23" s="256">
        <v>115.77915590000001</v>
      </c>
      <c r="AR23" s="256">
        <v>115.87197046999999</v>
      </c>
      <c r="AS23" s="256">
        <v>116.51517928</v>
      </c>
      <c r="AT23" s="256">
        <v>116.63775518</v>
      </c>
      <c r="AU23" s="256">
        <v>116.62916259000001</v>
      </c>
      <c r="AV23" s="256">
        <v>116.44541713</v>
      </c>
      <c r="AW23" s="256">
        <v>116.20747583000001</v>
      </c>
      <c r="AX23" s="256">
        <v>115.87135431999999</v>
      </c>
      <c r="AY23" s="256">
        <v>118.72167769000001</v>
      </c>
      <c r="AZ23" s="256">
        <v>115.72572694</v>
      </c>
      <c r="BA23" s="256">
        <v>110.16812716</v>
      </c>
      <c r="BB23" s="256">
        <v>93.967243570999997</v>
      </c>
      <c r="BC23" s="256">
        <v>89.347571806000005</v>
      </c>
      <c r="BD23" s="342">
        <v>88.22748</v>
      </c>
      <c r="BE23" s="342">
        <v>95.950119999999998</v>
      </c>
      <c r="BF23" s="342">
        <v>97.821809999999999</v>
      </c>
      <c r="BG23" s="342">
        <v>99.18571</v>
      </c>
      <c r="BH23" s="342">
        <v>99.065719999999999</v>
      </c>
      <c r="BI23" s="342">
        <v>100.1461</v>
      </c>
      <c r="BJ23" s="342">
        <v>101.4508</v>
      </c>
      <c r="BK23" s="342">
        <v>103.3441</v>
      </c>
      <c r="BL23" s="342">
        <v>104.8241</v>
      </c>
      <c r="BM23" s="342">
        <v>106.2551</v>
      </c>
      <c r="BN23" s="342">
        <v>107.85039999999999</v>
      </c>
      <c r="BO23" s="342">
        <v>109.0236</v>
      </c>
      <c r="BP23" s="342">
        <v>109.9879</v>
      </c>
      <c r="BQ23" s="342">
        <v>110.65770000000001</v>
      </c>
      <c r="BR23" s="342">
        <v>111.2685</v>
      </c>
      <c r="BS23" s="342">
        <v>111.7346</v>
      </c>
      <c r="BT23" s="342">
        <v>112.056</v>
      </c>
      <c r="BU23" s="342">
        <v>112.2328</v>
      </c>
      <c r="BV23" s="342">
        <v>112.265</v>
      </c>
    </row>
    <row r="24" spans="1:74" ht="11.1" customHeight="1" x14ac:dyDescent="0.2">
      <c r="A24" s="148" t="s">
        <v>720</v>
      </c>
      <c r="B24" s="209" t="s">
        <v>452</v>
      </c>
      <c r="C24" s="256">
        <v>102.63435785999999</v>
      </c>
      <c r="D24" s="256">
        <v>102.58824146000001</v>
      </c>
      <c r="E24" s="256">
        <v>102.46887158</v>
      </c>
      <c r="F24" s="256">
        <v>102.08045168</v>
      </c>
      <c r="G24" s="256">
        <v>101.96142226000001</v>
      </c>
      <c r="H24" s="256">
        <v>101.91598678</v>
      </c>
      <c r="I24" s="256">
        <v>101.99614819999999</v>
      </c>
      <c r="J24" s="256">
        <v>102.05889835000001</v>
      </c>
      <c r="K24" s="256">
        <v>102.15624022</v>
      </c>
      <c r="L24" s="256">
        <v>102.32339473</v>
      </c>
      <c r="M24" s="256">
        <v>102.46350431</v>
      </c>
      <c r="N24" s="256">
        <v>102.61178989</v>
      </c>
      <c r="O24" s="256">
        <v>102.76182548</v>
      </c>
      <c r="P24" s="256">
        <v>102.93128256</v>
      </c>
      <c r="Q24" s="256">
        <v>103.11373514</v>
      </c>
      <c r="R24" s="256">
        <v>103.51264526999999</v>
      </c>
      <c r="S24" s="256">
        <v>103.5684923</v>
      </c>
      <c r="T24" s="256">
        <v>103.48473829</v>
      </c>
      <c r="U24" s="256">
        <v>102.78297311</v>
      </c>
      <c r="V24" s="256">
        <v>102.77882459999999</v>
      </c>
      <c r="W24" s="256">
        <v>102.99388264</v>
      </c>
      <c r="X24" s="256">
        <v>103.8611973</v>
      </c>
      <c r="Y24" s="256">
        <v>104.18988089</v>
      </c>
      <c r="Z24" s="256">
        <v>104.41298349</v>
      </c>
      <c r="AA24" s="256">
        <v>104.39029862</v>
      </c>
      <c r="AB24" s="256">
        <v>104.50739409000001</v>
      </c>
      <c r="AC24" s="256">
        <v>104.62406341000001</v>
      </c>
      <c r="AD24" s="256">
        <v>104.67264891000001</v>
      </c>
      <c r="AE24" s="256">
        <v>104.83920924</v>
      </c>
      <c r="AF24" s="256">
        <v>105.05608669</v>
      </c>
      <c r="AG24" s="256">
        <v>105.48284674999999</v>
      </c>
      <c r="AH24" s="256">
        <v>105.68068436999999</v>
      </c>
      <c r="AI24" s="256">
        <v>105.80916503</v>
      </c>
      <c r="AJ24" s="256">
        <v>105.90682835</v>
      </c>
      <c r="AK24" s="256">
        <v>105.86769035</v>
      </c>
      <c r="AL24" s="256">
        <v>105.73029065</v>
      </c>
      <c r="AM24" s="256">
        <v>105.3945039</v>
      </c>
      <c r="AN24" s="256">
        <v>105.13567483</v>
      </c>
      <c r="AO24" s="256">
        <v>104.85367807999999</v>
      </c>
      <c r="AP24" s="256">
        <v>104.39261359</v>
      </c>
      <c r="AQ24" s="256">
        <v>104.18120653</v>
      </c>
      <c r="AR24" s="256">
        <v>104.06355685</v>
      </c>
      <c r="AS24" s="256">
        <v>104.13159506</v>
      </c>
      <c r="AT24" s="256">
        <v>104.13251223</v>
      </c>
      <c r="AU24" s="256">
        <v>104.1582389</v>
      </c>
      <c r="AV24" s="256">
        <v>104.46558038000001</v>
      </c>
      <c r="AW24" s="256">
        <v>104.34832202</v>
      </c>
      <c r="AX24" s="256">
        <v>104.06326914</v>
      </c>
      <c r="AY24" s="256">
        <v>106.54319309</v>
      </c>
      <c r="AZ24" s="256">
        <v>103.72297267</v>
      </c>
      <c r="BA24" s="256">
        <v>98.535379237000001</v>
      </c>
      <c r="BB24" s="256">
        <v>83.495986035000001</v>
      </c>
      <c r="BC24" s="256">
        <v>79.186966608999995</v>
      </c>
      <c r="BD24" s="342">
        <v>78.123890000000003</v>
      </c>
      <c r="BE24" s="342">
        <v>85.217169999999996</v>
      </c>
      <c r="BF24" s="342">
        <v>86.963189999999997</v>
      </c>
      <c r="BG24" s="342">
        <v>88.272350000000003</v>
      </c>
      <c r="BH24" s="342">
        <v>88.295389999999998</v>
      </c>
      <c r="BI24" s="342">
        <v>89.367800000000003</v>
      </c>
      <c r="BJ24" s="342">
        <v>90.640299999999996</v>
      </c>
      <c r="BK24" s="342">
        <v>92.454719999999995</v>
      </c>
      <c r="BL24" s="342">
        <v>93.871049999999997</v>
      </c>
      <c r="BM24" s="342">
        <v>95.231110000000001</v>
      </c>
      <c r="BN24" s="342">
        <v>96.734409999999997</v>
      </c>
      <c r="BO24" s="342">
        <v>97.83229</v>
      </c>
      <c r="BP24" s="342">
        <v>98.724249999999998</v>
      </c>
      <c r="BQ24" s="342">
        <v>99.305019999999999</v>
      </c>
      <c r="BR24" s="342">
        <v>99.86412</v>
      </c>
      <c r="BS24" s="342">
        <v>100.2963</v>
      </c>
      <c r="BT24" s="342">
        <v>100.6015</v>
      </c>
      <c r="BU24" s="342">
        <v>100.77970000000001</v>
      </c>
      <c r="BV24" s="342">
        <v>100.831</v>
      </c>
    </row>
    <row r="25" spans="1:74" ht="11.1" customHeight="1" x14ac:dyDescent="0.2">
      <c r="A25" s="148"/>
      <c r="B25" s="168" t="s">
        <v>1161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721</v>
      </c>
      <c r="B26" s="209" t="s">
        <v>445</v>
      </c>
      <c r="C26" s="238">
        <v>824.77542693999999</v>
      </c>
      <c r="D26" s="238">
        <v>825.36218022000003</v>
      </c>
      <c r="E26" s="238">
        <v>825.96682262000002</v>
      </c>
      <c r="F26" s="238">
        <v>826.32310589999997</v>
      </c>
      <c r="G26" s="238">
        <v>827.16321271000004</v>
      </c>
      <c r="H26" s="238">
        <v>828.22089482000001</v>
      </c>
      <c r="I26" s="238">
        <v>830.34119338000005</v>
      </c>
      <c r="J26" s="238">
        <v>831.20024522000006</v>
      </c>
      <c r="K26" s="238">
        <v>831.64309148999996</v>
      </c>
      <c r="L26" s="238">
        <v>829.82773792</v>
      </c>
      <c r="M26" s="238">
        <v>830.81966876000001</v>
      </c>
      <c r="N26" s="238">
        <v>832.77688972999999</v>
      </c>
      <c r="O26" s="238">
        <v>837.23873787000002</v>
      </c>
      <c r="P26" s="238">
        <v>839.97203635999995</v>
      </c>
      <c r="Q26" s="238">
        <v>842.51612222000006</v>
      </c>
      <c r="R26" s="238">
        <v>844.58928229000003</v>
      </c>
      <c r="S26" s="238">
        <v>846.96622778000005</v>
      </c>
      <c r="T26" s="238">
        <v>849.36524552000003</v>
      </c>
      <c r="U26" s="238">
        <v>851.84785265999994</v>
      </c>
      <c r="V26" s="238">
        <v>854.24487705000001</v>
      </c>
      <c r="W26" s="238">
        <v>856.61783584</v>
      </c>
      <c r="X26" s="238">
        <v>858.05960090999997</v>
      </c>
      <c r="Y26" s="238">
        <v>861.06477457000005</v>
      </c>
      <c r="Z26" s="238">
        <v>864.72622871999999</v>
      </c>
      <c r="AA26" s="238">
        <v>871.40781072000004</v>
      </c>
      <c r="AB26" s="238">
        <v>874.60894030999998</v>
      </c>
      <c r="AC26" s="238">
        <v>876.69346485000005</v>
      </c>
      <c r="AD26" s="238">
        <v>875.64552798</v>
      </c>
      <c r="AE26" s="238">
        <v>877.00873471</v>
      </c>
      <c r="AF26" s="238">
        <v>878.76722867000001</v>
      </c>
      <c r="AG26" s="238">
        <v>882.02038790999995</v>
      </c>
      <c r="AH26" s="238">
        <v>883.74492278000002</v>
      </c>
      <c r="AI26" s="238">
        <v>885.04021133000003</v>
      </c>
      <c r="AJ26" s="238">
        <v>883.09198727</v>
      </c>
      <c r="AK26" s="238">
        <v>885.63948291999998</v>
      </c>
      <c r="AL26" s="238">
        <v>889.86843197999997</v>
      </c>
      <c r="AM26" s="238">
        <v>900.53802968000002</v>
      </c>
      <c r="AN26" s="238">
        <v>904.56048912999995</v>
      </c>
      <c r="AO26" s="238">
        <v>906.69500557000003</v>
      </c>
      <c r="AP26" s="238">
        <v>905.09292832000006</v>
      </c>
      <c r="AQ26" s="238">
        <v>904.83804673999998</v>
      </c>
      <c r="AR26" s="238">
        <v>904.08171016999995</v>
      </c>
      <c r="AS26" s="238">
        <v>901.11496099999999</v>
      </c>
      <c r="AT26" s="238">
        <v>900.63743262000003</v>
      </c>
      <c r="AU26" s="238">
        <v>900.94016743999998</v>
      </c>
      <c r="AV26" s="238">
        <v>903.36217350000004</v>
      </c>
      <c r="AW26" s="238">
        <v>904.22117866999997</v>
      </c>
      <c r="AX26" s="238">
        <v>904.85619097999995</v>
      </c>
      <c r="AY26" s="238">
        <v>909.52937143999998</v>
      </c>
      <c r="AZ26" s="238">
        <v>906.51977729999999</v>
      </c>
      <c r="BA26" s="238">
        <v>900.08956956999998</v>
      </c>
      <c r="BB26" s="238">
        <v>878.33926223000003</v>
      </c>
      <c r="BC26" s="238">
        <v>873.99244180999995</v>
      </c>
      <c r="BD26" s="329">
        <v>875.14959999999996</v>
      </c>
      <c r="BE26" s="329">
        <v>893.80610000000001</v>
      </c>
      <c r="BF26" s="329">
        <v>896.97479999999996</v>
      </c>
      <c r="BG26" s="329">
        <v>896.65099999999995</v>
      </c>
      <c r="BH26" s="329">
        <v>886.23080000000004</v>
      </c>
      <c r="BI26" s="329">
        <v>883.87509999999997</v>
      </c>
      <c r="BJ26" s="329">
        <v>882.97990000000004</v>
      </c>
      <c r="BK26" s="329">
        <v>884.16669999999999</v>
      </c>
      <c r="BL26" s="329">
        <v>885.72659999999996</v>
      </c>
      <c r="BM26" s="329">
        <v>888.28099999999995</v>
      </c>
      <c r="BN26" s="329">
        <v>893.61</v>
      </c>
      <c r="BO26" s="329">
        <v>896.81809999999996</v>
      </c>
      <c r="BP26" s="329">
        <v>899.68550000000005</v>
      </c>
      <c r="BQ26" s="329">
        <v>902.23649999999998</v>
      </c>
      <c r="BR26" s="329">
        <v>904.40430000000003</v>
      </c>
      <c r="BS26" s="329">
        <v>906.21310000000005</v>
      </c>
      <c r="BT26" s="329">
        <v>907.66290000000004</v>
      </c>
      <c r="BU26" s="329">
        <v>908.75390000000004</v>
      </c>
      <c r="BV26" s="329">
        <v>909.48580000000004</v>
      </c>
    </row>
    <row r="27" spans="1:74" ht="11.1" customHeight="1" x14ac:dyDescent="0.2">
      <c r="A27" s="148" t="s">
        <v>722</v>
      </c>
      <c r="B27" s="209" t="s">
        <v>478</v>
      </c>
      <c r="C27" s="238">
        <v>2109.1416654999998</v>
      </c>
      <c r="D27" s="238">
        <v>2113.7745648999999</v>
      </c>
      <c r="E27" s="238">
        <v>2115.0933580000001</v>
      </c>
      <c r="F27" s="238">
        <v>2106.5296254</v>
      </c>
      <c r="G27" s="238">
        <v>2106.1465204000001</v>
      </c>
      <c r="H27" s="238">
        <v>2107.3756235999999</v>
      </c>
      <c r="I27" s="238">
        <v>2111.5908493000002</v>
      </c>
      <c r="J27" s="238">
        <v>2115.0139331</v>
      </c>
      <c r="K27" s="238">
        <v>2119.0187894999999</v>
      </c>
      <c r="L27" s="238">
        <v>2121.3994078999999</v>
      </c>
      <c r="M27" s="238">
        <v>2128.2223171000001</v>
      </c>
      <c r="N27" s="238">
        <v>2137.2815065999998</v>
      </c>
      <c r="O27" s="238">
        <v>2154.1984879000001</v>
      </c>
      <c r="P27" s="238">
        <v>2163.5141045999999</v>
      </c>
      <c r="Q27" s="238">
        <v>2170.8498679999998</v>
      </c>
      <c r="R27" s="238">
        <v>2173.0817037000002</v>
      </c>
      <c r="S27" s="238">
        <v>2178.8008166</v>
      </c>
      <c r="T27" s="238">
        <v>2184.8831320999998</v>
      </c>
      <c r="U27" s="238">
        <v>2189.6832221999998</v>
      </c>
      <c r="V27" s="238">
        <v>2197.7260142</v>
      </c>
      <c r="W27" s="238">
        <v>2207.3660799999998</v>
      </c>
      <c r="X27" s="238">
        <v>2223.9491797999999</v>
      </c>
      <c r="Y27" s="238">
        <v>2232.7744729999999</v>
      </c>
      <c r="Z27" s="238">
        <v>2239.1877198000002</v>
      </c>
      <c r="AA27" s="238">
        <v>2240.3864447000001</v>
      </c>
      <c r="AB27" s="238">
        <v>2244.0774553000001</v>
      </c>
      <c r="AC27" s="238">
        <v>2247.4582759999998</v>
      </c>
      <c r="AD27" s="238">
        <v>2249.2414365</v>
      </c>
      <c r="AE27" s="238">
        <v>2252.9674804000001</v>
      </c>
      <c r="AF27" s="238">
        <v>2257.3489373000002</v>
      </c>
      <c r="AG27" s="238">
        <v>2266.0009839999998</v>
      </c>
      <c r="AH27" s="238">
        <v>2268.9818841000001</v>
      </c>
      <c r="AI27" s="238">
        <v>2269.9068145000001</v>
      </c>
      <c r="AJ27" s="238">
        <v>2260.1076887999998</v>
      </c>
      <c r="AK27" s="238">
        <v>2263.4217445999998</v>
      </c>
      <c r="AL27" s="238">
        <v>2271.1808956</v>
      </c>
      <c r="AM27" s="238">
        <v>2292.6852030999999</v>
      </c>
      <c r="AN27" s="238">
        <v>2302.3594982999998</v>
      </c>
      <c r="AO27" s="238">
        <v>2309.5038427</v>
      </c>
      <c r="AP27" s="238">
        <v>2313.2867259</v>
      </c>
      <c r="AQ27" s="238">
        <v>2315.9948012999998</v>
      </c>
      <c r="AR27" s="238">
        <v>2316.7965586</v>
      </c>
      <c r="AS27" s="238">
        <v>2311.8658989</v>
      </c>
      <c r="AT27" s="238">
        <v>2311.7245938999999</v>
      </c>
      <c r="AU27" s="238">
        <v>2312.5465450000002</v>
      </c>
      <c r="AV27" s="238">
        <v>2316.1555020000001</v>
      </c>
      <c r="AW27" s="238">
        <v>2317.5361524</v>
      </c>
      <c r="AX27" s="238">
        <v>2318.5122462999998</v>
      </c>
      <c r="AY27" s="238">
        <v>2330.0854979000001</v>
      </c>
      <c r="AZ27" s="238">
        <v>2322.0011927999999</v>
      </c>
      <c r="BA27" s="238">
        <v>2305.2610451999999</v>
      </c>
      <c r="BB27" s="238">
        <v>2249.7539376</v>
      </c>
      <c r="BC27" s="238">
        <v>2238.2854435999998</v>
      </c>
      <c r="BD27" s="329">
        <v>2240.7440000000001</v>
      </c>
      <c r="BE27" s="329">
        <v>2288.0149999999999</v>
      </c>
      <c r="BF27" s="329">
        <v>2295.1660000000002</v>
      </c>
      <c r="BG27" s="329">
        <v>2293.0810000000001</v>
      </c>
      <c r="BH27" s="329">
        <v>2263.0830000000001</v>
      </c>
      <c r="BI27" s="329">
        <v>2256.5349999999999</v>
      </c>
      <c r="BJ27" s="329">
        <v>2254.759</v>
      </c>
      <c r="BK27" s="329">
        <v>2261.0770000000002</v>
      </c>
      <c r="BL27" s="329">
        <v>2266.357</v>
      </c>
      <c r="BM27" s="329">
        <v>2273.9180000000001</v>
      </c>
      <c r="BN27" s="329">
        <v>2288.7840000000001</v>
      </c>
      <c r="BO27" s="329">
        <v>2297.1419999999998</v>
      </c>
      <c r="BP27" s="329">
        <v>2304.0160000000001</v>
      </c>
      <c r="BQ27" s="329">
        <v>2308.6550000000002</v>
      </c>
      <c r="BR27" s="329">
        <v>2313.1219999999998</v>
      </c>
      <c r="BS27" s="329">
        <v>2316.6680000000001</v>
      </c>
      <c r="BT27" s="329">
        <v>2319.2930000000001</v>
      </c>
      <c r="BU27" s="329">
        <v>2320.9960000000001</v>
      </c>
      <c r="BV27" s="329">
        <v>2321.7779999999998</v>
      </c>
    </row>
    <row r="28" spans="1:74" ht="11.1" customHeight="1" x14ac:dyDescent="0.2">
      <c r="A28" s="148" t="s">
        <v>723</v>
      </c>
      <c r="B28" s="209" t="s">
        <v>446</v>
      </c>
      <c r="C28" s="238">
        <v>2274.3848585999999</v>
      </c>
      <c r="D28" s="238">
        <v>2274.8151850999998</v>
      </c>
      <c r="E28" s="238">
        <v>2275.0670931</v>
      </c>
      <c r="F28" s="238">
        <v>2274.1084504999999</v>
      </c>
      <c r="G28" s="238">
        <v>2274.7776208999999</v>
      </c>
      <c r="H28" s="238">
        <v>2276.0424721999998</v>
      </c>
      <c r="I28" s="238">
        <v>2277.587442</v>
      </c>
      <c r="J28" s="238">
        <v>2280.2803264999998</v>
      </c>
      <c r="K28" s="238">
        <v>2283.8055634000002</v>
      </c>
      <c r="L28" s="238">
        <v>2289.3988279999999</v>
      </c>
      <c r="M28" s="238">
        <v>2293.6620133000001</v>
      </c>
      <c r="N28" s="238">
        <v>2297.8307946</v>
      </c>
      <c r="O28" s="238">
        <v>2302.3503937999999</v>
      </c>
      <c r="P28" s="238">
        <v>2305.9964507</v>
      </c>
      <c r="Q28" s="238">
        <v>2309.2141870999999</v>
      </c>
      <c r="R28" s="238">
        <v>2310.7804406999999</v>
      </c>
      <c r="S28" s="238">
        <v>2314.0589083</v>
      </c>
      <c r="T28" s="238">
        <v>2317.8264273</v>
      </c>
      <c r="U28" s="238">
        <v>2322.0201312999998</v>
      </c>
      <c r="V28" s="238">
        <v>2326.8129032000002</v>
      </c>
      <c r="W28" s="238">
        <v>2332.1418764999999</v>
      </c>
      <c r="X28" s="238">
        <v>2337.1151666000001</v>
      </c>
      <c r="Y28" s="238">
        <v>2344.1854561</v>
      </c>
      <c r="Z28" s="238">
        <v>2352.4608604</v>
      </c>
      <c r="AA28" s="238">
        <v>2367.1829886999999</v>
      </c>
      <c r="AB28" s="238">
        <v>2373.9374157000002</v>
      </c>
      <c r="AC28" s="238">
        <v>2377.9657504000002</v>
      </c>
      <c r="AD28" s="238">
        <v>2373.7904539000001</v>
      </c>
      <c r="AE28" s="238">
        <v>2376.4747587000002</v>
      </c>
      <c r="AF28" s="238">
        <v>2380.5411257000001</v>
      </c>
      <c r="AG28" s="238">
        <v>2388.7055455999998</v>
      </c>
      <c r="AH28" s="238">
        <v>2393.4990441</v>
      </c>
      <c r="AI28" s="238">
        <v>2397.6376117</v>
      </c>
      <c r="AJ28" s="238">
        <v>2398.2365294000001</v>
      </c>
      <c r="AK28" s="238">
        <v>2403.2287747</v>
      </c>
      <c r="AL28" s="238">
        <v>2409.7296285000002</v>
      </c>
      <c r="AM28" s="238">
        <v>2422.7123514999998</v>
      </c>
      <c r="AN28" s="238">
        <v>2428.500477</v>
      </c>
      <c r="AO28" s="238">
        <v>2432.0672656000002</v>
      </c>
      <c r="AP28" s="238">
        <v>2429.5903159</v>
      </c>
      <c r="AQ28" s="238">
        <v>2431.5812317999998</v>
      </c>
      <c r="AR28" s="238">
        <v>2434.2176119000001</v>
      </c>
      <c r="AS28" s="238">
        <v>2438.0002048000001</v>
      </c>
      <c r="AT28" s="238">
        <v>2441.5519518000001</v>
      </c>
      <c r="AU28" s="238">
        <v>2445.3736014000001</v>
      </c>
      <c r="AV28" s="238">
        <v>2451.8623524999998</v>
      </c>
      <c r="AW28" s="238">
        <v>2454.4259084</v>
      </c>
      <c r="AX28" s="238">
        <v>2455.461468</v>
      </c>
      <c r="AY28" s="238">
        <v>2460.8638495</v>
      </c>
      <c r="AZ28" s="238">
        <v>2454.4223026</v>
      </c>
      <c r="BA28" s="238">
        <v>2442.0316458000002</v>
      </c>
      <c r="BB28" s="238">
        <v>2400.5355546000001</v>
      </c>
      <c r="BC28" s="238">
        <v>2393.6139208</v>
      </c>
      <c r="BD28" s="329">
        <v>2398.11</v>
      </c>
      <c r="BE28" s="329">
        <v>2443.058</v>
      </c>
      <c r="BF28" s="329">
        <v>2448.616</v>
      </c>
      <c r="BG28" s="329">
        <v>2443.8180000000002</v>
      </c>
      <c r="BH28" s="329">
        <v>2409.0880000000002</v>
      </c>
      <c r="BI28" s="329">
        <v>2398.2579999999998</v>
      </c>
      <c r="BJ28" s="329">
        <v>2391.7539999999999</v>
      </c>
      <c r="BK28" s="329">
        <v>2390.6669999999999</v>
      </c>
      <c r="BL28" s="329">
        <v>2391.9940000000001</v>
      </c>
      <c r="BM28" s="329">
        <v>2396.8270000000002</v>
      </c>
      <c r="BN28" s="329">
        <v>2410.9720000000002</v>
      </c>
      <c r="BO28" s="329">
        <v>2418.462</v>
      </c>
      <c r="BP28" s="329">
        <v>2425.1030000000001</v>
      </c>
      <c r="BQ28" s="329">
        <v>2430.9490000000001</v>
      </c>
      <c r="BR28" s="329">
        <v>2435.8530000000001</v>
      </c>
      <c r="BS28" s="329">
        <v>2439.87</v>
      </c>
      <c r="BT28" s="329">
        <v>2442.9989999999998</v>
      </c>
      <c r="BU28" s="329">
        <v>2445.239</v>
      </c>
      <c r="BV28" s="329">
        <v>2446.5920000000001</v>
      </c>
    </row>
    <row r="29" spans="1:74" ht="11.1" customHeight="1" x14ac:dyDescent="0.2">
      <c r="A29" s="148" t="s">
        <v>724</v>
      </c>
      <c r="B29" s="209" t="s">
        <v>447</v>
      </c>
      <c r="C29" s="238">
        <v>1072.4161316</v>
      </c>
      <c r="D29" s="238">
        <v>1071.7313985999999</v>
      </c>
      <c r="E29" s="238">
        <v>1071.2735421</v>
      </c>
      <c r="F29" s="238">
        <v>1070.311156</v>
      </c>
      <c r="G29" s="238">
        <v>1070.855607</v>
      </c>
      <c r="H29" s="238">
        <v>1072.175489</v>
      </c>
      <c r="I29" s="238">
        <v>1076.0210431999999</v>
      </c>
      <c r="J29" s="238">
        <v>1077.5791062999999</v>
      </c>
      <c r="K29" s="238">
        <v>1078.5999194999999</v>
      </c>
      <c r="L29" s="238">
        <v>1077.3158893</v>
      </c>
      <c r="M29" s="238">
        <v>1078.5878978000001</v>
      </c>
      <c r="N29" s="238">
        <v>1080.6483516000001</v>
      </c>
      <c r="O29" s="238">
        <v>1085.4902176999999</v>
      </c>
      <c r="P29" s="238">
        <v>1087.6328366</v>
      </c>
      <c r="Q29" s="238">
        <v>1089.0691753000001</v>
      </c>
      <c r="R29" s="238">
        <v>1089.3827646</v>
      </c>
      <c r="S29" s="238">
        <v>1089.7188951999999</v>
      </c>
      <c r="T29" s="238">
        <v>1089.6610977</v>
      </c>
      <c r="U29" s="238">
        <v>1087.0155030999999</v>
      </c>
      <c r="V29" s="238">
        <v>1087.8152513</v>
      </c>
      <c r="W29" s="238">
        <v>1089.8664730999999</v>
      </c>
      <c r="X29" s="238">
        <v>1093.8564417</v>
      </c>
      <c r="Y29" s="238">
        <v>1097.8951560999999</v>
      </c>
      <c r="Z29" s="238">
        <v>1102.6698893</v>
      </c>
      <c r="AA29" s="238">
        <v>1110.4585635000001</v>
      </c>
      <c r="AB29" s="238">
        <v>1114.996893</v>
      </c>
      <c r="AC29" s="238">
        <v>1118.5627998</v>
      </c>
      <c r="AD29" s="238">
        <v>1120.4508678</v>
      </c>
      <c r="AE29" s="238">
        <v>1122.6009916</v>
      </c>
      <c r="AF29" s="238">
        <v>1124.307755</v>
      </c>
      <c r="AG29" s="238">
        <v>1123.4542237000001</v>
      </c>
      <c r="AH29" s="238">
        <v>1125.861967</v>
      </c>
      <c r="AI29" s="238">
        <v>1129.4140504</v>
      </c>
      <c r="AJ29" s="238">
        <v>1136.8897475000001</v>
      </c>
      <c r="AK29" s="238">
        <v>1140.6460563999999</v>
      </c>
      <c r="AL29" s="238">
        <v>1143.4622506000001</v>
      </c>
      <c r="AM29" s="238">
        <v>1144.7149039999999</v>
      </c>
      <c r="AN29" s="238">
        <v>1146.1184381999999</v>
      </c>
      <c r="AO29" s="238">
        <v>1147.0494271</v>
      </c>
      <c r="AP29" s="238">
        <v>1144.9637164999999</v>
      </c>
      <c r="AQ29" s="238">
        <v>1146.8577306</v>
      </c>
      <c r="AR29" s="238">
        <v>1150.1873152000001</v>
      </c>
      <c r="AS29" s="238">
        <v>1158.3913147999999</v>
      </c>
      <c r="AT29" s="238">
        <v>1162.0129069</v>
      </c>
      <c r="AU29" s="238">
        <v>1164.4909361</v>
      </c>
      <c r="AV29" s="238">
        <v>1165.1445702999999</v>
      </c>
      <c r="AW29" s="238">
        <v>1165.8460977</v>
      </c>
      <c r="AX29" s="238">
        <v>1165.9146862</v>
      </c>
      <c r="AY29" s="238">
        <v>1168.1342695999999</v>
      </c>
      <c r="AZ29" s="238">
        <v>1164.8490300000001</v>
      </c>
      <c r="BA29" s="238">
        <v>1158.8429011000001</v>
      </c>
      <c r="BB29" s="238">
        <v>1139.7005061</v>
      </c>
      <c r="BC29" s="238">
        <v>1136.0641312</v>
      </c>
      <c r="BD29" s="329">
        <v>1137.518</v>
      </c>
      <c r="BE29" s="329">
        <v>1156.752</v>
      </c>
      <c r="BF29" s="329">
        <v>1158.8710000000001</v>
      </c>
      <c r="BG29" s="329">
        <v>1156.5650000000001</v>
      </c>
      <c r="BH29" s="329">
        <v>1141.3050000000001</v>
      </c>
      <c r="BI29" s="329">
        <v>1136.5429999999999</v>
      </c>
      <c r="BJ29" s="329">
        <v>1133.751</v>
      </c>
      <c r="BK29" s="329">
        <v>1133.4570000000001</v>
      </c>
      <c r="BL29" s="329">
        <v>1134.2080000000001</v>
      </c>
      <c r="BM29" s="329">
        <v>1136.5319999999999</v>
      </c>
      <c r="BN29" s="329">
        <v>1142.7360000000001</v>
      </c>
      <c r="BO29" s="329">
        <v>1146.479</v>
      </c>
      <c r="BP29" s="329">
        <v>1150.066</v>
      </c>
      <c r="BQ29" s="329">
        <v>1153.78</v>
      </c>
      <c r="BR29" s="329">
        <v>1156.845</v>
      </c>
      <c r="BS29" s="329">
        <v>1159.5409999999999</v>
      </c>
      <c r="BT29" s="329">
        <v>1161.8699999999999</v>
      </c>
      <c r="BU29" s="329">
        <v>1163.8320000000001</v>
      </c>
      <c r="BV29" s="329">
        <v>1165.4259999999999</v>
      </c>
    </row>
    <row r="30" spans="1:74" ht="11.1" customHeight="1" x14ac:dyDescent="0.2">
      <c r="A30" s="148" t="s">
        <v>725</v>
      </c>
      <c r="B30" s="209" t="s">
        <v>448</v>
      </c>
      <c r="C30" s="238">
        <v>2919.7952641000002</v>
      </c>
      <c r="D30" s="238">
        <v>2924.0381266999998</v>
      </c>
      <c r="E30" s="238">
        <v>2926.8580256999999</v>
      </c>
      <c r="F30" s="238">
        <v>2924.3641594999999</v>
      </c>
      <c r="G30" s="238">
        <v>2927.2562327000001</v>
      </c>
      <c r="H30" s="238">
        <v>2931.6434435000001</v>
      </c>
      <c r="I30" s="238">
        <v>2938.9256759</v>
      </c>
      <c r="J30" s="238">
        <v>2945.2532491000002</v>
      </c>
      <c r="K30" s="238">
        <v>2952.0260471000001</v>
      </c>
      <c r="L30" s="238">
        <v>2957.8123418</v>
      </c>
      <c r="M30" s="238">
        <v>2966.5493852</v>
      </c>
      <c r="N30" s="238">
        <v>2976.8054492000001</v>
      </c>
      <c r="O30" s="238">
        <v>2992.9631973</v>
      </c>
      <c r="P30" s="238">
        <v>3002.9703052</v>
      </c>
      <c r="Q30" s="238">
        <v>3011.2094364</v>
      </c>
      <c r="R30" s="238">
        <v>3015.4228226999999</v>
      </c>
      <c r="S30" s="238">
        <v>3021.8193262</v>
      </c>
      <c r="T30" s="238">
        <v>3028.1411791</v>
      </c>
      <c r="U30" s="238">
        <v>3032.1650272000002</v>
      </c>
      <c r="V30" s="238">
        <v>3040.0050940000001</v>
      </c>
      <c r="W30" s="238">
        <v>3049.4380255999999</v>
      </c>
      <c r="X30" s="238">
        <v>3062.3502592999998</v>
      </c>
      <c r="Y30" s="238">
        <v>3073.5540924000002</v>
      </c>
      <c r="Z30" s="238">
        <v>3084.9359622000002</v>
      </c>
      <c r="AA30" s="238">
        <v>3099.7372107000001</v>
      </c>
      <c r="AB30" s="238">
        <v>3109.0441476000001</v>
      </c>
      <c r="AC30" s="238">
        <v>3116.0981148999999</v>
      </c>
      <c r="AD30" s="238">
        <v>3115.5706890000001</v>
      </c>
      <c r="AE30" s="238">
        <v>3122.1150345999999</v>
      </c>
      <c r="AF30" s="238">
        <v>3130.4027280999999</v>
      </c>
      <c r="AG30" s="238">
        <v>3144.7518399</v>
      </c>
      <c r="AH30" s="238">
        <v>3153.2876765999999</v>
      </c>
      <c r="AI30" s="238">
        <v>3160.3283084999998</v>
      </c>
      <c r="AJ30" s="238">
        <v>3159.8124051999998</v>
      </c>
      <c r="AK30" s="238">
        <v>3168.4086250999999</v>
      </c>
      <c r="AL30" s="238">
        <v>3180.0556381000001</v>
      </c>
      <c r="AM30" s="238">
        <v>3202.7179262999998</v>
      </c>
      <c r="AN30" s="238">
        <v>3214.4931633000001</v>
      </c>
      <c r="AO30" s="238">
        <v>3223.3458313000001</v>
      </c>
      <c r="AP30" s="238">
        <v>3226.5994479000001</v>
      </c>
      <c r="AQ30" s="238">
        <v>3231.6143400000001</v>
      </c>
      <c r="AR30" s="238">
        <v>3235.7140251999999</v>
      </c>
      <c r="AS30" s="238">
        <v>3236.8132442000001</v>
      </c>
      <c r="AT30" s="238">
        <v>3240.6464599000001</v>
      </c>
      <c r="AU30" s="238">
        <v>3245.1284131000002</v>
      </c>
      <c r="AV30" s="238">
        <v>3251.7636019000001</v>
      </c>
      <c r="AW30" s="238">
        <v>3256.4146563999998</v>
      </c>
      <c r="AX30" s="238">
        <v>3260.5860747000002</v>
      </c>
      <c r="AY30" s="238">
        <v>3272.1686725999998</v>
      </c>
      <c r="AZ30" s="238">
        <v>3269.4627068</v>
      </c>
      <c r="BA30" s="238">
        <v>3260.3589929999998</v>
      </c>
      <c r="BB30" s="238">
        <v>3219.5474935000002</v>
      </c>
      <c r="BC30" s="238">
        <v>3216.6308122999999</v>
      </c>
      <c r="BD30" s="329">
        <v>3226.299</v>
      </c>
      <c r="BE30" s="329">
        <v>3285.63</v>
      </c>
      <c r="BF30" s="329">
        <v>3292.6590000000001</v>
      </c>
      <c r="BG30" s="329">
        <v>3284.4639999999999</v>
      </c>
      <c r="BH30" s="329">
        <v>3230.7869999999998</v>
      </c>
      <c r="BI30" s="329">
        <v>3214.8359999999998</v>
      </c>
      <c r="BJ30" s="329">
        <v>3206.3530000000001</v>
      </c>
      <c r="BK30" s="329">
        <v>3209.4059999999999</v>
      </c>
      <c r="BL30" s="329">
        <v>3212.81</v>
      </c>
      <c r="BM30" s="329">
        <v>3220.6309999999999</v>
      </c>
      <c r="BN30" s="329">
        <v>3239.8809999999999</v>
      </c>
      <c r="BO30" s="329">
        <v>3251.2809999999999</v>
      </c>
      <c r="BP30" s="329">
        <v>3261.8420000000001</v>
      </c>
      <c r="BQ30" s="329">
        <v>3271.884</v>
      </c>
      <c r="BR30" s="329">
        <v>3280.5250000000001</v>
      </c>
      <c r="BS30" s="329">
        <v>3288.087</v>
      </c>
      <c r="BT30" s="329">
        <v>3294.569</v>
      </c>
      <c r="BU30" s="329">
        <v>3299.9720000000002</v>
      </c>
      <c r="BV30" s="329">
        <v>3304.2939999999999</v>
      </c>
    </row>
    <row r="31" spans="1:74" ht="11.1" customHeight="1" x14ac:dyDescent="0.2">
      <c r="A31" s="148" t="s">
        <v>726</v>
      </c>
      <c r="B31" s="209" t="s">
        <v>449</v>
      </c>
      <c r="C31" s="238">
        <v>831.09023619000004</v>
      </c>
      <c r="D31" s="238">
        <v>831.84982794999996</v>
      </c>
      <c r="E31" s="238">
        <v>832.09969088000003</v>
      </c>
      <c r="F31" s="238">
        <v>830.52058165999995</v>
      </c>
      <c r="G31" s="238">
        <v>830.74041944999999</v>
      </c>
      <c r="H31" s="238">
        <v>831.43996090999997</v>
      </c>
      <c r="I31" s="238">
        <v>833.37713062</v>
      </c>
      <c r="J31" s="238">
        <v>834.46763600999998</v>
      </c>
      <c r="K31" s="238">
        <v>835.46940165000001</v>
      </c>
      <c r="L31" s="238">
        <v>835.75592872000004</v>
      </c>
      <c r="M31" s="238">
        <v>837.05008896000004</v>
      </c>
      <c r="N31" s="238">
        <v>838.72538354000005</v>
      </c>
      <c r="O31" s="238">
        <v>841.93664351999996</v>
      </c>
      <c r="P31" s="238">
        <v>843.50808353000002</v>
      </c>
      <c r="Q31" s="238">
        <v>844.59453461999999</v>
      </c>
      <c r="R31" s="238">
        <v>844.42820900000004</v>
      </c>
      <c r="S31" s="238">
        <v>845.12052306999999</v>
      </c>
      <c r="T31" s="238">
        <v>845.90368907000004</v>
      </c>
      <c r="U31" s="238">
        <v>846.21016305000001</v>
      </c>
      <c r="V31" s="238">
        <v>847.60069081999995</v>
      </c>
      <c r="W31" s="238">
        <v>849.50772845999995</v>
      </c>
      <c r="X31" s="238">
        <v>852.68232871999999</v>
      </c>
      <c r="Y31" s="238">
        <v>855.05909651000002</v>
      </c>
      <c r="Z31" s="238">
        <v>857.38908458000003</v>
      </c>
      <c r="AA31" s="238">
        <v>860.05276447999995</v>
      </c>
      <c r="AB31" s="238">
        <v>862.00383949000002</v>
      </c>
      <c r="AC31" s="238">
        <v>863.62278114000003</v>
      </c>
      <c r="AD31" s="238">
        <v>864.24203119000003</v>
      </c>
      <c r="AE31" s="238">
        <v>865.69737480000003</v>
      </c>
      <c r="AF31" s="238">
        <v>867.32125371999996</v>
      </c>
      <c r="AG31" s="238">
        <v>869.53797272999998</v>
      </c>
      <c r="AH31" s="238">
        <v>871.18069369</v>
      </c>
      <c r="AI31" s="238">
        <v>872.67372138999997</v>
      </c>
      <c r="AJ31" s="238">
        <v>872.59813634</v>
      </c>
      <c r="AK31" s="238">
        <v>874.85596711000005</v>
      </c>
      <c r="AL31" s="238">
        <v>878.02829421000001</v>
      </c>
      <c r="AM31" s="238">
        <v>884.79149963999998</v>
      </c>
      <c r="AN31" s="238">
        <v>887.78553293000004</v>
      </c>
      <c r="AO31" s="238">
        <v>889.68677606000006</v>
      </c>
      <c r="AP31" s="238">
        <v>888.77683406000006</v>
      </c>
      <c r="AQ31" s="238">
        <v>889.78129312999999</v>
      </c>
      <c r="AR31" s="238">
        <v>890.98175829000002</v>
      </c>
      <c r="AS31" s="238">
        <v>892.54573875999995</v>
      </c>
      <c r="AT31" s="238">
        <v>894.01258418999998</v>
      </c>
      <c r="AU31" s="238">
        <v>895.54980379999995</v>
      </c>
      <c r="AV31" s="238">
        <v>897.60073260000001</v>
      </c>
      <c r="AW31" s="238">
        <v>898.94619931</v>
      </c>
      <c r="AX31" s="238">
        <v>900.02953893999995</v>
      </c>
      <c r="AY31" s="238">
        <v>902.37605681000002</v>
      </c>
      <c r="AZ31" s="238">
        <v>901.79116326999997</v>
      </c>
      <c r="BA31" s="238">
        <v>899.80016364999994</v>
      </c>
      <c r="BB31" s="238">
        <v>889.83259368999995</v>
      </c>
      <c r="BC31" s="238">
        <v>889.95723009000005</v>
      </c>
      <c r="BD31" s="329">
        <v>893.60360000000003</v>
      </c>
      <c r="BE31" s="329">
        <v>911.95209999999997</v>
      </c>
      <c r="BF31" s="329">
        <v>914.25670000000002</v>
      </c>
      <c r="BG31" s="329">
        <v>911.69780000000003</v>
      </c>
      <c r="BH31" s="329">
        <v>894.78120000000001</v>
      </c>
      <c r="BI31" s="329">
        <v>889.61580000000004</v>
      </c>
      <c r="BJ31" s="329">
        <v>886.70749999999998</v>
      </c>
      <c r="BK31" s="329">
        <v>887.4316</v>
      </c>
      <c r="BL31" s="329">
        <v>888.00599999999997</v>
      </c>
      <c r="BM31" s="329">
        <v>889.80610000000001</v>
      </c>
      <c r="BN31" s="329">
        <v>895.07360000000006</v>
      </c>
      <c r="BO31" s="329">
        <v>897.64359999999999</v>
      </c>
      <c r="BP31" s="329">
        <v>899.75800000000004</v>
      </c>
      <c r="BQ31" s="329">
        <v>901.25570000000005</v>
      </c>
      <c r="BR31" s="329">
        <v>902.57920000000001</v>
      </c>
      <c r="BS31" s="329">
        <v>903.56769999999995</v>
      </c>
      <c r="BT31" s="329">
        <v>904.22109999999998</v>
      </c>
      <c r="BU31" s="329">
        <v>904.5394</v>
      </c>
      <c r="BV31" s="329">
        <v>904.52260000000001</v>
      </c>
    </row>
    <row r="32" spans="1:74" ht="11.1" customHeight="1" x14ac:dyDescent="0.2">
      <c r="A32" s="148" t="s">
        <v>727</v>
      </c>
      <c r="B32" s="209" t="s">
        <v>450</v>
      </c>
      <c r="C32" s="238">
        <v>1795.1794970999999</v>
      </c>
      <c r="D32" s="238">
        <v>1789.2394604000001</v>
      </c>
      <c r="E32" s="238">
        <v>1784.9849168999999</v>
      </c>
      <c r="F32" s="238">
        <v>1782.3942320000001</v>
      </c>
      <c r="G32" s="238">
        <v>1781.526901</v>
      </c>
      <c r="H32" s="238">
        <v>1782.3612893</v>
      </c>
      <c r="I32" s="238">
        <v>1786.2284778000001</v>
      </c>
      <c r="J32" s="238">
        <v>1789.4679937999999</v>
      </c>
      <c r="K32" s="238">
        <v>1793.4109182</v>
      </c>
      <c r="L32" s="238">
        <v>1796.9234898</v>
      </c>
      <c r="M32" s="238">
        <v>1803.1235523</v>
      </c>
      <c r="N32" s="238">
        <v>1810.8773444000001</v>
      </c>
      <c r="O32" s="238">
        <v>1823.5124808</v>
      </c>
      <c r="P32" s="238">
        <v>1831.878021</v>
      </c>
      <c r="Q32" s="238">
        <v>1839.3015797999999</v>
      </c>
      <c r="R32" s="238">
        <v>1844.7740683</v>
      </c>
      <c r="S32" s="238">
        <v>1851.0704808</v>
      </c>
      <c r="T32" s="238">
        <v>1857.1817285</v>
      </c>
      <c r="U32" s="238">
        <v>1862.767736</v>
      </c>
      <c r="V32" s="238">
        <v>1868.7637107</v>
      </c>
      <c r="W32" s="238">
        <v>1874.8295771999999</v>
      </c>
      <c r="X32" s="238">
        <v>1879.7134662999999</v>
      </c>
      <c r="Y32" s="238">
        <v>1886.8580181</v>
      </c>
      <c r="Z32" s="238">
        <v>1895.0113636000001</v>
      </c>
      <c r="AA32" s="238">
        <v>1908.0190313999999</v>
      </c>
      <c r="AB32" s="238">
        <v>1915.3058175000001</v>
      </c>
      <c r="AC32" s="238">
        <v>1920.7172508000001</v>
      </c>
      <c r="AD32" s="238">
        <v>1921.2368173</v>
      </c>
      <c r="AE32" s="238">
        <v>1925.1599299</v>
      </c>
      <c r="AF32" s="238">
        <v>1929.470075</v>
      </c>
      <c r="AG32" s="238">
        <v>1934.8927512</v>
      </c>
      <c r="AH32" s="238">
        <v>1939.4328370000001</v>
      </c>
      <c r="AI32" s="238">
        <v>1943.8158309999999</v>
      </c>
      <c r="AJ32" s="238">
        <v>1944.8682864</v>
      </c>
      <c r="AK32" s="238">
        <v>1951.3171824000001</v>
      </c>
      <c r="AL32" s="238">
        <v>1959.9890719</v>
      </c>
      <c r="AM32" s="238">
        <v>1977.5067617</v>
      </c>
      <c r="AN32" s="238">
        <v>1985.6575333000001</v>
      </c>
      <c r="AO32" s="238">
        <v>1991.0641934</v>
      </c>
      <c r="AP32" s="238">
        <v>1989.4933097000001</v>
      </c>
      <c r="AQ32" s="238">
        <v>1992.5868213000001</v>
      </c>
      <c r="AR32" s="238">
        <v>1996.1112955999999</v>
      </c>
      <c r="AS32" s="238">
        <v>2000.8912946</v>
      </c>
      <c r="AT32" s="238">
        <v>2004.6592734000001</v>
      </c>
      <c r="AU32" s="238">
        <v>2008.2397937000001</v>
      </c>
      <c r="AV32" s="238">
        <v>2011.7930782999999</v>
      </c>
      <c r="AW32" s="238">
        <v>2014.8785147000001</v>
      </c>
      <c r="AX32" s="238">
        <v>2017.6563258000001</v>
      </c>
      <c r="AY32" s="238">
        <v>2028.21108</v>
      </c>
      <c r="AZ32" s="238">
        <v>2024.3102137000001</v>
      </c>
      <c r="BA32" s="238">
        <v>2014.0382955</v>
      </c>
      <c r="BB32" s="238">
        <v>1976.5295409</v>
      </c>
      <c r="BC32" s="238">
        <v>1969.1648574000001</v>
      </c>
      <c r="BD32" s="329">
        <v>1971.078</v>
      </c>
      <c r="BE32" s="329">
        <v>2005.318</v>
      </c>
      <c r="BF32" s="329">
        <v>2008.502</v>
      </c>
      <c r="BG32" s="329">
        <v>2003.6790000000001</v>
      </c>
      <c r="BH32" s="329">
        <v>1974.229</v>
      </c>
      <c r="BI32" s="329">
        <v>1965.855</v>
      </c>
      <c r="BJ32" s="329">
        <v>1961.9380000000001</v>
      </c>
      <c r="BK32" s="329">
        <v>1965.662</v>
      </c>
      <c r="BL32" s="329">
        <v>1968.271</v>
      </c>
      <c r="BM32" s="329">
        <v>1972.9490000000001</v>
      </c>
      <c r="BN32" s="329">
        <v>1983.8409999999999</v>
      </c>
      <c r="BO32" s="329">
        <v>1989.548</v>
      </c>
      <c r="BP32" s="329">
        <v>1994.2149999999999</v>
      </c>
      <c r="BQ32" s="329">
        <v>1996.9090000000001</v>
      </c>
      <c r="BR32" s="329">
        <v>2000.1959999999999</v>
      </c>
      <c r="BS32" s="329">
        <v>2003.143</v>
      </c>
      <c r="BT32" s="329">
        <v>2005.751</v>
      </c>
      <c r="BU32" s="329">
        <v>2008.018</v>
      </c>
      <c r="BV32" s="329">
        <v>2009.9449999999999</v>
      </c>
    </row>
    <row r="33" spans="1:74" s="163" customFormat="1" ht="11.1" customHeight="1" x14ac:dyDescent="0.2">
      <c r="A33" s="148" t="s">
        <v>728</v>
      </c>
      <c r="B33" s="209" t="s">
        <v>451</v>
      </c>
      <c r="C33" s="238">
        <v>1035.8431246</v>
      </c>
      <c r="D33" s="238">
        <v>1037.1690443</v>
      </c>
      <c r="E33" s="238">
        <v>1038.5824190000001</v>
      </c>
      <c r="F33" s="238">
        <v>1039.3702053</v>
      </c>
      <c r="G33" s="238">
        <v>1041.4932729</v>
      </c>
      <c r="H33" s="238">
        <v>1044.2385783</v>
      </c>
      <c r="I33" s="238">
        <v>1049.3720304999999</v>
      </c>
      <c r="J33" s="238">
        <v>1052.0373795</v>
      </c>
      <c r="K33" s="238">
        <v>1054.0005343</v>
      </c>
      <c r="L33" s="238">
        <v>1052.5905593</v>
      </c>
      <c r="M33" s="238">
        <v>1055.1525276</v>
      </c>
      <c r="N33" s="238">
        <v>1059.0155035</v>
      </c>
      <c r="O33" s="238">
        <v>1066.9005986</v>
      </c>
      <c r="P33" s="238">
        <v>1071.324756</v>
      </c>
      <c r="Q33" s="238">
        <v>1075.0090874</v>
      </c>
      <c r="R33" s="238">
        <v>1076.5777181999999</v>
      </c>
      <c r="S33" s="238">
        <v>1079.8143034</v>
      </c>
      <c r="T33" s="238">
        <v>1083.3429684</v>
      </c>
      <c r="U33" s="238">
        <v>1087.6867027999999</v>
      </c>
      <c r="V33" s="238">
        <v>1091.4072854000001</v>
      </c>
      <c r="W33" s="238">
        <v>1095.0277057000001</v>
      </c>
      <c r="X33" s="238">
        <v>1097.199149</v>
      </c>
      <c r="Y33" s="238">
        <v>1101.6308557</v>
      </c>
      <c r="Z33" s="238">
        <v>1106.9740111999999</v>
      </c>
      <c r="AA33" s="238">
        <v>1116.3997101</v>
      </c>
      <c r="AB33" s="238">
        <v>1121.1874419000001</v>
      </c>
      <c r="AC33" s="238">
        <v>1124.5083013999999</v>
      </c>
      <c r="AD33" s="238">
        <v>1123.4235134999999</v>
      </c>
      <c r="AE33" s="238">
        <v>1126.0147093999999</v>
      </c>
      <c r="AF33" s="238">
        <v>1129.3431141999999</v>
      </c>
      <c r="AG33" s="238">
        <v>1134.7923957999999</v>
      </c>
      <c r="AH33" s="238">
        <v>1138.5574675</v>
      </c>
      <c r="AI33" s="238">
        <v>1142.0219972</v>
      </c>
      <c r="AJ33" s="238">
        <v>1143.1748622</v>
      </c>
      <c r="AK33" s="238">
        <v>1147.5466498999999</v>
      </c>
      <c r="AL33" s="238">
        <v>1153.1262376</v>
      </c>
      <c r="AM33" s="238">
        <v>1163.2661651999999</v>
      </c>
      <c r="AN33" s="238">
        <v>1168.7469478999999</v>
      </c>
      <c r="AO33" s="238">
        <v>1172.9211256999999</v>
      </c>
      <c r="AP33" s="238">
        <v>1173.6991869999999</v>
      </c>
      <c r="AQ33" s="238">
        <v>1176.8272884</v>
      </c>
      <c r="AR33" s="238">
        <v>1180.2159184</v>
      </c>
      <c r="AS33" s="238">
        <v>1185.1400220999999</v>
      </c>
      <c r="AT33" s="238">
        <v>1188.0935006</v>
      </c>
      <c r="AU33" s="238">
        <v>1190.3512988</v>
      </c>
      <c r="AV33" s="238">
        <v>1191.4128294</v>
      </c>
      <c r="AW33" s="238">
        <v>1192.6547078000001</v>
      </c>
      <c r="AX33" s="238">
        <v>1193.5763466000001</v>
      </c>
      <c r="AY33" s="238">
        <v>1197.9761297</v>
      </c>
      <c r="AZ33" s="238">
        <v>1195.4085012999999</v>
      </c>
      <c r="BA33" s="238">
        <v>1189.6718453999999</v>
      </c>
      <c r="BB33" s="238">
        <v>1168.9587735</v>
      </c>
      <c r="BC33" s="238">
        <v>1165.7396039</v>
      </c>
      <c r="BD33" s="329">
        <v>1168.2070000000001</v>
      </c>
      <c r="BE33" s="329">
        <v>1190.8119999999999</v>
      </c>
      <c r="BF33" s="329">
        <v>1193.8140000000001</v>
      </c>
      <c r="BG33" s="329">
        <v>1191.665</v>
      </c>
      <c r="BH33" s="329">
        <v>1174.23</v>
      </c>
      <c r="BI33" s="329">
        <v>1169.3779999999999</v>
      </c>
      <c r="BJ33" s="329">
        <v>1166.9739999999999</v>
      </c>
      <c r="BK33" s="329">
        <v>1168.133</v>
      </c>
      <c r="BL33" s="329">
        <v>1169.7919999999999</v>
      </c>
      <c r="BM33" s="329">
        <v>1173.0630000000001</v>
      </c>
      <c r="BN33" s="329">
        <v>1180.4870000000001</v>
      </c>
      <c r="BO33" s="329">
        <v>1185.079</v>
      </c>
      <c r="BP33" s="329">
        <v>1189.3779999999999</v>
      </c>
      <c r="BQ33" s="329">
        <v>1193.5820000000001</v>
      </c>
      <c r="BR33" s="329">
        <v>1197.1479999999999</v>
      </c>
      <c r="BS33" s="329">
        <v>1200.2739999999999</v>
      </c>
      <c r="BT33" s="329">
        <v>1202.96</v>
      </c>
      <c r="BU33" s="329">
        <v>1205.2049999999999</v>
      </c>
      <c r="BV33" s="329">
        <v>1207.011</v>
      </c>
    </row>
    <row r="34" spans="1:74" s="163" customFormat="1" ht="11.1" customHeight="1" x14ac:dyDescent="0.2">
      <c r="A34" s="148" t="s">
        <v>729</v>
      </c>
      <c r="B34" s="209" t="s">
        <v>452</v>
      </c>
      <c r="C34" s="238">
        <v>2540.5049445</v>
      </c>
      <c r="D34" s="238">
        <v>2546.5208481</v>
      </c>
      <c r="E34" s="238">
        <v>2549.7443410000001</v>
      </c>
      <c r="F34" s="238">
        <v>2544.7110938999999</v>
      </c>
      <c r="G34" s="238">
        <v>2546.4480124000002</v>
      </c>
      <c r="H34" s="238">
        <v>2549.4907672999998</v>
      </c>
      <c r="I34" s="238">
        <v>2554.606585</v>
      </c>
      <c r="J34" s="238">
        <v>2559.6855927000001</v>
      </c>
      <c r="K34" s="238">
        <v>2565.4950168999999</v>
      </c>
      <c r="L34" s="238">
        <v>2573.0503715</v>
      </c>
      <c r="M34" s="238">
        <v>2579.5589934</v>
      </c>
      <c r="N34" s="238">
        <v>2586.0363963999998</v>
      </c>
      <c r="O34" s="238">
        <v>2592.5530708000001</v>
      </c>
      <c r="P34" s="238">
        <v>2598.9151685000002</v>
      </c>
      <c r="Q34" s="238">
        <v>2605.1931797000002</v>
      </c>
      <c r="R34" s="238">
        <v>2611.6117813999999</v>
      </c>
      <c r="S34" s="238">
        <v>2617.5531120000001</v>
      </c>
      <c r="T34" s="238">
        <v>2623.2418484</v>
      </c>
      <c r="U34" s="238">
        <v>2624.9378815</v>
      </c>
      <c r="V34" s="238">
        <v>2632.9265114999998</v>
      </c>
      <c r="W34" s="238">
        <v>2643.4676291000001</v>
      </c>
      <c r="X34" s="238">
        <v>2661.3868357000001</v>
      </c>
      <c r="Y34" s="238">
        <v>2673.4137277999998</v>
      </c>
      <c r="Z34" s="238">
        <v>2684.3739065999998</v>
      </c>
      <c r="AA34" s="238">
        <v>2693.7209934000002</v>
      </c>
      <c r="AB34" s="238">
        <v>2702.9575297000001</v>
      </c>
      <c r="AC34" s="238">
        <v>2711.5371369</v>
      </c>
      <c r="AD34" s="238">
        <v>2719.1654874999999</v>
      </c>
      <c r="AE34" s="238">
        <v>2726.6519819</v>
      </c>
      <c r="AF34" s="238">
        <v>2733.7022926999998</v>
      </c>
      <c r="AG34" s="238">
        <v>2739.6228787999999</v>
      </c>
      <c r="AH34" s="238">
        <v>2746.3209780000002</v>
      </c>
      <c r="AI34" s="238">
        <v>2753.1030492999998</v>
      </c>
      <c r="AJ34" s="238">
        <v>2757.1601820000001</v>
      </c>
      <c r="AK34" s="238">
        <v>2766.2168806</v>
      </c>
      <c r="AL34" s="238">
        <v>2777.4642343</v>
      </c>
      <c r="AM34" s="238">
        <v>2795.7721400999999</v>
      </c>
      <c r="AN34" s="238">
        <v>2807.7483812999999</v>
      </c>
      <c r="AO34" s="238">
        <v>2818.2628547999998</v>
      </c>
      <c r="AP34" s="238">
        <v>2830.2742008999999</v>
      </c>
      <c r="AQ34" s="238">
        <v>2835.6461589</v>
      </c>
      <c r="AR34" s="238">
        <v>2837.3373689999999</v>
      </c>
      <c r="AS34" s="238">
        <v>2827.6214525</v>
      </c>
      <c r="AT34" s="238">
        <v>2827.7459509</v>
      </c>
      <c r="AU34" s="238">
        <v>2829.9844853999998</v>
      </c>
      <c r="AV34" s="238">
        <v>2838.1258257</v>
      </c>
      <c r="AW34" s="238">
        <v>2841.7508554000001</v>
      </c>
      <c r="AX34" s="238">
        <v>2844.6483440000002</v>
      </c>
      <c r="AY34" s="238">
        <v>2859.3192205999999</v>
      </c>
      <c r="AZ34" s="238">
        <v>2851.3859303999998</v>
      </c>
      <c r="BA34" s="238">
        <v>2833.3494022999998</v>
      </c>
      <c r="BB34" s="238">
        <v>2770.2380048999999</v>
      </c>
      <c r="BC34" s="238">
        <v>2758.2237248000001</v>
      </c>
      <c r="BD34" s="329">
        <v>2762.335</v>
      </c>
      <c r="BE34" s="329">
        <v>2819.018</v>
      </c>
      <c r="BF34" s="329">
        <v>2828.0450000000001</v>
      </c>
      <c r="BG34" s="329">
        <v>2825.864</v>
      </c>
      <c r="BH34" s="329">
        <v>2790.498</v>
      </c>
      <c r="BI34" s="329">
        <v>2782.38</v>
      </c>
      <c r="BJ34" s="329">
        <v>2779.5349999999999</v>
      </c>
      <c r="BK34" s="329">
        <v>2784.5459999999998</v>
      </c>
      <c r="BL34" s="329">
        <v>2790.308</v>
      </c>
      <c r="BM34" s="329">
        <v>2799.404</v>
      </c>
      <c r="BN34" s="329">
        <v>2817.8380000000002</v>
      </c>
      <c r="BO34" s="329">
        <v>2829.1019999999999</v>
      </c>
      <c r="BP34" s="329">
        <v>2839.2</v>
      </c>
      <c r="BQ34" s="329">
        <v>2847.989</v>
      </c>
      <c r="BR34" s="329">
        <v>2855.86</v>
      </c>
      <c r="BS34" s="329">
        <v>2862.67</v>
      </c>
      <c r="BT34" s="329">
        <v>2868.42</v>
      </c>
      <c r="BU34" s="329">
        <v>2873.1089999999999</v>
      </c>
      <c r="BV34" s="329">
        <v>2876.7379999999998</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344"/>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730</v>
      </c>
      <c r="B36" s="209" t="s">
        <v>445</v>
      </c>
      <c r="C36" s="238">
        <v>5845.8596272000004</v>
      </c>
      <c r="D36" s="238">
        <v>5851.5083149000002</v>
      </c>
      <c r="E36" s="238">
        <v>5856.2760299000001</v>
      </c>
      <c r="F36" s="238">
        <v>5859.5822066000001</v>
      </c>
      <c r="G36" s="238">
        <v>5861.5950524999998</v>
      </c>
      <c r="H36" s="238">
        <v>5862.6699683999996</v>
      </c>
      <c r="I36" s="238">
        <v>5863.1520871000002</v>
      </c>
      <c r="J36" s="238">
        <v>5863.3454691999996</v>
      </c>
      <c r="K36" s="238">
        <v>5863.5439077999999</v>
      </c>
      <c r="L36" s="238">
        <v>5863.9422752</v>
      </c>
      <c r="M36" s="238">
        <v>5864.3397630999998</v>
      </c>
      <c r="N36" s="238">
        <v>5864.4366428000003</v>
      </c>
      <c r="O36" s="238">
        <v>5864.1339907000001</v>
      </c>
      <c r="P36" s="238">
        <v>5864.1361041</v>
      </c>
      <c r="Q36" s="238">
        <v>5865.3480853000001</v>
      </c>
      <c r="R36" s="238">
        <v>5868.3891266999999</v>
      </c>
      <c r="S36" s="238">
        <v>5872.7347793999998</v>
      </c>
      <c r="T36" s="238">
        <v>5877.5746845000003</v>
      </c>
      <c r="U36" s="238">
        <v>5882.2532812999998</v>
      </c>
      <c r="V36" s="238">
        <v>5886.7342024999998</v>
      </c>
      <c r="W36" s="238">
        <v>5891.1358788999996</v>
      </c>
      <c r="X36" s="238">
        <v>5895.5646098999996</v>
      </c>
      <c r="Y36" s="238">
        <v>5900.0781699999998</v>
      </c>
      <c r="Z36" s="238">
        <v>5904.7222020999998</v>
      </c>
      <c r="AA36" s="238">
        <v>5909.4845867000004</v>
      </c>
      <c r="AB36" s="238">
        <v>5914.1221545999997</v>
      </c>
      <c r="AC36" s="238">
        <v>5918.3339736999997</v>
      </c>
      <c r="AD36" s="238">
        <v>5921.8650138000003</v>
      </c>
      <c r="AE36" s="238">
        <v>5924.6438504999996</v>
      </c>
      <c r="AF36" s="238">
        <v>5926.6449611999997</v>
      </c>
      <c r="AG36" s="238">
        <v>5927.9052173999999</v>
      </c>
      <c r="AH36" s="238">
        <v>5928.7110684999998</v>
      </c>
      <c r="AI36" s="238">
        <v>5929.4113582999998</v>
      </c>
      <c r="AJ36" s="238">
        <v>5930.2840216000004</v>
      </c>
      <c r="AK36" s="238">
        <v>5931.3233573999996</v>
      </c>
      <c r="AL36" s="238">
        <v>5932.4527558</v>
      </c>
      <c r="AM36" s="238">
        <v>5933.6012044999998</v>
      </c>
      <c r="AN36" s="238">
        <v>5934.7200808999996</v>
      </c>
      <c r="AO36" s="238">
        <v>5935.7663595000004</v>
      </c>
      <c r="AP36" s="238">
        <v>5936.8233606000003</v>
      </c>
      <c r="AQ36" s="238">
        <v>5938.4797846000001</v>
      </c>
      <c r="AR36" s="238">
        <v>5941.4506774000001</v>
      </c>
      <c r="AS36" s="238">
        <v>5946.1290982</v>
      </c>
      <c r="AT36" s="238">
        <v>5951.6201606000004</v>
      </c>
      <c r="AU36" s="238">
        <v>5956.7069918999996</v>
      </c>
      <c r="AV36" s="238">
        <v>5960.4832347000001</v>
      </c>
      <c r="AW36" s="238">
        <v>5963.2845951999998</v>
      </c>
      <c r="AX36" s="238">
        <v>5965.7572951000002</v>
      </c>
      <c r="AY36" s="238">
        <v>5968.3486269000005</v>
      </c>
      <c r="AZ36" s="238">
        <v>5970.7101657000003</v>
      </c>
      <c r="BA36" s="238">
        <v>5972.2945573999996</v>
      </c>
      <c r="BB36" s="238">
        <v>5972.7237005999996</v>
      </c>
      <c r="BC36" s="238">
        <v>5972.2965044000002</v>
      </c>
      <c r="BD36" s="329">
        <v>5971.4809999999998</v>
      </c>
      <c r="BE36" s="329">
        <v>5970.6970000000001</v>
      </c>
      <c r="BF36" s="329">
        <v>5970.17</v>
      </c>
      <c r="BG36" s="329">
        <v>5970.0749999999998</v>
      </c>
      <c r="BH36" s="329">
        <v>5970.5079999999998</v>
      </c>
      <c r="BI36" s="329">
        <v>5971.232</v>
      </c>
      <c r="BJ36" s="329">
        <v>5971.9279999999999</v>
      </c>
      <c r="BK36" s="329">
        <v>5972.36</v>
      </c>
      <c r="BL36" s="329">
        <v>5972.6189999999997</v>
      </c>
      <c r="BM36" s="329">
        <v>5972.8810000000003</v>
      </c>
      <c r="BN36" s="329">
        <v>5973.3310000000001</v>
      </c>
      <c r="BO36" s="329">
        <v>5974.1980000000003</v>
      </c>
      <c r="BP36" s="329">
        <v>5975.7190000000001</v>
      </c>
      <c r="BQ36" s="329">
        <v>5978.0550000000003</v>
      </c>
      <c r="BR36" s="329">
        <v>5981.0469999999996</v>
      </c>
      <c r="BS36" s="329">
        <v>5984.4579999999996</v>
      </c>
      <c r="BT36" s="329">
        <v>5988.0789999999997</v>
      </c>
      <c r="BU36" s="329">
        <v>5991.8209999999999</v>
      </c>
      <c r="BV36" s="329">
        <v>5995.6239999999998</v>
      </c>
    </row>
    <row r="37" spans="1:74" s="163" customFormat="1" ht="11.1" customHeight="1" x14ac:dyDescent="0.2">
      <c r="A37" s="148" t="s">
        <v>731</v>
      </c>
      <c r="B37" s="209" t="s">
        <v>478</v>
      </c>
      <c r="C37" s="238">
        <v>15949.572424</v>
      </c>
      <c r="D37" s="238">
        <v>15953.434415</v>
      </c>
      <c r="E37" s="238">
        <v>15953.173054999999</v>
      </c>
      <c r="F37" s="238">
        <v>15947.10528</v>
      </c>
      <c r="G37" s="238">
        <v>15939.233447000001</v>
      </c>
      <c r="H37" s="238">
        <v>15934.981264</v>
      </c>
      <c r="I37" s="238">
        <v>15938.25627</v>
      </c>
      <c r="J37" s="238">
        <v>15946.901318</v>
      </c>
      <c r="K37" s="238">
        <v>15957.243085</v>
      </c>
      <c r="L37" s="238">
        <v>15966.265960999999</v>
      </c>
      <c r="M37" s="238">
        <v>15973.585177000001</v>
      </c>
      <c r="N37" s="238">
        <v>15979.473676</v>
      </c>
      <c r="O37" s="238">
        <v>15984.589174999999</v>
      </c>
      <c r="P37" s="238">
        <v>15991.128502</v>
      </c>
      <c r="Q37" s="238">
        <v>16001.67326</v>
      </c>
      <c r="R37" s="238">
        <v>16017.751075</v>
      </c>
      <c r="S37" s="238">
        <v>16036.673659</v>
      </c>
      <c r="T37" s="238">
        <v>16054.698743000001</v>
      </c>
      <c r="U37" s="238">
        <v>16069.024337999999</v>
      </c>
      <c r="V37" s="238">
        <v>16080.609565000001</v>
      </c>
      <c r="W37" s="238">
        <v>16091.353826</v>
      </c>
      <c r="X37" s="238">
        <v>16102.803461</v>
      </c>
      <c r="Y37" s="238">
        <v>16115.092576999999</v>
      </c>
      <c r="Z37" s="238">
        <v>16128.002221999999</v>
      </c>
      <c r="AA37" s="238">
        <v>16141.179330999999</v>
      </c>
      <c r="AB37" s="238">
        <v>16153.734396</v>
      </c>
      <c r="AC37" s="238">
        <v>16164.643796</v>
      </c>
      <c r="AD37" s="238">
        <v>16173.234606</v>
      </c>
      <c r="AE37" s="238">
        <v>16180.236693999999</v>
      </c>
      <c r="AF37" s="238">
        <v>16186.730624</v>
      </c>
      <c r="AG37" s="238">
        <v>16193.557862</v>
      </c>
      <c r="AH37" s="238">
        <v>16200.603477000001</v>
      </c>
      <c r="AI37" s="238">
        <v>16207.513437</v>
      </c>
      <c r="AJ37" s="238">
        <v>16214.016324</v>
      </c>
      <c r="AK37" s="238">
        <v>16220.171171</v>
      </c>
      <c r="AL37" s="238">
        <v>16226.119621</v>
      </c>
      <c r="AM37" s="238">
        <v>16231.944169</v>
      </c>
      <c r="AN37" s="238">
        <v>16237.490721</v>
      </c>
      <c r="AO37" s="238">
        <v>16242.54603</v>
      </c>
      <c r="AP37" s="238">
        <v>16247.263799</v>
      </c>
      <c r="AQ37" s="238">
        <v>16253.265518</v>
      </c>
      <c r="AR37" s="238">
        <v>16262.539623999999</v>
      </c>
      <c r="AS37" s="238">
        <v>16276.170065</v>
      </c>
      <c r="AT37" s="238">
        <v>16291.622836</v>
      </c>
      <c r="AU37" s="238">
        <v>16305.459441000001</v>
      </c>
      <c r="AV37" s="238">
        <v>16315.159272000001</v>
      </c>
      <c r="AW37" s="238">
        <v>16321.873253</v>
      </c>
      <c r="AX37" s="238">
        <v>16327.670195000001</v>
      </c>
      <c r="AY37" s="238">
        <v>16333.99559</v>
      </c>
      <c r="AZ37" s="238">
        <v>16339.801664000001</v>
      </c>
      <c r="BA37" s="238">
        <v>16343.417324</v>
      </c>
      <c r="BB37" s="238">
        <v>16343.703213000001</v>
      </c>
      <c r="BC37" s="238">
        <v>16341.646908999999</v>
      </c>
      <c r="BD37" s="329">
        <v>16338.77</v>
      </c>
      <c r="BE37" s="329">
        <v>16336.38</v>
      </c>
      <c r="BF37" s="329">
        <v>16334.99</v>
      </c>
      <c r="BG37" s="329">
        <v>16334.9</v>
      </c>
      <c r="BH37" s="329">
        <v>16336.22</v>
      </c>
      <c r="BI37" s="329">
        <v>16338.34</v>
      </c>
      <c r="BJ37" s="329">
        <v>16340.46</v>
      </c>
      <c r="BK37" s="329">
        <v>16341.96</v>
      </c>
      <c r="BL37" s="329">
        <v>16343.04</v>
      </c>
      <c r="BM37" s="329">
        <v>16344.06</v>
      </c>
      <c r="BN37" s="329">
        <v>16345.45</v>
      </c>
      <c r="BO37" s="329">
        <v>16347.79</v>
      </c>
      <c r="BP37" s="329">
        <v>16351.71</v>
      </c>
      <c r="BQ37" s="329">
        <v>16357.67</v>
      </c>
      <c r="BR37" s="329">
        <v>16365.39</v>
      </c>
      <c r="BS37" s="329">
        <v>16374.43</v>
      </c>
      <c r="BT37" s="329">
        <v>16384.38</v>
      </c>
      <c r="BU37" s="329">
        <v>16394.91</v>
      </c>
      <c r="BV37" s="329">
        <v>16405.73</v>
      </c>
    </row>
    <row r="38" spans="1:74" s="163" customFormat="1" ht="11.1" customHeight="1" x14ac:dyDescent="0.2">
      <c r="A38" s="148" t="s">
        <v>732</v>
      </c>
      <c r="B38" s="209" t="s">
        <v>446</v>
      </c>
      <c r="C38" s="238">
        <v>18800.841058999998</v>
      </c>
      <c r="D38" s="238">
        <v>18816.842279</v>
      </c>
      <c r="E38" s="238">
        <v>18829.822723000001</v>
      </c>
      <c r="F38" s="238">
        <v>18838.074132999998</v>
      </c>
      <c r="G38" s="238">
        <v>18842.354471999999</v>
      </c>
      <c r="H38" s="238">
        <v>18844.038258</v>
      </c>
      <c r="I38" s="238">
        <v>18844.382781</v>
      </c>
      <c r="J38" s="238">
        <v>18844.176423000001</v>
      </c>
      <c r="K38" s="238">
        <v>18844.090337000001</v>
      </c>
      <c r="L38" s="238">
        <v>18844.533707999999</v>
      </c>
      <c r="M38" s="238">
        <v>18844.867846000001</v>
      </c>
      <c r="N38" s="238">
        <v>18844.192091000001</v>
      </c>
      <c r="O38" s="238">
        <v>18842.244460000002</v>
      </c>
      <c r="P38" s="238">
        <v>18841.317679</v>
      </c>
      <c r="Q38" s="238">
        <v>18844.343150000001</v>
      </c>
      <c r="R38" s="238">
        <v>18853.303553000002</v>
      </c>
      <c r="S38" s="238">
        <v>18866.386675000002</v>
      </c>
      <c r="T38" s="238">
        <v>18880.831579999998</v>
      </c>
      <c r="U38" s="238">
        <v>18894.423140999999</v>
      </c>
      <c r="V38" s="238">
        <v>18907.129461</v>
      </c>
      <c r="W38" s="238">
        <v>18919.464453000001</v>
      </c>
      <c r="X38" s="238">
        <v>18931.894268</v>
      </c>
      <c r="Y38" s="238">
        <v>18944.694026000001</v>
      </c>
      <c r="Z38" s="238">
        <v>18958.091087000001</v>
      </c>
      <c r="AA38" s="238">
        <v>18972.037683999999</v>
      </c>
      <c r="AB38" s="238">
        <v>18985.385557000001</v>
      </c>
      <c r="AC38" s="238">
        <v>18996.711318000001</v>
      </c>
      <c r="AD38" s="238">
        <v>19005.106777000001</v>
      </c>
      <c r="AE38" s="238">
        <v>19011.724535000001</v>
      </c>
      <c r="AF38" s="238">
        <v>19018.232386</v>
      </c>
      <c r="AG38" s="238">
        <v>19025.893904</v>
      </c>
      <c r="AH38" s="238">
        <v>19034.355769000002</v>
      </c>
      <c r="AI38" s="238">
        <v>19042.860436999999</v>
      </c>
      <c r="AJ38" s="238">
        <v>19050.819888999999</v>
      </c>
      <c r="AK38" s="238">
        <v>19058.324206000001</v>
      </c>
      <c r="AL38" s="238">
        <v>19065.632989000002</v>
      </c>
      <c r="AM38" s="238">
        <v>19072.915512</v>
      </c>
      <c r="AN38" s="238">
        <v>19079.97971</v>
      </c>
      <c r="AO38" s="238">
        <v>19086.543189</v>
      </c>
      <c r="AP38" s="238">
        <v>19092.765701</v>
      </c>
      <c r="AQ38" s="238">
        <v>19100.575592000001</v>
      </c>
      <c r="AR38" s="238">
        <v>19112.343357000002</v>
      </c>
      <c r="AS38" s="238">
        <v>19129.375786000001</v>
      </c>
      <c r="AT38" s="238">
        <v>19148.724865</v>
      </c>
      <c r="AU38" s="238">
        <v>19166.378873000001</v>
      </c>
      <c r="AV38" s="238">
        <v>19179.370322999999</v>
      </c>
      <c r="AW38" s="238">
        <v>19188.908654999999</v>
      </c>
      <c r="AX38" s="238">
        <v>19197.247539</v>
      </c>
      <c r="AY38" s="238">
        <v>19206.030494999999</v>
      </c>
      <c r="AZ38" s="238">
        <v>19214.460434000001</v>
      </c>
      <c r="BA38" s="238">
        <v>19221.130120000002</v>
      </c>
      <c r="BB38" s="238">
        <v>19225.035226</v>
      </c>
      <c r="BC38" s="238">
        <v>19226.783067</v>
      </c>
      <c r="BD38" s="329">
        <v>19227.38</v>
      </c>
      <c r="BE38" s="329">
        <v>19227.8</v>
      </c>
      <c r="BF38" s="329">
        <v>19228.8</v>
      </c>
      <c r="BG38" s="329">
        <v>19231.09</v>
      </c>
      <c r="BH38" s="329">
        <v>19235.11</v>
      </c>
      <c r="BI38" s="329">
        <v>19240.07</v>
      </c>
      <c r="BJ38" s="329">
        <v>19244.91</v>
      </c>
      <c r="BK38" s="329">
        <v>19248.810000000001</v>
      </c>
      <c r="BL38" s="329">
        <v>19251.919999999998</v>
      </c>
      <c r="BM38" s="329">
        <v>19254.61</v>
      </c>
      <c r="BN38" s="329">
        <v>19257.39</v>
      </c>
      <c r="BO38" s="329">
        <v>19261.11</v>
      </c>
      <c r="BP38" s="329">
        <v>19266.740000000002</v>
      </c>
      <c r="BQ38" s="329">
        <v>19274.97</v>
      </c>
      <c r="BR38" s="329">
        <v>19285.419999999998</v>
      </c>
      <c r="BS38" s="329">
        <v>19297.47</v>
      </c>
      <c r="BT38" s="329">
        <v>19310.52</v>
      </c>
      <c r="BU38" s="329">
        <v>19324.21</v>
      </c>
      <c r="BV38" s="329">
        <v>19338.21</v>
      </c>
    </row>
    <row r="39" spans="1:74" s="163" customFormat="1" ht="11.1" customHeight="1" x14ac:dyDescent="0.2">
      <c r="A39" s="148" t="s">
        <v>733</v>
      </c>
      <c r="B39" s="209" t="s">
        <v>447</v>
      </c>
      <c r="C39" s="238">
        <v>8497.3524030999997</v>
      </c>
      <c r="D39" s="238">
        <v>8500.8223147999997</v>
      </c>
      <c r="E39" s="238">
        <v>8502.4105615999997</v>
      </c>
      <c r="F39" s="238">
        <v>8501.3536069000002</v>
      </c>
      <c r="G39" s="238">
        <v>8499.0197843999995</v>
      </c>
      <c r="H39" s="238">
        <v>8497.3103955000006</v>
      </c>
      <c r="I39" s="238">
        <v>8497.6425216999996</v>
      </c>
      <c r="J39" s="238">
        <v>8499.4963649000001</v>
      </c>
      <c r="K39" s="238">
        <v>8501.8679071000006</v>
      </c>
      <c r="L39" s="238">
        <v>8503.9155128000002</v>
      </c>
      <c r="M39" s="238">
        <v>8505.4470760999993</v>
      </c>
      <c r="N39" s="238">
        <v>8506.4328736000007</v>
      </c>
      <c r="O39" s="238">
        <v>8507.0352856000009</v>
      </c>
      <c r="P39" s="238">
        <v>8508.1851071000001</v>
      </c>
      <c r="Q39" s="238">
        <v>8511.0052366</v>
      </c>
      <c r="R39" s="238">
        <v>8516.2951176000006</v>
      </c>
      <c r="S39" s="238">
        <v>8523.5603738000009</v>
      </c>
      <c r="T39" s="238">
        <v>8531.9831742000006</v>
      </c>
      <c r="U39" s="238">
        <v>8540.8523243</v>
      </c>
      <c r="V39" s="238">
        <v>8549.8831774999999</v>
      </c>
      <c r="W39" s="238">
        <v>8558.8977235999992</v>
      </c>
      <c r="X39" s="238">
        <v>8567.7824935000008</v>
      </c>
      <c r="Y39" s="238">
        <v>8576.6821801999995</v>
      </c>
      <c r="Z39" s="238">
        <v>8585.8060175999999</v>
      </c>
      <c r="AA39" s="238">
        <v>8595.2185439999994</v>
      </c>
      <c r="AB39" s="238">
        <v>8604.4055160999997</v>
      </c>
      <c r="AC39" s="238">
        <v>8612.7079950999996</v>
      </c>
      <c r="AD39" s="238">
        <v>8619.6939555999998</v>
      </c>
      <c r="AE39" s="238">
        <v>8625.8390245999999</v>
      </c>
      <c r="AF39" s="238">
        <v>8631.8457421000003</v>
      </c>
      <c r="AG39" s="238">
        <v>8638.2508154000006</v>
      </c>
      <c r="AH39" s="238">
        <v>8644.9276200000004</v>
      </c>
      <c r="AI39" s="238">
        <v>8651.5836980999993</v>
      </c>
      <c r="AJ39" s="238">
        <v>8657.9928997999996</v>
      </c>
      <c r="AK39" s="238">
        <v>8664.1943045999997</v>
      </c>
      <c r="AL39" s="238">
        <v>8670.2932996</v>
      </c>
      <c r="AM39" s="238">
        <v>8676.3558372999996</v>
      </c>
      <c r="AN39" s="238">
        <v>8682.2901320000001</v>
      </c>
      <c r="AO39" s="238">
        <v>8687.9649635000005</v>
      </c>
      <c r="AP39" s="238">
        <v>8693.4546143999996</v>
      </c>
      <c r="AQ39" s="238">
        <v>8699.6553789000009</v>
      </c>
      <c r="AR39" s="238">
        <v>8707.6690541000007</v>
      </c>
      <c r="AS39" s="238">
        <v>8718.0898947999995</v>
      </c>
      <c r="AT39" s="238">
        <v>8729.4819872000007</v>
      </c>
      <c r="AU39" s="238">
        <v>8739.9018751999993</v>
      </c>
      <c r="AV39" s="238">
        <v>8747.9265099000004</v>
      </c>
      <c r="AW39" s="238">
        <v>8754.2144716999992</v>
      </c>
      <c r="AX39" s="238">
        <v>8759.9447481999996</v>
      </c>
      <c r="AY39" s="238">
        <v>8765.9493502000005</v>
      </c>
      <c r="AZ39" s="238">
        <v>8771.6723812</v>
      </c>
      <c r="BA39" s="238">
        <v>8776.2109677999997</v>
      </c>
      <c r="BB39" s="238">
        <v>8778.9468016999999</v>
      </c>
      <c r="BC39" s="238">
        <v>8780.3998341999995</v>
      </c>
      <c r="BD39" s="329">
        <v>8781.375</v>
      </c>
      <c r="BE39" s="329">
        <v>8782.57</v>
      </c>
      <c r="BF39" s="329">
        <v>8784.26</v>
      </c>
      <c r="BG39" s="329">
        <v>8786.6149999999998</v>
      </c>
      <c r="BH39" s="329">
        <v>8789.6869999999999</v>
      </c>
      <c r="BI39" s="329">
        <v>8793.0529999999999</v>
      </c>
      <c r="BJ39" s="329">
        <v>8796.1759999999995</v>
      </c>
      <c r="BK39" s="329">
        <v>8798.6769999999997</v>
      </c>
      <c r="BL39" s="329">
        <v>8800.8289999999997</v>
      </c>
      <c r="BM39" s="329">
        <v>8803.06</v>
      </c>
      <c r="BN39" s="329">
        <v>8805.7669999999998</v>
      </c>
      <c r="BO39" s="329">
        <v>8809.1959999999999</v>
      </c>
      <c r="BP39" s="329">
        <v>8813.5570000000007</v>
      </c>
      <c r="BQ39" s="329">
        <v>8818.982</v>
      </c>
      <c r="BR39" s="329">
        <v>8825.3050000000003</v>
      </c>
      <c r="BS39" s="329">
        <v>8832.2800000000007</v>
      </c>
      <c r="BT39" s="329">
        <v>8839.6820000000007</v>
      </c>
      <c r="BU39" s="329">
        <v>8847.357</v>
      </c>
      <c r="BV39" s="329">
        <v>8855.1679999999997</v>
      </c>
    </row>
    <row r="40" spans="1:74" s="163" customFormat="1" ht="11.1" customHeight="1" x14ac:dyDescent="0.2">
      <c r="A40" s="148" t="s">
        <v>734</v>
      </c>
      <c r="B40" s="209" t="s">
        <v>448</v>
      </c>
      <c r="C40" s="238">
        <v>24922.726317000001</v>
      </c>
      <c r="D40" s="238">
        <v>24951.324788999998</v>
      </c>
      <c r="E40" s="238">
        <v>24975.546976000001</v>
      </c>
      <c r="F40" s="238">
        <v>24993.234414999999</v>
      </c>
      <c r="G40" s="238">
        <v>25006.026988000001</v>
      </c>
      <c r="H40" s="238">
        <v>25016.514158000002</v>
      </c>
      <c r="I40" s="238">
        <v>25026.866918</v>
      </c>
      <c r="J40" s="238">
        <v>25037.582386999999</v>
      </c>
      <c r="K40" s="238">
        <v>25048.739211</v>
      </c>
      <c r="L40" s="238">
        <v>25060.24122</v>
      </c>
      <c r="M40" s="238">
        <v>25071.292975</v>
      </c>
      <c r="N40" s="238">
        <v>25080.924215999999</v>
      </c>
      <c r="O40" s="238">
        <v>25088.960136999998</v>
      </c>
      <c r="P40" s="238">
        <v>25098.407735000001</v>
      </c>
      <c r="Q40" s="238">
        <v>25113.069456000001</v>
      </c>
      <c r="R40" s="238">
        <v>25135.534146000002</v>
      </c>
      <c r="S40" s="238">
        <v>25163.536249000001</v>
      </c>
      <c r="T40" s="238">
        <v>25193.596605999999</v>
      </c>
      <c r="U40" s="238">
        <v>25222.900828000002</v>
      </c>
      <c r="V40" s="238">
        <v>25251.293601000001</v>
      </c>
      <c r="W40" s="238">
        <v>25279.284379000001</v>
      </c>
      <c r="X40" s="238">
        <v>25307.346030000001</v>
      </c>
      <c r="Y40" s="238">
        <v>25335.805068999998</v>
      </c>
      <c r="Z40" s="238">
        <v>25364.951423999999</v>
      </c>
      <c r="AA40" s="238">
        <v>25394.748498000001</v>
      </c>
      <c r="AB40" s="238">
        <v>25423.853614</v>
      </c>
      <c r="AC40" s="238">
        <v>25450.597567000001</v>
      </c>
      <c r="AD40" s="238">
        <v>25473.804572000001</v>
      </c>
      <c r="AE40" s="238">
        <v>25494.272495000001</v>
      </c>
      <c r="AF40" s="238">
        <v>25513.292621000001</v>
      </c>
      <c r="AG40" s="238">
        <v>25531.968105</v>
      </c>
      <c r="AH40" s="238">
        <v>25550.649594999999</v>
      </c>
      <c r="AI40" s="238">
        <v>25569.499615000001</v>
      </c>
      <c r="AJ40" s="238">
        <v>25588.659930999998</v>
      </c>
      <c r="AK40" s="238">
        <v>25608.189281999999</v>
      </c>
      <c r="AL40" s="238">
        <v>25628.125651999999</v>
      </c>
      <c r="AM40" s="238">
        <v>25648.448910999999</v>
      </c>
      <c r="AN40" s="238">
        <v>25668.906470000002</v>
      </c>
      <c r="AO40" s="238">
        <v>25689.187624999999</v>
      </c>
      <c r="AP40" s="238">
        <v>25709.572338999998</v>
      </c>
      <c r="AQ40" s="238">
        <v>25732.703225000001</v>
      </c>
      <c r="AR40" s="238">
        <v>25761.813563</v>
      </c>
      <c r="AS40" s="238">
        <v>25798.658460999999</v>
      </c>
      <c r="AT40" s="238">
        <v>25839.080338</v>
      </c>
      <c r="AU40" s="238">
        <v>25877.443443</v>
      </c>
      <c r="AV40" s="238">
        <v>25909.624597000002</v>
      </c>
      <c r="AW40" s="238">
        <v>25937.550923999999</v>
      </c>
      <c r="AX40" s="238">
        <v>25964.662117</v>
      </c>
      <c r="AY40" s="238">
        <v>25993.322672999999</v>
      </c>
      <c r="AZ40" s="238">
        <v>26021.596278000001</v>
      </c>
      <c r="BA40" s="238">
        <v>26046.471418000001</v>
      </c>
      <c r="BB40" s="238">
        <v>26065.833114000001</v>
      </c>
      <c r="BC40" s="238">
        <v>26081.152529999999</v>
      </c>
      <c r="BD40" s="329">
        <v>26094.799999999999</v>
      </c>
      <c r="BE40" s="329">
        <v>26108.83</v>
      </c>
      <c r="BF40" s="329">
        <v>26124.07</v>
      </c>
      <c r="BG40" s="329">
        <v>26141.040000000001</v>
      </c>
      <c r="BH40" s="329">
        <v>26159.98</v>
      </c>
      <c r="BI40" s="329">
        <v>26180.01</v>
      </c>
      <c r="BJ40" s="329">
        <v>26199.98</v>
      </c>
      <c r="BK40" s="329">
        <v>26219.040000000001</v>
      </c>
      <c r="BL40" s="329">
        <v>26237.57</v>
      </c>
      <c r="BM40" s="329">
        <v>26256.27</v>
      </c>
      <c r="BN40" s="329">
        <v>26275.81</v>
      </c>
      <c r="BO40" s="329">
        <v>26296.82</v>
      </c>
      <c r="BP40" s="329">
        <v>26319.93</v>
      </c>
      <c r="BQ40" s="329">
        <v>26345.62</v>
      </c>
      <c r="BR40" s="329">
        <v>26373.82</v>
      </c>
      <c r="BS40" s="329">
        <v>26404.34</v>
      </c>
      <c r="BT40" s="329">
        <v>26436.89</v>
      </c>
      <c r="BU40" s="329">
        <v>26470.85</v>
      </c>
      <c r="BV40" s="329">
        <v>26505.52</v>
      </c>
    </row>
    <row r="41" spans="1:74" s="163" customFormat="1" ht="11.1" customHeight="1" x14ac:dyDescent="0.2">
      <c r="A41" s="148" t="s">
        <v>735</v>
      </c>
      <c r="B41" s="209" t="s">
        <v>449</v>
      </c>
      <c r="C41" s="238">
        <v>7578.9676453000002</v>
      </c>
      <c r="D41" s="238">
        <v>7583.8371753000001</v>
      </c>
      <c r="E41" s="238">
        <v>7587.4863156000001</v>
      </c>
      <c r="F41" s="238">
        <v>7589.2558086999998</v>
      </c>
      <c r="G41" s="238">
        <v>7589.4277525999996</v>
      </c>
      <c r="H41" s="238">
        <v>7588.5195839999997</v>
      </c>
      <c r="I41" s="238">
        <v>7587.0123540000004</v>
      </c>
      <c r="J41" s="238">
        <v>7585.2415707999999</v>
      </c>
      <c r="K41" s="238">
        <v>7583.5063571999999</v>
      </c>
      <c r="L41" s="238">
        <v>7581.9956271999999</v>
      </c>
      <c r="M41" s="238">
        <v>7580.4574608000003</v>
      </c>
      <c r="N41" s="238">
        <v>7578.5297294000002</v>
      </c>
      <c r="O41" s="238">
        <v>7576.1022143</v>
      </c>
      <c r="P41" s="238">
        <v>7574.0723371000004</v>
      </c>
      <c r="Q41" s="238">
        <v>7573.5894291000004</v>
      </c>
      <c r="R41" s="238">
        <v>7575.4451983999998</v>
      </c>
      <c r="S41" s="238">
        <v>7579.0008595999998</v>
      </c>
      <c r="T41" s="238">
        <v>7583.2600038999999</v>
      </c>
      <c r="U41" s="238">
        <v>7587.4074646999998</v>
      </c>
      <c r="V41" s="238">
        <v>7591.3530441000003</v>
      </c>
      <c r="W41" s="238">
        <v>7595.1877863</v>
      </c>
      <c r="X41" s="238">
        <v>7599.0092887000001</v>
      </c>
      <c r="Y41" s="238">
        <v>7602.9413611999998</v>
      </c>
      <c r="Z41" s="238">
        <v>7607.1143671999998</v>
      </c>
      <c r="AA41" s="238">
        <v>7611.5348569999996</v>
      </c>
      <c r="AB41" s="238">
        <v>7615.7141307000002</v>
      </c>
      <c r="AC41" s="238">
        <v>7619.0396753000005</v>
      </c>
      <c r="AD41" s="238">
        <v>7621.1338923000003</v>
      </c>
      <c r="AE41" s="238">
        <v>7622.5588387999996</v>
      </c>
      <c r="AF41" s="238">
        <v>7624.1114862000004</v>
      </c>
      <c r="AG41" s="238">
        <v>7626.3951633999995</v>
      </c>
      <c r="AH41" s="238">
        <v>7629.2386293</v>
      </c>
      <c r="AI41" s="238">
        <v>7632.2770001999997</v>
      </c>
      <c r="AJ41" s="238">
        <v>7635.2263802999996</v>
      </c>
      <c r="AK41" s="238">
        <v>7638.1268244000003</v>
      </c>
      <c r="AL41" s="238">
        <v>7641.0993753000002</v>
      </c>
      <c r="AM41" s="238">
        <v>7644.2251249000001</v>
      </c>
      <c r="AN41" s="238">
        <v>7647.4253629000004</v>
      </c>
      <c r="AO41" s="238">
        <v>7650.5814283999998</v>
      </c>
      <c r="AP41" s="238">
        <v>7653.7538704999997</v>
      </c>
      <c r="AQ41" s="238">
        <v>7657.7200796999996</v>
      </c>
      <c r="AR41" s="238">
        <v>7663.4366560999997</v>
      </c>
      <c r="AS41" s="238">
        <v>7671.4241202000003</v>
      </c>
      <c r="AT41" s="238">
        <v>7680.4586713999997</v>
      </c>
      <c r="AU41" s="238">
        <v>7688.8804292000004</v>
      </c>
      <c r="AV41" s="238">
        <v>7695.4679667</v>
      </c>
      <c r="AW41" s="238">
        <v>7700.7536732999997</v>
      </c>
      <c r="AX41" s="238">
        <v>7705.7083917999998</v>
      </c>
      <c r="AY41" s="238">
        <v>7710.9997338000003</v>
      </c>
      <c r="AZ41" s="238">
        <v>7716.0823853000002</v>
      </c>
      <c r="BA41" s="238">
        <v>7720.1078004999999</v>
      </c>
      <c r="BB41" s="238">
        <v>7722.4941752000004</v>
      </c>
      <c r="BC41" s="238">
        <v>7723.7266705000002</v>
      </c>
      <c r="BD41" s="329">
        <v>7724.5569999999998</v>
      </c>
      <c r="BE41" s="329">
        <v>7725.6319999999996</v>
      </c>
      <c r="BF41" s="329">
        <v>7727.174</v>
      </c>
      <c r="BG41" s="329">
        <v>7729.3010000000004</v>
      </c>
      <c r="BH41" s="329">
        <v>7732.0469999999996</v>
      </c>
      <c r="BI41" s="329">
        <v>7735.1040000000003</v>
      </c>
      <c r="BJ41" s="329">
        <v>7738.085</v>
      </c>
      <c r="BK41" s="329">
        <v>7740.6959999999999</v>
      </c>
      <c r="BL41" s="329">
        <v>7743.0379999999996</v>
      </c>
      <c r="BM41" s="329">
        <v>7745.3119999999999</v>
      </c>
      <c r="BN41" s="329">
        <v>7747.7439999999997</v>
      </c>
      <c r="BO41" s="329">
        <v>7750.674</v>
      </c>
      <c r="BP41" s="329">
        <v>7754.4709999999995</v>
      </c>
      <c r="BQ41" s="329">
        <v>7759.3909999999996</v>
      </c>
      <c r="BR41" s="329">
        <v>7765.2510000000002</v>
      </c>
      <c r="BS41" s="329">
        <v>7771.7560000000003</v>
      </c>
      <c r="BT41" s="329">
        <v>7778.6409999999996</v>
      </c>
      <c r="BU41" s="329">
        <v>7785.76</v>
      </c>
      <c r="BV41" s="329">
        <v>7792.9949999999999</v>
      </c>
    </row>
    <row r="42" spans="1:74" s="163" customFormat="1" ht="11.1" customHeight="1" x14ac:dyDescent="0.2">
      <c r="A42" s="148" t="s">
        <v>736</v>
      </c>
      <c r="B42" s="209" t="s">
        <v>450</v>
      </c>
      <c r="C42" s="238">
        <v>14462.209414999999</v>
      </c>
      <c r="D42" s="238">
        <v>14476.521907</v>
      </c>
      <c r="E42" s="238">
        <v>14488.475828000001</v>
      </c>
      <c r="F42" s="238">
        <v>14496.870551</v>
      </c>
      <c r="G42" s="238">
        <v>14502.244817999999</v>
      </c>
      <c r="H42" s="238">
        <v>14505.572211999999</v>
      </c>
      <c r="I42" s="238">
        <v>14507.75834</v>
      </c>
      <c r="J42" s="238">
        <v>14509.436917999999</v>
      </c>
      <c r="K42" s="238">
        <v>14511.173688000001</v>
      </c>
      <c r="L42" s="238">
        <v>14513.327149000001</v>
      </c>
      <c r="M42" s="238">
        <v>14515.426842999999</v>
      </c>
      <c r="N42" s="238">
        <v>14516.795071</v>
      </c>
      <c r="O42" s="238">
        <v>14517.224587000001</v>
      </c>
      <c r="P42" s="238">
        <v>14518.389959</v>
      </c>
      <c r="Q42" s="238">
        <v>14522.436209</v>
      </c>
      <c r="R42" s="238">
        <v>14530.869945</v>
      </c>
      <c r="S42" s="238">
        <v>14542.644131999999</v>
      </c>
      <c r="T42" s="238">
        <v>14556.073322</v>
      </c>
      <c r="U42" s="238">
        <v>14569.744301999999</v>
      </c>
      <c r="V42" s="238">
        <v>14583.332802999999</v>
      </c>
      <c r="W42" s="238">
        <v>14596.78679</v>
      </c>
      <c r="X42" s="238">
        <v>14610.116085</v>
      </c>
      <c r="Y42" s="238">
        <v>14623.577943</v>
      </c>
      <c r="Z42" s="238">
        <v>14637.491477</v>
      </c>
      <c r="AA42" s="238">
        <v>14651.918540000001</v>
      </c>
      <c r="AB42" s="238">
        <v>14665.891951</v>
      </c>
      <c r="AC42" s="238">
        <v>14678.187271000001</v>
      </c>
      <c r="AD42" s="238">
        <v>14688.057731000001</v>
      </c>
      <c r="AE42" s="238">
        <v>14696.667240999999</v>
      </c>
      <c r="AF42" s="238">
        <v>14705.657384</v>
      </c>
      <c r="AG42" s="238">
        <v>14716.26016</v>
      </c>
      <c r="AH42" s="238">
        <v>14728.069245000001</v>
      </c>
      <c r="AI42" s="238">
        <v>14740.268733999999</v>
      </c>
      <c r="AJ42" s="238">
        <v>14752.222804000001</v>
      </c>
      <c r="AK42" s="238">
        <v>14764.015966999999</v>
      </c>
      <c r="AL42" s="238">
        <v>14775.912821</v>
      </c>
      <c r="AM42" s="238">
        <v>14788.093777</v>
      </c>
      <c r="AN42" s="238">
        <v>14800.402511</v>
      </c>
      <c r="AO42" s="238">
        <v>14812.598513000001</v>
      </c>
      <c r="AP42" s="238">
        <v>14824.792457</v>
      </c>
      <c r="AQ42" s="238">
        <v>14838.499742</v>
      </c>
      <c r="AR42" s="238">
        <v>14855.586950000001</v>
      </c>
      <c r="AS42" s="238">
        <v>14877.073152000001</v>
      </c>
      <c r="AT42" s="238">
        <v>14900.587379000001</v>
      </c>
      <c r="AU42" s="238">
        <v>14922.91115</v>
      </c>
      <c r="AV42" s="238">
        <v>14941.681767</v>
      </c>
      <c r="AW42" s="238">
        <v>14957.959647</v>
      </c>
      <c r="AX42" s="238">
        <v>14973.660986000001</v>
      </c>
      <c r="AY42" s="238">
        <v>14990.116615999999</v>
      </c>
      <c r="AZ42" s="238">
        <v>15006.315896</v>
      </c>
      <c r="BA42" s="238">
        <v>15020.662818000001</v>
      </c>
      <c r="BB42" s="238">
        <v>15032.054394999999</v>
      </c>
      <c r="BC42" s="238">
        <v>15041.359726000001</v>
      </c>
      <c r="BD42" s="329">
        <v>15049.94</v>
      </c>
      <c r="BE42" s="329">
        <v>15058.98</v>
      </c>
      <c r="BF42" s="329">
        <v>15068.93</v>
      </c>
      <c r="BG42" s="329">
        <v>15080.08</v>
      </c>
      <c r="BH42" s="329">
        <v>15092.53</v>
      </c>
      <c r="BI42" s="329">
        <v>15105.65</v>
      </c>
      <c r="BJ42" s="329">
        <v>15118.64</v>
      </c>
      <c r="BK42" s="329">
        <v>15130.93</v>
      </c>
      <c r="BL42" s="329">
        <v>15142.81</v>
      </c>
      <c r="BM42" s="329">
        <v>15154.78</v>
      </c>
      <c r="BN42" s="329">
        <v>15167.36</v>
      </c>
      <c r="BO42" s="329">
        <v>15180.97</v>
      </c>
      <c r="BP42" s="329">
        <v>15196.03</v>
      </c>
      <c r="BQ42" s="329">
        <v>15212.82</v>
      </c>
      <c r="BR42" s="329">
        <v>15231.08</v>
      </c>
      <c r="BS42" s="329">
        <v>15250.43</v>
      </c>
      <c r="BT42" s="329">
        <v>15270.47</v>
      </c>
      <c r="BU42" s="329">
        <v>15290.97</v>
      </c>
      <c r="BV42" s="329">
        <v>15311.7</v>
      </c>
    </row>
    <row r="43" spans="1:74" s="163" customFormat="1" ht="11.1" customHeight="1" x14ac:dyDescent="0.2">
      <c r="A43" s="148" t="s">
        <v>737</v>
      </c>
      <c r="B43" s="209" t="s">
        <v>451</v>
      </c>
      <c r="C43" s="238">
        <v>8908.0732071999992</v>
      </c>
      <c r="D43" s="238">
        <v>8922.1763062000009</v>
      </c>
      <c r="E43" s="238">
        <v>8934.5871585000004</v>
      </c>
      <c r="F43" s="238">
        <v>8944.4461910999999</v>
      </c>
      <c r="G43" s="238">
        <v>8952.6822714999998</v>
      </c>
      <c r="H43" s="238">
        <v>8960.6713770999995</v>
      </c>
      <c r="I43" s="238">
        <v>8969.4917748999997</v>
      </c>
      <c r="J43" s="238">
        <v>8979.0308898000003</v>
      </c>
      <c r="K43" s="238">
        <v>8988.8784362999995</v>
      </c>
      <c r="L43" s="238">
        <v>8998.6555143000005</v>
      </c>
      <c r="M43" s="238">
        <v>9008.1087661000001</v>
      </c>
      <c r="N43" s="238">
        <v>9017.0162196000001</v>
      </c>
      <c r="O43" s="238">
        <v>9025.4092791000003</v>
      </c>
      <c r="P43" s="238">
        <v>9034.3328540999992</v>
      </c>
      <c r="Q43" s="238">
        <v>9045.0852307999994</v>
      </c>
      <c r="R43" s="238">
        <v>9058.5669075000005</v>
      </c>
      <c r="S43" s="238">
        <v>9074.0872331999999</v>
      </c>
      <c r="T43" s="238">
        <v>9090.5577690999999</v>
      </c>
      <c r="U43" s="238">
        <v>9107.0752245999993</v>
      </c>
      <c r="V43" s="238">
        <v>9123.4769018000006</v>
      </c>
      <c r="W43" s="238">
        <v>9139.7852504999992</v>
      </c>
      <c r="X43" s="238">
        <v>9156.0474782000001</v>
      </c>
      <c r="Y43" s="238">
        <v>9172.4098219000007</v>
      </c>
      <c r="Z43" s="238">
        <v>9189.0432758999996</v>
      </c>
      <c r="AA43" s="238">
        <v>9205.9726185</v>
      </c>
      <c r="AB43" s="238">
        <v>9222.6377623999997</v>
      </c>
      <c r="AC43" s="238">
        <v>9238.3324040999996</v>
      </c>
      <c r="AD43" s="238">
        <v>9252.6014684999991</v>
      </c>
      <c r="AE43" s="238">
        <v>9265.9947923</v>
      </c>
      <c r="AF43" s="238">
        <v>9279.3134408000005</v>
      </c>
      <c r="AG43" s="238">
        <v>9293.1678009999996</v>
      </c>
      <c r="AH43" s="238">
        <v>9307.4055489000002</v>
      </c>
      <c r="AI43" s="238">
        <v>9321.6836824000002</v>
      </c>
      <c r="AJ43" s="238">
        <v>9335.7359452000001</v>
      </c>
      <c r="AK43" s="238">
        <v>9349.6030625000003</v>
      </c>
      <c r="AL43" s="238">
        <v>9363.4025053999994</v>
      </c>
      <c r="AM43" s="238">
        <v>9377.2107887000002</v>
      </c>
      <c r="AN43" s="238">
        <v>9390.9406037000008</v>
      </c>
      <c r="AO43" s="238">
        <v>9404.4636855000008</v>
      </c>
      <c r="AP43" s="238">
        <v>9417.8625867999999</v>
      </c>
      <c r="AQ43" s="238">
        <v>9432.0631302999991</v>
      </c>
      <c r="AR43" s="238">
        <v>9448.2019560999997</v>
      </c>
      <c r="AS43" s="238">
        <v>9466.8948915000001</v>
      </c>
      <c r="AT43" s="238">
        <v>9486.6745111</v>
      </c>
      <c r="AU43" s="238">
        <v>9505.5525765999992</v>
      </c>
      <c r="AV43" s="238">
        <v>9522.0702115999993</v>
      </c>
      <c r="AW43" s="238">
        <v>9536.8859869999997</v>
      </c>
      <c r="AX43" s="238">
        <v>9551.1878355999997</v>
      </c>
      <c r="AY43" s="238">
        <v>9565.7994491000009</v>
      </c>
      <c r="AZ43" s="238">
        <v>9580.0875544999999</v>
      </c>
      <c r="BA43" s="238">
        <v>9593.0546381000004</v>
      </c>
      <c r="BB43" s="238">
        <v>9604.0093651000007</v>
      </c>
      <c r="BC43" s="238">
        <v>9613.4851182999992</v>
      </c>
      <c r="BD43" s="329">
        <v>9622.3209999999999</v>
      </c>
      <c r="BE43" s="329">
        <v>9631.2549999999992</v>
      </c>
      <c r="BF43" s="329">
        <v>9640.607</v>
      </c>
      <c r="BG43" s="329">
        <v>9650.5969999999998</v>
      </c>
      <c r="BH43" s="329">
        <v>9661.3080000000009</v>
      </c>
      <c r="BI43" s="329">
        <v>9672.2759999999998</v>
      </c>
      <c r="BJ43" s="329">
        <v>9682.8989999999994</v>
      </c>
      <c r="BK43" s="329">
        <v>9692.75</v>
      </c>
      <c r="BL43" s="329">
        <v>9702.09</v>
      </c>
      <c r="BM43" s="329">
        <v>9711.3559999999998</v>
      </c>
      <c r="BN43" s="329">
        <v>9720.9390000000003</v>
      </c>
      <c r="BO43" s="329">
        <v>9731.0759999999991</v>
      </c>
      <c r="BP43" s="329">
        <v>9741.9570000000003</v>
      </c>
      <c r="BQ43" s="329">
        <v>9753.7340000000004</v>
      </c>
      <c r="BR43" s="329">
        <v>9766.3799999999992</v>
      </c>
      <c r="BS43" s="329">
        <v>9779.8269999999993</v>
      </c>
      <c r="BT43" s="329">
        <v>9793.9750000000004</v>
      </c>
      <c r="BU43" s="329">
        <v>9808.6110000000008</v>
      </c>
      <c r="BV43" s="329">
        <v>9823.49</v>
      </c>
    </row>
    <row r="44" spans="1:74" s="163" customFormat="1" ht="11.1" customHeight="1" x14ac:dyDescent="0.2">
      <c r="A44" s="148" t="s">
        <v>738</v>
      </c>
      <c r="B44" s="209" t="s">
        <v>452</v>
      </c>
      <c r="C44" s="238">
        <v>18576.714972000002</v>
      </c>
      <c r="D44" s="238">
        <v>18594.101600000002</v>
      </c>
      <c r="E44" s="238">
        <v>18608.221354000001</v>
      </c>
      <c r="F44" s="238">
        <v>18617.466485000001</v>
      </c>
      <c r="G44" s="238">
        <v>18623.069456000001</v>
      </c>
      <c r="H44" s="238">
        <v>18626.972784000001</v>
      </c>
      <c r="I44" s="238">
        <v>18630.805910999999</v>
      </c>
      <c r="J44" s="238">
        <v>18634.945983000001</v>
      </c>
      <c r="K44" s="238">
        <v>18639.457072000001</v>
      </c>
      <c r="L44" s="238">
        <v>18644.258519999999</v>
      </c>
      <c r="M44" s="238">
        <v>18648.690756</v>
      </c>
      <c r="N44" s="238">
        <v>18651.949481</v>
      </c>
      <c r="O44" s="238">
        <v>18653.889963000001</v>
      </c>
      <c r="P44" s="238">
        <v>18657.005745999999</v>
      </c>
      <c r="Q44" s="238">
        <v>18664.449945</v>
      </c>
      <c r="R44" s="238">
        <v>18678.214188000002</v>
      </c>
      <c r="S44" s="238">
        <v>18695.644175000001</v>
      </c>
      <c r="T44" s="238">
        <v>18712.924117999999</v>
      </c>
      <c r="U44" s="238">
        <v>18727.141864000001</v>
      </c>
      <c r="V44" s="238">
        <v>18738.999791999999</v>
      </c>
      <c r="W44" s="238">
        <v>18750.103912999999</v>
      </c>
      <c r="X44" s="238">
        <v>18761.775956000001</v>
      </c>
      <c r="Y44" s="238">
        <v>18774.200520999999</v>
      </c>
      <c r="Z44" s="238">
        <v>18787.277929</v>
      </c>
      <c r="AA44" s="238">
        <v>18800.723889000001</v>
      </c>
      <c r="AB44" s="238">
        <v>18813.515686999999</v>
      </c>
      <c r="AC44" s="238">
        <v>18824.446</v>
      </c>
      <c r="AD44" s="238">
        <v>18832.702931</v>
      </c>
      <c r="AE44" s="238">
        <v>18839.056301000001</v>
      </c>
      <c r="AF44" s="238">
        <v>18844.671354999999</v>
      </c>
      <c r="AG44" s="238">
        <v>18850.497152</v>
      </c>
      <c r="AH44" s="238">
        <v>18856.618006000001</v>
      </c>
      <c r="AI44" s="238">
        <v>18862.902038</v>
      </c>
      <c r="AJ44" s="238">
        <v>18869.256132999999</v>
      </c>
      <c r="AK44" s="238">
        <v>18875.742219</v>
      </c>
      <c r="AL44" s="238">
        <v>18882.460981</v>
      </c>
      <c r="AM44" s="238">
        <v>18889.451181</v>
      </c>
      <c r="AN44" s="238">
        <v>18896.503878</v>
      </c>
      <c r="AO44" s="238">
        <v>18903.348205999999</v>
      </c>
      <c r="AP44" s="238">
        <v>18910.170182999998</v>
      </c>
      <c r="AQ44" s="238">
        <v>18918.983358000001</v>
      </c>
      <c r="AR44" s="238">
        <v>18932.258161999998</v>
      </c>
      <c r="AS44" s="238">
        <v>18951.354234999999</v>
      </c>
      <c r="AT44" s="238">
        <v>18973.188032999999</v>
      </c>
      <c r="AU44" s="238">
        <v>18993.56522</v>
      </c>
      <c r="AV44" s="238">
        <v>19009.404316</v>
      </c>
      <c r="AW44" s="238">
        <v>19022.075270000001</v>
      </c>
      <c r="AX44" s="238">
        <v>19034.060892000001</v>
      </c>
      <c r="AY44" s="238">
        <v>19047.100155</v>
      </c>
      <c r="AZ44" s="238">
        <v>19059.956705000001</v>
      </c>
      <c r="BA44" s="238">
        <v>19070.650355999998</v>
      </c>
      <c r="BB44" s="238">
        <v>19077.838836999999</v>
      </c>
      <c r="BC44" s="238">
        <v>19082.731533999999</v>
      </c>
      <c r="BD44" s="329">
        <v>19087.18</v>
      </c>
      <c r="BE44" s="329">
        <v>19092.759999999998</v>
      </c>
      <c r="BF44" s="329">
        <v>19100.07</v>
      </c>
      <c r="BG44" s="329">
        <v>19109.400000000001</v>
      </c>
      <c r="BH44" s="329">
        <v>19120.84</v>
      </c>
      <c r="BI44" s="329">
        <v>19133.54</v>
      </c>
      <c r="BJ44" s="329">
        <v>19146.43</v>
      </c>
      <c r="BK44" s="329">
        <v>19158.64</v>
      </c>
      <c r="BL44" s="329">
        <v>19170.3</v>
      </c>
      <c r="BM44" s="329">
        <v>19181.759999999998</v>
      </c>
      <c r="BN44" s="329">
        <v>19193.43</v>
      </c>
      <c r="BO44" s="329">
        <v>19205.96</v>
      </c>
      <c r="BP44" s="329">
        <v>19220.09</v>
      </c>
      <c r="BQ44" s="329">
        <v>19236.310000000001</v>
      </c>
      <c r="BR44" s="329">
        <v>19254.22</v>
      </c>
      <c r="BS44" s="329">
        <v>19273.22</v>
      </c>
      <c r="BT44" s="329">
        <v>19292.740000000002</v>
      </c>
      <c r="BU44" s="329">
        <v>19312.580000000002</v>
      </c>
      <c r="BV44" s="329">
        <v>19332.560000000001</v>
      </c>
    </row>
    <row r="45" spans="1:74" s="163" customFormat="1" ht="11.1" customHeight="1" x14ac:dyDescent="0.2">
      <c r="A45" s="148"/>
      <c r="B45" s="168" t="s">
        <v>739</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345"/>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740</v>
      </c>
      <c r="B46" s="209" t="s">
        <v>445</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7.5352576434999996</v>
      </c>
      <c r="AW46" s="256">
        <v>7.5411386504999998</v>
      </c>
      <c r="AX46" s="256">
        <v>7.5461123264000003</v>
      </c>
      <c r="AY46" s="256">
        <v>7.7556362434999997</v>
      </c>
      <c r="AZ46" s="256">
        <v>7.6047020778999999</v>
      </c>
      <c r="BA46" s="256">
        <v>7.2987674019000002</v>
      </c>
      <c r="BB46" s="256">
        <v>6.4499163856999999</v>
      </c>
      <c r="BC46" s="256">
        <v>6.1249175614000002</v>
      </c>
      <c r="BD46" s="342">
        <v>5.9358550000000001</v>
      </c>
      <c r="BE46" s="342">
        <v>6.0125999999999999</v>
      </c>
      <c r="BF46" s="342">
        <v>5.9980070000000003</v>
      </c>
      <c r="BG46" s="342">
        <v>6.0219469999999999</v>
      </c>
      <c r="BH46" s="342">
        <v>6.1229490000000002</v>
      </c>
      <c r="BI46" s="342">
        <v>6.1950580000000004</v>
      </c>
      <c r="BJ46" s="342">
        <v>6.2768050000000004</v>
      </c>
      <c r="BK46" s="342">
        <v>6.388795</v>
      </c>
      <c r="BL46" s="342">
        <v>6.4743599999999999</v>
      </c>
      <c r="BM46" s="342">
        <v>6.554106</v>
      </c>
      <c r="BN46" s="342">
        <v>6.6284890000000001</v>
      </c>
      <c r="BO46" s="342">
        <v>6.696256</v>
      </c>
      <c r="BP46" s="342">
        <v>6.7578630000000004</v>
      </c>
      <c r="BQ46" s="342">
        <v>6.8121140000000002</v>
      </c>
      <c r="BR46" s="342">
        <v>6.8622959999999997</v>
      </c>
      <c r="BS46" s="342">
        <v>6.9072139999999997</v>
      </c>
      <c r="BT46" s="342">
        <v>6.9468680000000003</v>
      </c>
      <c r="BU46" s="342">
        <v>6.9812580000000004</v>
      </c>
      <c r="BV46" s="342">
        <v>7.0103840000000002</v>
      </c>
    </row>
    <row r="47" spans="1:74" s="163" customFormat="1" ht="11.1" customHeight="1" x14ac:dyDescent="0.2">
      <c r="A47" s="148" t="s">
        <v>741</v>
      </c>
      <c r="B47" s="209" t="s">
        <v>478</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20.120927650999999</v>
      </c>
      <c r="AW47" s="256">
        <v>20.137791557</v>
      </c>
      <c r="AX47" s="256">
        <v>20.148034468999999</v>
      </c>
      <c r="AY47" s="256">
        <v>20.691899026000002</v>
      </c>
      <c r="AZ47" s="256">
        <v>20.283717972000002</v>
      </c>
      <c r="BA47" s="256">
        <v>19.463733946000001</v>
      </c>
      <c r="BB47" s="256">
        <v>17.206400023</v>
      </c>
      <c r="BC47" s="256">
        <v>16.331970246000001</v>
      </c>
      <c r="BD47" s="342">
        <v>15.8149</v>
      </c>
      <c r="BE47" s="342">
        <v>15.98766</v>
      </c>
      <c r="BF47" s="342">
        <v>15.93594</v>
      </c>
      <c r="BG47" s="342">
        <v>15.992229999999999</v>
      </c>
      <c r="BH47" s="342">
        <v>16.260000000000002</v>
      </c>
      <c r="BI47" s="342">
        <v>16.45468</v>
      </c>
      <c r="BJ47" s="342">
        <v>16.679739999999999</v>
      </c>
      <c r="BK47" s="342">
        <v>16.997820000000001</v>
      </c>
      <c r="BL47" s="342">
        <v>17.23668</v>
      </c>
      <c r="BM47" s="342">
        <v>17.458960000000001</v>
      </c>
      <c r="BN47" s="342">
        <v>17.669039999999999</v>
      </c>
      <c r="BO47" s="342">
        <v>17.854859999999999</v>
      </c>
      <c r="BP47" s="342">
        <v>18.020810000000001</v>
      </c>
      <c r="BQ47" s="342">
        <v>18.157550000000001</v>
      </c>
      <c r="BR47" s="342">
        <v>18.290759999999999</v>
      </c>
      <c r="BS47" s="342">
        <v>18.411100000000001</v>
      </c>
      <c r="BT47" s="342">
        <v>18.51858</v>
      </c>
      <c r="BU47" s="342">
        <v>18.613189999999999</v>
      </c>
      <c r="BV47" s="342">
        <v>18.694929999999999</v>
      </c>
    </row>
    <row r="48" spans="1:74" s="163" customFormat="1" ht="11.1" customHeight="1" x14ac:dyDescent="0.2">
      <c r="A48" s="148" t="s">
        <v>742</v>
      </c>
      <c r="B48" s="209" t="s">
        <v>446</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22.292169418</v>
      </c>
      <c r="AW48" s="256">
        <v>22.297645739</v>
      </c>
      <c r="AX48" s="256">
        <v>22.303626231999999</v>
      </c>
      <c r="AY48" s="256">
        <v>22.90897472</v>
      </c>
      <c r="AZ48" s="256">
        <v>22.466815692000001</v>
      </c>
      <c r="BA48" s="256">
        <v>21.576012972000001</v>
      </c>
      <c r="BB48" s="256">
        <v>19.12125734</v>
      </c>
      <c r="BC48" s="256">
        <v>18.169649146000001</v>
      </c>
      <c r="BD48" s="342">
        <v>17.605879999999999</v>
      </c>
      <c r="BE48" s="342">
        <v>17.790749999999999</v>
      </c>
      <c r="BF48" s="342">
        <v>17.732050000000001</v>
      </c>
      <c r="BG48" s="342">
        <v>17.790600000000001</v>
      </c>
      <c r="BH48" s="342">
        <v>18.086539999999999</v>
      </c>
      <c r="BI48" s="342">
        <v>18.289429999999999</v>
      </c>
      <c r="BJ48" s="342">
        <v>18.51943</v>
      </c>
      <c r="BK48" s="342">
        <v>18.825700000000001</v>
      </c>
      <c r="BL48" s="342">
        <v>19.073049999999999</v>
      </c>
      <c r="BM48" s="342">
        <v>19.310649999999999</v>
      </c>
      <c r="BN48" s="342">
        <v>19.55828</v>
      </c>
      <c r="BO48" s="342">
        <v>19.76154</v>
      </c>
      <c r="BP48" s="342">
        <v>19.940200000000001</v>
      </c>
      <c r="BQ48" s="342">
        <v>20.083269999999999</v>
      </c>
      <c r="BR48" s="342">
        <v>20.221</v>
      </c>
      <c r="BS48" s="342">
        <v>20.342390000000002</v>
      </c>
      <c r="BT48" s="342">
        <v>20.44744</v>
      </c>
      <c r="BU48" s="342">
        <v>20.53614</v>
      </c>
      <c r="BV48" s="342">
        <v>20.608499999999999</v>
      </c>
    </row>
    <row r="49" spans="1:74" s="163" customFormat="1" ht="11.1" customHeight="1" x14ac:dyDescent="0.2">
      <c r="A49" s="148" t="s">
        <v>743</v>
      </c>
      <c r="B49" s="209" t="s">
        <v>447</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10.815696562999999</v>
      </c>
      <c r="AW49" s="256">
        <v>10.820430362</v>
      </c>
      <c r="AX49" s="256">
        <v>10.823243165999999</v>
      </c>
      <c r="AY49" s="256">
        <v>11.100213351000001</v>
      </c>
      <c r="AZ49" s="256">
        <v>10.892125386</v>
      </c>
      <c r="BA49" s="256">
        <v>10.475057646</v>
      </c>
      <c r="BB49" s="256">
        <v>9.3252251780000002</v>
      </c>
      <c r="BC49" s="256">
        <v>8.8830366040000008</v>
      </c>
      <c r="BD49" s="342">
        <v>8.6247070000000008</v>
      </c>
      <c r="BE49" s="342">
        <v>8.7238380000000006</v>
      </c>
      <c r="BF49" s="342">
        <v>8.7030250000000002</v>
      </c>
      <c r="BG49" s="342">
        <v>8.7358700000000002</v>
      </c>
      <c r="BH49" s="342">
        <v>8.8759209999999999</v>
      </c>
      <c r="BI49" s="342">
        <v>8.9759209999999996</v>
      </c>
      <c r="BJ49" s="342">
        <v>9.0894159999999999</v>
      </c>
      <c r="BK49" s="342">
        <v>9.2442139999999995</v>
      </c>
      <c r="BL49" s="342">
        <v>9.3638480000000008</v>
      </c>
      <c r="BM49" s="342">
        <v>9.4761249999999997</v>
      </c>
      <c r="BN49" s="342">
        <v>9.5858670000000004</v>
      </c>
      <c r="BO49" s="342">
        <v>9.6798090000000006</v>
      </c>
      <c r="BP49" s="342">
        <v>9.7627760000000006</v>
      </c>
      <c r="BQ49" s="342">
        <v>9.8301700000000007</v>
      </c>
      <c r="BR49" s="342">
        <v>9.8946330000000007</v>
      </c>
      <c r="BS49" s="342">
        <v>9.9515670000000007</v>
      </c>
      <c r="BT49" s="342">
        <v>10.000970000000001</v>
      </c>
      <c r="BU49" s="342">
        <v>10.04285</v>
      </c>
      <c r="BV49" s="342">
        <v>10.077199999999999</v>
      </c>
    </row>
    <row r="50" spans="1:74" s="163" customFormat="1" ht="11.1" customHeight="1" x14ac:dyDescent="0.2">
      <c r="A50" s="148" t="s">
        <v>744</v>
      </c>
      <c r="B50" s="209" t="s">
        <v>448</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29.279391142000001</v>
      </c>
      <c r="AW50" s="256">
        <v>29.322331106</v>
      </c>
      <c r="AX50" s="256">
        <v>29.359737525</v>
      </c>
      <c r="AY50" s="256">
        <v>30.196539898000001</v>
      </c>
      <c r="AZ50" s="256">
        <v>29.619182099</v>
      </c>
      <c r="BA50" s="256">
        <v>28.432593628999999</v>
      </c>
      <c r="BB50" s="256">
        <v>25.127803330999999</v>
      </c>
      <c r="BC50" s="256">
        <v>23.854481883999998</v>
      </c>
      <c r="BD50" s="342">
        <v>23.103660000000001</v>
      </c>
      <c r="BE50" s="342">
        <v>23.372910000000001</v>
      </c>
      <c r="BF50" s="342">
        <v>23.293900000000001</v>
      </c>
      <c r="BG50" s="342">
        <v>23.3642</v>
      </c>
      <c r="BH50" s="342">
        <v>23.712579999999999</v>
      </c>
      <c r="BI50" s="342">
        <v>23.984960000000001</v>
      </c>
      <c r="BJ50" s="342">
        <v>24.310079999999999</v>
      </c>
      <c r="BK50" s="342">
        <v>24.779060000000001</v>
      </c>
      <c r="BL50" s="342">
        <v>25.14134</v>
      </c>
      <c r="BM50" s="342">
        <v>25.488040000000002</v>
      </c>
      <c r="BN50" s="342">
        <v>25.840910000000001</v>
      </c>
      <c r="BO50" s="342">
        <v>26.14011</v>
      </c>
      <c r="BP50" s="342">
        <v>26.407409999999999</v>
      </c>
      <c r="BQ50" s="342">
        <v>26.628219999999999</v>
      </c>
      <c r="BR50" s="342">
        <v>26.84262</v>
      </c>
      <c r="BS50" s="342">
        <v>27.03603</v>
      </c>
      <c r="BT50" s="342">
        <v>27.208469999999998</v>
      </c>
      <c r="BU50" s="342">
        <v>27.359909999999999</v>
      </c>
      <c r="BV50" s="342">
        <v>27.490379999999998</v>
      </c>
    </row>
    <row r="51" spans="1:74" s="163" customFormat="1" ht="11.1" customHeight="1" x14ac:dyDescent="0.2">
      <c r="A51" s="148" t="s">
        <v>745</v>
      </c>
      <c r="B51" s="209" t="s">
        <v>449</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8.3230325725000007</v>
      </c>
      <c r="AW51" s="256">
        <v>8.3314770512000003</v>
      </c>
      <c r="AX51" s="256">
        <v>8.3383813449000002</v>
      </c>
      <c r="AY51" s="256">
        <v>8.5639126192999999</v>
      </c>
      <c r="AZ51" s="256">
        <v>8.4026111688</v>
      </c>
      <c r="BA51" s="256">
        <v>8.0746441591</v>
      </c>
      <c r="BB51" s="256">
        <v>7.1636001045000004</v>
      </c>
      <c r="BC51" s="256">
        <v>6.8146105906000001</v>
      </c>
      <c r="BD51" s="342">
        <v>6.6112640000000003</v>
      </c>
      <c r="BE51" s="342">
        <v>6.692679</v>
      </c>
      <c r="BF51" s="342">
        <v>6.6762800000000002</v>
      </c>
      <c r="BG51" s="342">
        <v>6.7011859999999999</v>
      </c>
      <c r="BH51" s="342">
        <v>6.8077810000000003</v>
      </c>
      <c r="BI51" s="342">
        <v>6.885008</v>
      </c>
      <c r="BJ51" s="342">
        <v>6.9732510000000003</v>
      </c>
      <c r="BK51" s="342">
        <v>7.0922359999999998</v>
      </c>
      <c r="BL51" s="342">
        <v>7.1877170000000001</v>
      </c>
      <c r="BM51" s="342">
        <v>7.2794210000000001</v>
      </c>
      <c r="BN51" s="342">
        <v>7.3756469999999998</v>
      </c>
      <c r="BO51" s="342">
        <v>7.4535689999999999</v>
      </c>
      <c r="BP51" s="342">
        <v>7.5214869999999996</v>
      </c>
      <c r="BQ51" s="342">
        <v>7.5744009999999999</v>
      </c>
      <c r="BR51" s="342">
        <v>7.6260620000000001</v>
      </c>
      <c r="BS51" s="342">
        <v>7.6714700000000002</v>
      </c>
      <c r="BT51" s="342">
        <v>7.7106240000000001</v>
      </c>
      <c r="BU51" s="342">
        <v>7.7435260000000001</v>
      </c>
      <c r="BV51" s="342">
        <v>7.7701739999999999</v>
      </c>
    </row>
    <row r="52" spans="1:74" s="163" customFormat="1" ht="11.1" customHeight="1" x14ac:dyDescent="0.2">
      <c r="A52" s="148" t="s">
        <v>746</v>
      </c>
      <c r="B52" s="209" t="s">
        <v>450</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17.878935414000001</v>
      </c>
      <c r="AW52" s="256">
        <v>17.913490094</v>
      </c>
      <c r="AX52" s="256">
        <v>17.940913401</v>
      </c>
      <c r="AY52" s="256">
        <v>18.423809253999998</v>
      </c>
      <c r="AZ52" s="256">
        <v>18.090016876</v>
      </c>
      <c r="BA52" s="256">
        <v>17.402140185</v>
      </c>
      <c r="BB52" s="256">
        <v>15.501536981999999</v>
      </c>
      <c r="BC52" s="256">
        <v>14.749473314999999</v>
      </c>
      <c r="BD52" s="342">
        <v>14.28731</v>
      </c>
      <c r="BE52" s="342">
        <v>14.36908</v>
      </c>
      <c r="BF52" s="342">
        <v>14.29618</v>
      </c>
      <c r="BG52" s="342">
        <v>14.32264</v>
      </c>
      <c r="BH52" s="342">
        <v>14.54424</v>
      </c>
      <c r="BI52" s="342">
        <v>14.69759</v>
      </c>
      <c r="BJ52" s="342">
        <v>14.87848</v>
      </c>
      <c r="BK52" s="342">
        <v>15.13841</v>
      </c>
      <c r="BL52" s="342">
        <v>15.33573</v>
      </c>
      <c r="BM52" s="342">
        <v>15.521929999999999</v>
      </c>
      <c r="BN52" s="342">
        <v>15.709099999999999</v>
      </c>
      <c r="BO52" s="342">
        <v>15.864039999999999</v>
      </c>
      <c r="BP52" s="342">
        <v>15.99884</v>
      </c>
      <c r="BQ52" s="342">
        <v>16.098690000000001</v>
      </c>
      <c r="BR52" s="342">
        <v>16.204260000000001</v>
      </c>
      <c r="BS52" s="342">
        <v>16.30078</v>
      </c>
      <c r="BT52" s="342">
        <v>16.38822</v>
      </c>
      <c r="BU52" s="342">
        <v>16.466609999999999</v>
      </c>
      <c r="BV52" s="342">
        <v>16.53594</v>
      </c>
    </row>
    <row r="53" spans="1:74" s="163" customFormat="1" ht="11.1" customHeight="1" x14ac:dyDescent="0.2">
      <c r="A53" s="148" t="s">
        <v>747</v>
      </c>
      <c r="B53" s="209" t="s">
        <v>451</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11.180745931000001</v>
      </c>
      <c r="AW53" s="256">
        <v>11.198783731000001</v>
      </c>
      <c r="AX53" s="256">
        <v>11.211716772999999</v>
      </c>
      <c r="AY53" s="256">
        <v>11.521048769</v>
      </c>
      <c r="AZ53" s="256">
        <v>11.297644515</v>
      </c>
      <c r="BA53" s="256">
        <v>10.843007722999999</v>
      </c>
      <c r="BB53" s="256">
        <v>9.5835582452000008</v>
      </c>
      <c r="BC53" s="256">
        <v>9.0966414835999991</v>
      </c>
      <c r="BD53" s="342">
        <v>8.8086769999999994</v>
      </c>
      <c r="BE53" s="342">
        <v>8.9101890000000008</v>
      </c>
      <c r="BF53" s="342">
        <v>8.8772369999999992</v>
      </c>
      <c r="BG53" s="342">
        <v>8.9003460000000008</v>
      </c>
      <c r="BH53" s="342">
        <v>9.0250979999999998</v>
      </c>
      <c r="BI53" s="342">
        <v>9.1261390000000002</v>
      </c>
      <c r="BJ53" s="342">
        <v>9.2490539999999992</v>
      </c>
      <c r="BK53" s="342">
        <v>9.4307649999999992</v>
      </c>
      <c r="BL53" s="342">
        <v>9.5697320000000001</v>
      </c>
      <c r="BM53" s="342">
        <v>9.7028780000000001</v>
      </c>
      <c r="BN53" s="342">
        <v>9.8359290000000001</v>
      </c>
      <c r="BO53" s="342">
        <v>9.9531410000000005</v>
      </c>
      <c r="BP53" s="342">
        <v>10.06024</v>
      </c>
      <c r="BQ53" s="342">
        <v>10.155530000000001</v>
      </c>
      <c r="BR53" s="342">
        <v>10.24367</v>
      </c>
      <c r="BS53" s="342">
        <v>10.322979999999999</v>
      </c>
      <c r="BT53" s="342">
        <v>10.39344</v>
      </c>
      <c r="BU53" s="342">
        <v>10.45505</v>
      </c>
      <c r="BV53" s="342">
        <v>10.50783</v>
      </c>
    </row>
    <row r="54" spans="1:74" s="163" customFormat="1" ht="11.1" customHeight="1" x14ac:dyDescent="0.2">
      <c r="A54" s="149" t="s">
        <v>748</v>
      </c>
      <c r="B54" s="210" t="s">
        <v>452</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23.961331822999998</v>
      </c>
      <c r="AW54" s="69">
        <v>23.996718709</v>
      </c>
      <c r="AX54" s="69">
        <v>24.023678136000001</v>
      </c>
      <c r="AY54" s="69">
        <v>24.677238289000002</v>
      </c>
      <c r="AZ54" s="69">
        <v>24.211071660999998</v>
      </c>
      <c r="BA54" s="69">
        <v>23.260206437000001</v>
      </c>
      <c r="BB54" s="69">
        <v>20.618927157000002</v>
      </c>
      <c r="BC54" s="69">
        <v>19.602951334</v>
      </c>
      <c r="BD54" s="346">
        <v>19.00656</v>
      </c>
      <c r="BE54" s="346">
        <v>19.226500000000001</v>
      </c>
      <c r="BF54" s="346">
        <v>19.17174</v>
      </c>
      <c r="BG54" s="346">
        <v>19.23901</v>
      </c>
      <c r="BH54" s="346">
        <v>19.544809999999998</v>
      </c>
      <c r="BI54" s="346">
        <v>19.76878</v>
      </c>
      <c r="BJ54" s="346">
        <v>20.027429999999999</v>
      </c>
      <c r="BK54" s="346">
        <v>20.38776</v>
      </c>
      <c r="BL54" s="346">
        <v>20.665489999999998</v>
      </c>
      <c r="BM54" s="346">
        <v>20.927620000000001</v>
      </c>
      <c r="BN54" s="346">
        <v>21.18618</v>
      </c>
      <c r="BO54" s="346">
        <v>21.40812</v>
      </c>
      <c r="BP54" s="346">
        <v>21.605450000000001</v>
      </c>
      <c r="BQ54" s="346">
        <v>21.76679</v>
      </c>
      <c r="BR54" s="346">
        <v>21.923469999999998</v>
      </c>
      <c r="BS54" s="346">
        <v>22.064109999999999</v>
      </c>
      <c r="BT54" s="346">
        <v>22.188700000000001</v>
      </c>
      <c r="BU54" s="346">
        <v>22.297239999999999</v>
      </c>
      <c r="BV54" s="346">
        <v>22.38974</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807" t="s">
        <v>829</v>
      </c>
      <c r="C56" s="804"/>
      <c r="D56" s="804"/>
      <c r="E56" s="804"/>
      <c r="F56" s="804"/>
      <c r="G56" s="804"/>
      <c r="H56" s="804"/>
      <c r="I56" s="804"/>
      <c r="J56" s="804"/>
      <c r="K56" s="804"/>
      <c r="L56" s="804"/>
      <c r="M56" s="804"/>
      <c r="N56" s="804"/>
      <c r="O56" s="804"/>
      <c r="P56" s="804"/>
      <c r="Q56" s="804"/>
      <c r="AY56" s="502"/>
      <c r="AZ56" s="502"/>
      <c r="BA56" s="502"/>
      <c r="BB56" s="502"/>
      <c r="BC56" s="502"/>
      <c r="BD56" s="696"/>
      <c r="BE56" s="696"/>
      <c r="BF56" s="696"/>
      <c r="BG56" s="696"/>
      <c r="BH56" s="502"/>
      <c r="BI56" s="502"/>
      <c r="BJ56" s="502"/>
    </row>
    <row r="57" spans="1:74" s="463" customFormat="1" ht="12" customHeight="1" x14ac:dyDescent="0.25">
      <c r="A57" s="462"/>
      <c r="B57" s="793" t="s">
        <v>854</v>
      </c>
      <c r="C57" s="794"/>
      <c r="D57" s="794"/>
      <c r="E57" s="794"/>
      <c r="F57" s="794"/>
      <c r="G57" s="794"/>
      <c r="H57" s="794"/>
      <c r="I57" s="794"/>
      <c r="J57" s="794"/>
      <c r="K57" s="794"/>
      <c r="L57" s="794"/>
      <c r="M57" s="794"/>
      <c r="N57" s="794"/>
      <c r="O57" s="794"/>
      <c r="P57" s="794"/>
      <c r="Q57" s="790"/>
      <c r="AY57" s="503"/>
      <c r="AZ57" s="503"/>
      <c r="BA57" s="503"/>
      <c r="BB57" s="503"/>
      <c r="BC57" s="503"/>
      <c r="BD57" s="697"/>
      <c r="BE57" s="697"/>
      <c r="BF57" s="697"/>
      <c r="BG57" s="697"/>
      <c r="BH57" s="503"/>
      <c r="BI57" s="503"/>
      <c r="BJ57" s="503"/>
    </row>
    <row r="58" spans="1:74" s="463" customFormat="1" ht="12" customHeight="1" x14ac:dyDescent="0.25">
      <c r="A58" s="462"/>
      <c r="B58" s="788" t="s">
        <v>890</v>
      </c>
      <c r="C58" s="794"/>
      <c r="D58" s="794"/>
      <c r="E58" s="794"/>
      <c r="F58" s="794"/>
      <c r="G58" s="794"/>
      <c r="H58" s="794"/>
      <c r="I58" s="794"/>
      <c r="J58" s="794"/>
      <c r="K58" s="794"/>
      <c r="L58" s="794"/>
      <c r="M58" s="794"/>
      <c r="N58" s="794"/>
      <c r="O58" s="794"/>
      <c r="P58" s="794"/>
      <c r="Q58" s="790"/>
      <c r="AY58" s="503"/>
      <c r="AZ58" s="503"/>
      <c r="BA58" s="503"/>
      <c r="BB58" s="503"/>
      <c r="BC58" s="503"/>
      <c r="BD58" s="697"/>
      <c r="BE58" s="697"/>
      <c r="BF58" s="697"/>
      <c r="BG58" s="697"/>
      <c r="BH58" s="503"/>
      <c r="BI58" s="503"/>
      <c r="BJ58" s="503"/>
    </row>
    <row r="59" spans="1:74" s="464" customFormat="1" ht="12" customHeight="1" x14ac:dyDescent="0.25">
      <c r="A59" s="462"/>
      <c r="B59" s="837" t="s">
        <v>891</v>
      </c>
      <c r="C59" s="790"/>
      <c r="D59" s="790"/>
      <c r="E59" s="790"/>
      <c r="F59" s="790"/>
      <c r="G59" s="790"/>
      <c r="H59" s="790"/>
      <c r="I59" s="790"/>
      <c r="J59" s="790"/>
      <c r="K59" s="790"/>
      <c r="L59" s="790"/>
      <c r="M59" s="790"/>
      <c r="N59" s="790"/>
      <c r="O59" s="790"/>
      <c r="P59" s="790"/>
      <c r="Q59" s="790"/>
      <c r="AY59" s="504"/>
      <c r="AZ59" s="504"/>
      <c r="BA59" s="504"/>
      <c r="BB59" s="504"/>
      <c r="BC59" s="504"/>
      <c r="BD59" s="698"/>
      <c r="BE59" s="698"/>
      <c r="BF59" s="698"/>
      <c r="BG59" s="698"/>
      <c r="BH59" s="504"/>
      <c r="BI59" s="504"/>
      <c r="BJ59" s="504"/>
    </row>
    <row r="60" spans="1:74" s="463" customFormat="1" ht="12" customHeight="1" x14ac:dyDescent="0.25">
      <c r="A60" s="462"/>
      <c r="B60" s="793" t="s">
        <v>4</v>
      </c>
      <c r="C60" s="794"/>
      <c r="D60" s="794"/>
      <c r="E60" s="794"/>
      <c r="F60" s="794"/>
      <c r="G60" s="794"/>
      <c r="H60" s="794"/>
      <c r="I60" s="794"/>
      <c r="J60" s="794"/>
      <c r="K60" s="794"/>
      <c r="L60" s="794"/>
      <c r="M60" s="794"/>
      <c r="N60" s="794"/>
      <c r="O60" s="794"/>
      <c r="P60" s="794"/>
      <c r="Q60" s="790"/>
      <c r="AY60" s="503"/>
      <c r="AZ60" s="503"/>
      <c r="BA60" s="503"/>
      <c r="BB60" s="503"/>
      <c r="BC60" s="503"/>
      <c r="BD60" s="697"/>
      <c r="BE60" s="697"/>
      <c r="BF60" s="697"/>
      <c r="BG60" s="503"/>
      <c r="BH60" s="503"/>
      <c r="BI60" s="503"/>
      <c r="BJ60" s="503"/>
    </row>
    <row r="61" spans="1:74" s="463" customFormat="1" ht="12" customHeight="1" x14ac:dyDescent="0.25">
      <c r="A61" s="462"/>
      <c r="B61" s="788" t="s">
        <v>858</v>
      </c>
      <c r="C61" s="789"/>
      <c r="D61" s="789"/>
      <c r="E61" s="789"/>
      <c r="F61" s="789"/>
      <c r="G61" s="789"/>
      <c r="H61" s="789"/>
      <c r="I61" s="789"/>
      <c r="J61" s="789"/>
      <c r="K61" s="789"/>
      <c r="L61" s="789"/>
      <c r="M61" s="789"/>
      <c r="N61" s="789"/>
      <c r="O61" s="789"/>
      <c r="P61" s="789"/>
      <c r="Q61" s="790"/>
      <c r="AY61" s="503"/>
      <c r="AZ61" s="503"/>
      <c r="BA61" s="503"/>
      <c r="BB61" s="503"/>
      <c r="BC61" s="503"/>
      <c r="BD61" s="697"/>
      <c r="BE61" s="697"/>
      <c r="BF61" s="697"/>
      <c r="BG61" s="503"/>
      <c r="BH61" s="503"/>
      <c r="BI61" s="503"/>
      <c r="BJ61" s="503"/>
    </row>
    <row r="62" spans="1:74" s="463" customFormat="1" ht="12" customHeight="1" x14ac:dyDescent="0.25">
      <c r="A62" s="429"/>
      <c r="B62" s="810" t="s">
        <v>1145</v>
      </c>
      <c r="C62" s="790"/>
      <c r="D62" s="790"/>
      <c r="E62" s="790"/>
      <c r="F62" s="790"/>
      <c r="G62" s="790"/>
      <c r="H62" s="790"/>
      <c r="I62" s="790"/>
      <c r="J62" s="790"/>
      <c r="K62" s="790"/>
      <c r="L62" s="790"/>
      <c r="M62" s="790"/>
      <c r="N62" s="790"/>
      <c r="O62" s="790"/>
      <c r="P62" s="790"/>
      <c r="Q62" s="790"/>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U5" activePane="bottomRight" state="frozen"/>
      <selection activeCell="BI18" sqref="BI18"/>
      <selection pane="topRight" activeCell="BI18" sqref="BI18"/>
      <selection pane="bottomLeft" activeCell="BI18" sqref="BI18"/>
      <selection pane="bottomRight" activeCell="BC6" sqref="BC6:BC48"/>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796" t="s">
        <v>812</v>
      </c>
      <c r="B1" s="875" t="s">
        <v>246</v>
      </c>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197"/>
    </row>
    <row r="2" spans="1:74" s="192" customFormat="1" ht="13.35" customHeight="1" x14ac:dyDescent="0.25">
      <c r="A2" s="797"/>
      <c r="B2" s="747" t="str">
        <f>"U.S. Energy Information Administration  |  Short-Term Energy Outlook  - "&amp;Dates!D1</f>
        <v>U.S. Energy Information Administration  |  Short-Term Energy Outlook  - June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ht="10.199999999999999"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8"/>
      <c r="B5" s="193" t="s">
        <v>160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445</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1036.510129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1186.4761917000001</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1026.4531089</v>
      </c>
      <c r="AM6" s="273">
        <v>1218.7731693999999</v>
      </c>
      <c r="AN6" s="273">
        <v>1028.4325309999999</v>
      </c>
      <c r="AO6" s="273">
        <v>975.07878118999997</v>
      </c>
      <c r="AP6" s="273">
        <v>526.12551768000003</v>
      </c>
      <c r="AQ6" s="273">
        <v>312.87910604000001</v>
      </c>
      <c r="AR6" s="273">
        <v>54.161153527000003</v>
      </c>
      <c r="AS6" s="273">
        <v>1.7746460202000001</v>
      </c>
      <c r="AT6" s="273">
        <v>15.809163504000001</v>
      </c>
      <c r="AU6" s="273">
        <v>116.97357678</v>
      </c>
      <c r="AV6" s="273">
        <v>388.04359226000003</v>
      </c>
      <c r="AW6" s="273">
        <v>828.69579782999995</v>
      </c>
      <c r="AX6" s="273">
        <v>1060.5215667</v>
      </c>
      <c r="AY6" s="273">
        <v>1030.4825269999999</v>
      </c>
      <c r="AZ6" s="273">
        <v>921.86365264999995</v>
      </c>
      <c r="BA6" s="273">
        <v>773.87115733999997</v>
      </c>
      <c r="BB6" s="273">
        <v>650.96224194000001</v>
      </c>
      <c r="BC6" s="273">
        <v>308.75070402</v>
      </c>
      <c r="BD6" s="334">
        <v>36.217278573000002</v>
      </c>
      <c r="BE6" s="334">
        <v>5.0107944431</v>
      </c>
      <c r="BF6" s="334">
        <v>14.753959291999999</v>
      </c>
      <c r="BG6" s="334">
        <v>104.68352176</v>
      </c>
      <c r="BH6" s="334">
        <v>426.27511129999999</v>
      </c>
      <c r="BI6" s="334">
        <v>693.76850032000004</v>
      </c>
      <c r="BJ6" s="334">
        <v>1040.6186247000001</v>
      </c>
      <c r="BK6" s="334">
        <v>1220.8829009000001</v>
      </c>
      <c r="BL6" s="334">
        <v>1032.0382999999999</v>
      </c>
      <c r="BM6" s="334">
        <v>917.72321059000001</v>
      </c>
      <c r="BN6" s="334">
        <v>563.66540887999997</v>
      </c>
      <c r="BO6" s="334">
        <v>268.07476538999998</v>
      </c>
      <c r="BP6" s="334">
        <v>45.839061807999997</v>
      </c>
      <c r="BQ6" s="334">
        <v>7.0562369635</v>
      </c>
      <c r="BR6" s="334">
        <v>15.078568229</v>
      </c>
      <c r="BS6" s="334">
        <v>104.72009180000001</v>
      </c>
      <c r="BT6" s="334">
        <v>426.3272786</v>
      </c>
      <c r="BU6" s="334">
        <v>693.82228243999998</v>
      </c>
      <c r="BV6" s="334">
        <v>1040.6821058</v>
      </c>
    </row>
    <row r="7" spans="1:74" ht="11.1" customHeight="1" x14ac:dyDescent="0.2">
      <c r="A7" s="9" t="s">
        <v>70</v>
      </c>
      <c r="B7" s="211" t="s">
        <v>478</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1153.5382411999999</v>
      </c>
      <c r="AN7" s="273">
        <v>942.88243153999997</v>
      </c>
      <c r="AO7" s="273">
        <v>891.12329116000001</v>
      </c>
      <c r="AP7" s="273">
        <v>413.78416876</v>
      </c>
      <c r="AQ7" s="273">
        <v>187.69690310999999</v>
      </c>
      <c r="AR7" s="273">
        <v>31.856767091999998</v>
      </c>
      <c r="AS7" s="273">
        <v>0.78403218809999997</v>
      </c>
      <c r="AT7" s="273">
        <v>9.4192940863000008</v>
      </c>
      <c r="AU7" s="273">
        <v>57.908111337999998</v>
      </c>
      <c r="AV7" s="273">
        <v>303.65848598000002</v>
      </c>
      <c r="AW7" s="273">
        <v>789.40794213000004</v>
      </c>
      <c r="AX7" s="273">
        <v>971.99724319999996</v>
      </c>
      <c r="AY7" s="273">
        <v>959.25349749999998</v>
      </c>
      <c r="AZ7" s="273">
        <v>842.99374647000002</v>
      </c>
      <c r="BA7" s="273">
        <v>670.95925460000001</v>
      </c>
      <c r="BB7" s="273">
        <v>566.34368903999996</v>
      </c>
      <c r="BC7" s="273">
        <v>262.27066180999998</v>
      </c>
      <c r="BD7" s="334">
        <v>14.845236061</v>
      </c>
      <c r="BE7" s="334">
        <v>3.8228075914000001</v>
      </c>
      <c r="BF7" s="334">
        <v>4.4075779813000002</v>
      </c>
      <c r="BG7" s="334">
        <v>70.235324191000004</v>
      </c>
      <c r="BH7" s="334">
        <v>362.02190512999999</v>
      </c>
      <c r="BI7" s="334">
        <v>638.98936996999998</v>
      </c>
      <c r="BJ7" s="334">
        <v>980.68210511999996</v>
      </c>
      <c r="BK7" s="334">
        <v>1136.0640893</v>
      </c>
      <c r="BL7" s="334">
        <v>961.87156314000003</v>
      </c>
      <c r="BM7" s="334">
        <v>832.69360838</v>
      </c>
      <c r="BN7" s="334">
        <v>476.99992237999999</v>
      </c>
      <c r="BO7" s="334">
        <v>203.19463433000001</v>
      </c>
      <c r="BP7" s="334">
        <v>22.420049169999999</v>
      </c>
      <c r="BQ7" s="334">
        <v>1.4707195163</v>
      </c>
      <c r="BR7" s="334">
        <v>6.1327537139999997</v>
      </c>
      <c r="BS7" s="334">
        <v>70.218311373999995</v>
      </c>
      <c r="BT7" s="334">
        <v>361.98796669000001</v>
      </c>
      <c r="BU7" s="334">
        <v>638.94677020999995</v>
      </c>
      <c r="BV7" s="334">
        <v>980.62734999999998</v>
      </c>
    </row>
    <row r="8" spans="1:74" ht="11.1" customHeight="1" x14ac:dyDescent="0.2">
      <c r="A8" s="9" t="s">
        <v>71</v>
      </c>
      <c r="B8" s="211" t="s">
        <v>446</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1081.5605419000001</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1302.5863787000001</v>
      </c>
      <c r="AN8" s="273">
        <v>1062.5260232999999</v>
      </c>
      <c r="AO8" s="273">
        <v>961.11826270999995</v>
      </c>
      <c r="AP8" s="273">
        <v>476.16623938999999</v>
      </c>
      <c r="AQ8" s="273">
        <v>236.05356839999999</v>
      </c>
      <c r="AR8" s="273">
        <v>48.553816445999999</v>
      </c>
      <c r="AS8" s="273">
        <v>1.3838836976</v>
      </c>
      <c r="AT8" s="273">
        <v>20.493878896999998</v>
      </c>
      <c r="AU8" s="273">
        <v>42.430379013</v>
      </c>
      <c r="AV8" s="273">
        <v>389.89249632000002</v>
      </c>
      <c r="AW8" s="273">
        <v>912.65131221000001</v>
      </c>
      <c r="AX8" s="273">
        <v>975.79092003000005</v>
      </c>
      <c r="AY8" s="273">
        <v>1051.9788624</v>
      </c>
      <c r="AZ8" s="273">
        <v>1000.9254935</v>
      </c>
      <c r="BA8" s="273">
        <v>732.28451608</v>
      </c>
      <c r="BB8" s="273">
        <v>565.99791624</v>
      </c>
      <c r="BC8" s="273">
        <v>275.37421130000001</v>
      </c>
      <c r="BD8" s="334">
        <v>36.663344100000003</v>
      </c>
      <c r="BE8" s="334">
        <v>6.0944258058000003</v>
      </c>
      <c r="BF8" s="334">
        <v>16.085588988000001</v>
      </c>
      <c r="BG8" s="334">
        <v>93.193370353000006</v>
      </c>
      <c r="BH8" s="334">
        <v>386.57014655</v>
      </c>
      <c r="BI8" s="334">
        <v>719.35411453999996</v>
      </c>
      <c r="BJ8" s="334">
        <v>1121.6495911</v>
      </c>
      <c r="BK8" s="334">
        <v>1257.6472804</v>
      </c>
      <c r="BL8" s="334">
        <v>1041.1592121000001</v>
      </c>
      <c r="BM8" s="334">
        <v>852.48314336999999</v>
      </c>
      <c r="BN8" s="334">
        <v>474.31725640000002</v>
      </c>
      <c r="BO8" s="334">
        <v>220.28053543999999</v>
      </c>
      <c r="BP8" s="334">
        <v>36.652794522000001</v>
      </c>
      <c r="BQ8" s="334">
        <v>6.9081904524000004</v>
      </c>
      <c r="BR8" s="334">
        <v>18.483314902</v>
      </c>
      <c r="BS8" s="334">
        <v>93.204288499</v>
      </c>
      <c r="BT8" s="334">
        <v>386.57865855</v>
      </c>
      <c r="BU8" s="334">
        <v>719.35010796999995</v>
      </c>
      <c r="BV8" s="334">
        <v>1121.6314456</v>
      </c>
    </row>
    <row r="9" spans="1:74" ht="11.1" customHeight="1" x14ac:dyDescent="0.2">
      <c r="A9" s="9" t="s">
        <v>72</v>
      </c>
      <c r="B9" s="211" t="s">
        <v>447</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1257.3646297</v>
      </c>
      <c r="O9" s="273">
        <v>1211.9327424000001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1373.4251185999999</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1103.3064895</v>
      </c>
      <c r="AM9" s="273">
        <v>1360.2500133999999</v>
      </c>
      <c r="AN9" s="273">
        <v>1285.1437768999999</v>
      </c>
      <c r="AO9" s="273">
        <v>1001.9897619</v>
      </c>
      <c r="AP9" s="273">
        <v>454.16157884</v>
      </c>
      <c r="AQ9" s="273">
        <v>272.39575832000003</v>
      </c>
      <c r="AR9" s="273">
        <v>45.397849291</v>
      </c>
      <c r="AS9" s="273">
        <v>8.1009607402999997</v>
      </c>
      <c r="AT9" s="273">
        <v>32.340009846999997</v>
      </c>
      <c r="AU9" s="273">
        <v>66.633863235999996</v>
      </c>
      <c r="AV9" s="273">
        <v>524.69648781000001</v>
      </c>
      <c r="AW9" s="273">
        <v>924.02500259999999</v>
      </c>
      <c r="AX9" s="273">
        <v>1096.8862723</v>
      </c>
      <c r="AY9" s="273">
        <v>1224.0774553000001</v>
      </c>
      <c r="AZ9" s="273">
        <v>1069.8700243999999</v>
      </c>
      <c r="BA9" s="273">
        <v>742.69967365000002</v>
      </c>
      <c r="BB9" s="273">
        <v>531.07255779000002</v>
      </c>
      <c r="BC9" s="273">
        <v>256.30112872000001</v>
      </c>
      <c r="BD9" s="334">
        <v>46.756523540000003</v>
      </c>
      <c r="BE9" s="334">
        <v>13.751946027000001</v>
      </c>
      <c r="BF9" s="334">
        <v>23.124784957999999</v>
      </c>
      <c r="BG9" s="334">
        <v>114.80128000000001</v>
      </c>
      <c r="BH9" s="334">
        <v>398.41462100000001</v>
      </c>
      <c r="BI9" s="334">
        <v>784.89839609000001</v>
      </c>
      <c r="BJ9" s="334">
        <v>1216.9290523</v>
      </c>
      <c r="BK9" s="334">
        <v>1322.6172852</v>
      </c>
      <c r="BL9" s="334">
        <v>1067.5506903</v>
      </c>
      <c r="BM9" s="334">
        <v>844.26092797000001</v>
      </c>
      <c r="BN9" s="334">
        <v>454.85100855000002</v>
      </c>
      <c r="BO9" s="334">
        <v>200.7328808</v>
      </c>
      <c r="BP9" s="334">
        <v>45.013567244000001</v>
      </c>
      <c r="BQ9" s="334">
        <v>13.977687867</v>
      </c>
      <c r="BR9" s="334">
        <v>24.78429452</v>
      </c>
      <c r="BS9" s="334">
        <v>114.88274426</v>
      </c>
      <c r="BT9" s="334">
        <v>398.58298588000002</v>
      </c>
      <c r="BU9" s="334">
        <v>785.12494624999999</v>
      </c>
      <c r="BV9" s="334">
        <v>1217.1909906999999</v>
      </c>
    </row>
    <row r="10" spans="1:74" ht="11.1" customHeight="1" x14ac:dyDescent="0.2">
      <c r="A10" s="9" t="s">
        <v>340</v>
      </c>
      <c r="B10" s="211" t="s">
        <v>479</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476.50792818000002</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535.28706363000003</v>
      </c>
      <c r="AA10" s="273">
        <v>699.96758231000001</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582.06077519999997</v>
      </c>
      <c r="AN10" s="273">
        <v>376.08199552000002</v>
      </c>
      <c r="AO10" s="273">
        <v>375.21372081999999</v>
      </c>
      <c r="AP10" s="273">
        <v>109.22304942</v>
      </c>
      <c r="AQ10" s="273">
        <v>15.461999781999999</v>
      </c>
      <c r="AR10" s="273">
        <v>2.2671711300999999</v>
      </c>
      <c r="AS10" s="273">
        <v>2.7175814712E-2</v>
      </c>
      <c r="AT10" s="273">
        <v>8.1429930940000006E-2</v>
      </c>
      <c r="AU10" s="273">
        <v>1.9071954482</v>
      </c>
      <c r="AV10" s="273">
        <v>76.496717519000001</v>
      </c>
      <c r="AW10" s="273">
        <v>390.90312958999999</v>
      </c>
      <c r="AX10" s="273">
        <v>449.32024075999999</v>
      </c>
      <c r="AY10" s="273">
        <v>479.41016473000002</v>
      </c>
      <c r="AZ10" s="273">
        <v>395.17268066999998</v>
      </c>
      <c r="BA10" s="273">
        <v>228.68429362000001</v>
      </c>
      <c r="BB10" s="273">
        <v>175.75718828999999</v>
      </c>
      <c r="BC10" s="273">
        <v>92.790935712999996</v>
      </c>
      <c r="BD10" s="334">
        <v>1.519603056</v>
      </c>
      <c r="BE10" s="334">
        <v>2.6804472520000001E-2</v>
      </c>
      <c r="BF10" s="334">
        <v>0.32733660239000001</v>
      </c>
      <c r="BG10" s="334">
        <v>12.052955546</v>
      </c>
      <c r="BH10" s="334">
        <v>128.56366596999999</v>
      </c>
      <c r="BI10" s="334">
        <v>302.17301672999997</v>
      </c>
      <c r="BJ10" s="334">
        <v>520.22336479000001</v>
      </c>
      <c r="BK10" s="334">
        <v>588.91608283000005</v>
      </c>
      <c r="BL10" s="334">
        <v>455.29431356999999</v>
      </c>
      <c r="BM10" s="334">
        <v>334.50030342000002</v>
      </c>
      <c r="BN10" s="334">
        <v>142.25525252</v>
      </c>
      <c r="BO10" s="334">
        <v>40.049785788999998</v>
      </c>
      <c r="BP10" s="334">
        <v>1.3301554306000001</v>
      </c>
      <c r="BQ10" s="334">
        <v>7.9454654026999999E-2</v>
      </c>
      <c r="BR10" s="334">
        <v>0.29858284203000002</v>
      </c>
      <c r="BS10" s="334">
        <v>12.003620162000001</v>
      </c>
      <c r="BT10" s="334">
        <v>128.25126337</v>
      </c>
      <c r="BU10" s="334">
        <v>301.61652574999999</v>
      </c>
      <c r="BV10" s="334">
        <v>519.42956813000001</v>
      </c>
    </row>
    <row r="11" spans="1:74" ht="11.1" customHeight="1" x14ac:dyDescent="0.2">
      <c r="A11" s="9" t="s">
        <v>73</v>
      </c>
      <c r="B11" s="211" t="s">
        <v>449</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633.91127434999999</v>
      </c>
      <c r="AM11" s="273">
        <v>748.46774533999996</v>
      </c>
      <c r="AN11" s="273">
        <v>459.5356961</v>
      </c>
      <c r="AO11" s="273">
        <v>504.67202286999998</v>
      </c>
      <c r="AP11" s="273">
        <v>165.59827057000001</v>
      </c>
      <c r="AQ11" s="273">
        <v>24.707524961000001</v>
      </c>
      <c r="AR11" s="273">
        <v>3.1651899928999998</v>
      </c>
      <c r="AS11" s="273">
        <v>0</v>
      </c>
      <c r="AT11" s="273">
        <v>0</v>
      </c>
      <c r="AU11" s="273">
        <v>1.3968375333</v>
      </c>
      <c r="AV11" s="273">
        <v>128.54215377</v>
      </c>
      <c r="AW11" s="273">
        <v>573.47340425000004</v>
      </c>
      <c r="AX11" s="273">
        <v>572.67381153999997</v>
      </c>
      <c r="AY11" s="273">
        <v>634.53370327000005</v>
      </c>
      <c r="AZ11" s="273">
        <v>556.58657281000001</v>
      </c>
      <c r="BA11" s="273">
        <v>294.99498489000001</v>
      </c>
      <c r="BB11" s="273">
        <v>249.82220602000001</v>
      </c>
      <c r="BC11" s="273">
        <v>113.63807985</v>
      </c>
      <c r="BD11" s="334">
        <v>2.7003811981000001</v>
      </c>
      <c r="BE11" s="334">
        <v>0</v>
      </c>
      <c r="BF11" s="334">
        <v>0.23243319230000001</v>
      </c>
      <c r="BG11" s="334">
        <v>19.114601531999998</v>
      </c>
      <c r="BH11" s="334">
        <v>173.76301555000001</v>
      </c>
      <c r="BI11" s="334">
        <v>412.17745844000001</v>
      </c>
      <c r="BJ11" s="334">
        <v>697.60048594</v>
      </c>
      <c r="BK11" s="334">
        <v>773.84238968</v>
      </c>
      <c r="BL11" s="334">
        <v>589.13147031999995</v>
      </c>
      <c r="BM11" s="334">
        <v>419.88678463000002</v>
      </c>
      <c r="BN11" s="334">
        <v>178.82088994</v>
      </c>
      <c r="BO11" s="334">
        <v>50.739404004999997</v>
      </c>
      <c r="BP11" s="334">
        <v>1.2876674121</v>
      </c>
      <c r="BQ11" s="334">
        <v>0</v>
      </c>
      <c r="BR11" s="334">
        <v>0</v>
      </c>
      <c r="BS11" s="334">
        <v>19.127409863</v>
      </c>
      <c r="BT11" s="334">
        <v>173.84144284000001</v>
      </c>
      <c r="BU11" s="334">
        <v>412.29909901000002</v>
      </c>
      <c r="BV11" s="334">
        <v>697.76540204000003</v>
      </c>
    </row>
    <row r="12" spans="1:74" ht="11.1" customHeight="1" x14ac:dyDescent="0.2">
      <c r="A12" s="9" t="s">
        <v>74</v>
      </c>
      <c r="B12" s="211" t="s">
        <v>450</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546.78278814999999</v>
      </c>
      <c r="AN12" s="273">
        <v>356.11505779999999</v>
      </c>
      <c r="AO12" s="273">
        <v>305.10559201000001</v>
      </c>
      <c r="AP12" s="273">
        <v>77.938235343000002</v>
      </c>
      <c r="AQ12" s="273">
        <v>11.409679697</v>
      </c>
      <c r="AR12" s="273">
        <v>0.24587944288999999</v>
      </c>
      <c r="AS12" s="273">
        <v>0</v>
      </c>
      <c r="AT12" s="273">
        <v>7.4169227392999998E-2</v>
      </c>
      <c r="AU12" s="273">
        <v>7.4127340745999998E-2</v>
      </c>
      <c r="AV12" s="273">
        <v>85.061486379000002</v>
      </c>
      <c r="AW12" s="273">
        <v>347.31473756000003</v>
      </c>
      <c r="AX12" s="273">
        <v>419.32178706000002</v>
      </c>
      <c r="AY12" s="273">
        <v>431.27227097999997</v>
      </c>
      <c r="AZ12" s="273">
        <v>402.27136216000002</v>
      </c>
      <c r="BA12" s="273">
        <v>139.77215705</v>
      </c>
      <c r="BB12" s="273">
        <v>89.427972318000002</v>
      </c>
      <c r="BC12" s="273">
        <v>22.196367986999999</v>
      </c>
      <c r="BD12" s="334">
        <v>0.34124534464</v>
      </c>
      <c r="BE12" s="334">
        <v>0</v>
      </c>
      <c r="BF12" s="334">
        <v>0.24412239027999999</v>
      </c>
      <c r="BG12" s="334">
        <v>3.8802731209000001</v>
      </c>
      <c r="BH12" s="334">
        <v>58.128533259000001</v>
      </c>
      <c r="BI12" s="334">
        <v>230.96399500000001</v>
      </c>
      <c r="BJ12" s="334">
        <v>467.97459729000002</v>
      </c>
      <c r="BK12" s="334">
        <v>503.52514877999999</v>
      </c>
      <c r="BL12" s="334">
        <v>360.15227728999997</v>
      </c>
      <c r="BM12" s="334">
        <v>225.29288735</v>
      </c>
      <c r="BN12" s="334">
        <v>68.523749371999997</v>
      </c>
      <c r="BO12" s="334">
        <v>8.1835287044000005</v>
      </c>
      <c r="BP12" s="334">
        <v>0.24288571508000001</v>
      </c>
      <c r="BQ12" s="334">
        <v>0</v>
      </c>
      <c r="BR12" s="334">
        <v>0.24264142969999999</v>
      </c>
      <c r="BS12" s="334">
        <v>3.8640959875999998</v>
      </c>
      <c r="BT12" s="334">
        <v>58.023287711000002</v>
      </c>
      <c r="BU12" s="334">
        <v>230.77149367000001</v>
      </c>
      <c r="BV12" s="334">
        <v>467.71447583999998</v>
      </c>
    </row>
    <row r="13" spans="1:74" ht="11.1" customHeight="1" x14ac:dyDescent="0.2">
      <c r="A13" s="9" t="s">
        <v>75</v>
      </c>
      <c r="B13" s="211" t="s">
        <v>451</v>
      </c>
      <c r="C13" s="273">
        <v>917.57563984000001</v>
      </c>
      <c r="D13" s="273">
        <v>618.37476586000002</v>
      </c>
      <c r="E13" s="273">
        <v>542.52005266000003</v>
      </c>
      <c r="F13" s="273">
        <v>380.96957878000001</v>
      </c>
      <c r="G13" s="273">
        <v>253.94066090000001</v>
      </c>
      <c r="H13" s="273">
        <v>42.173525103000003</v>
      </c>
      <c r="I13" s="273">
        <v>14.638733521000001</v>
      </c>
      <c r="J13" s="273">
        <v>30.715203503000001</v>
      </c>
      <c r="K13" s="273">
        <v>114.81660521000001</v>
      </c>
      <c r="L13" s="273">
        <v>265.04180787000001</v>
      </c>
      <c r="M13" s="273">
        <v>512.36882290999995</v>
      </c>
      <c r="N13" s="273">
        <v>926.22256715000003</v>
      </c>
      <c r="O13" s="273">
        <v>961.66528626000002</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895.86036630000001</v>
      </c>
      <c r="AN13" s="273">
        <v>867.71681249999995</v>
      </c>
      <c r="AO13" s="273">
        <v>668.44279300000005</v>
      </c>
      <c r="AP13" s="273">
        <v>375.33703983999999</v>
      </c>
      <c r="AQ13" s="273">
        <v>314.39649821</v>
      </c>
      <c r="AR13" s="273">
        <v>96.827467823999996</v>
      </c>
      <c r="AS13" s="273">
        <v>14.969697618</v>
      </c>
      <c r="AT13" s="273">
        <v>16.907659663</v>
      </c>
      <c r="AU13" s="273">
        <v>95.473362824999995</v>
      </c>
      <c r="AV13" s="273">
        <v>478.62075829999998</v>
      </c>
      <c r="AW13" s="273">
        <v>616.95510284</v>
      </c>
      <c r="AX13" s="273">
        <v>871.30924849999997</v>
      </c>
      <c r="AY13" s="273">
        <v>849.95803154999999</v>
      </c>
      <c r="AZ13" s="273">
        <v>763.82668324999997</v>
      </c>
      <c r="BA13" s="273">
        <v>602.78259118000005</v>
      </c>
      <c r="BB13" s="273">
        <v>414.28364980999999</v>
      </c>
      <c r="BC13" s="273">
        <v>163.05286018000001</v>
      </c>
      <c r="BD13" s="334">
        <v>69.677979863999994</v>
      </c>
      <c r="BE13" s="334">
        <v>12.727268462</v>
      </c>
      <c r="BF13" s="334">
        <v>18.251422112</v>
      </c>
      <c r="BG13" s="334">
        <v>105.39266101</v>
      </c>
      <c r="BH13" s="334">
        <v>314.79429406999998</v>
      </c>
      <c r="BI13" s="334">
        <v>600.51607933000003</v>
      </c>
      <c r="BJ13" s="334">
        <v>880.31625312999995</v>
      </c>
      <c r="BK13" s="334">
        <v>871.35678697000003</v>
      </c>
      <c r="BL13" s="334">
        <v>713.54130418</v>
      </c>
      <c r="BM13" s="334">
        <v>598.40314820000003</v>
      </c>
      <c r="BN13" s="334">
        <v>400.75726142000002</v>
      </c>
      <c r="BO13" s="334">
        <v>211.60653109</v>
      </c>
      <c r="BP13" s="334">
        <v>77.039975315000007</v>
      </c>
      <c r="BQ13" s="334">
        <v>15.353497795999999</v>
      </c>
      <c r="BR13" s="334">
        <v>21.530089662000002</v>
      </c>
      <c r="BS13" s="334">
        <v>105.27006206</v>
      </c>
      <c r="BT13" s="334">
        <v>314.52589526000003</v>
      </c>
      <c r="BU13" s="334">
        <v>600.18503416999999</v>
      </c>
      <c r="BV13" s="334">
        <v>879.96584058999997</v>
      </c>
    </row>
    <row r="14" spans="1:74" ht="11.1" customHeight="1" x14ac:dyDescent="0.2">
      <c r="A14" s="9" t="s">
        <v>76</v>
      </c>
      <c r="B14" s="211" t="s">
        <v>452</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627.48681154999997</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486.60709337999998</v>
      </c>
      <c r="AD14" s="273">
        <v>299.17767372999998</v>
      </c>
      <c r="AE14" s="273">
        <v>175.58612216</v>
      </c>
      <c r="AF14" s="273">
        <v>65.002409813</v>
      </c>
      <c r="AG14" s="273">
        <v>8.4785474616999998</v>
      </c>
      <c r="AH14" s="273">
        <v>13.513501622</v>
      </c>
      <c r="AI14" s="273">
        <v>62.115487731999998</v>
      </c>
      <c r="AJ14" s="273">
        <v>186.87098645</v>
      </c>
      <c r="AK14" s="273">
        <v>354.24385229000001</v>
      </c>
      <c r="AL14" s="273">
        <v>564.24074585999995</v>
      </c>
      <c r="AM14" s="273">
        <v>543.61412462999999</v>
      </c>
      <c r="AN14" s="273">
        <v>656.20214850000002</v>
      </c>
      <c r="AO14" s="273">
        <v>489.51990050000001</v>
      </c>
      <c r="AP14" s="273">
        <v>274.87017373999998</v>
      </c>
      <c r="AQ14" s="273">
        <v>241.17834325999999</v>
      </c>
      <c r="AR14" s="273">
        <v>59.585365287999998</v>
      </c>
      <c r="AS14" s="273">
        <v>19.365406527000001</v>
      </c>
      <c r="AT14" s="273">
        <v>11.904593650000001</v>
      </c>
      <c r="AU14" s="273">
        <v>63.917195298000003</v>
      </c>
      <c r="AV14" s="273">
        <v>237.22343573000001</v>
      </c>
      <c r="AW14" s="273">
        <v>372.39187760999999</v>
      </c>
      <c r="AX14" s="273">
        <v>574.88605301999996</v>
      </c>
      <c r="AY14" s="273">
        <v>565.15584183999999</v>
      </c>
      <c r="AZ14" s="273">
        <v>449.73332476000002</v>
      </c>
      <c r="BA14" s="273">
        <v>526.97797362999995</v>
      </c>
      <c r="BB14" s="273">
        <v>305.34087973999999</v>
      </c>
      <c r="BC14" s="273">
        <v>120.22804836</v>
      </c>
      <c r="BD14" s="334">
        <v>57.208172109000003</v>
      </c>
      <c r="BE14" s="334">
        <v>19.053631164999999</v>
      </c>
      <c r="BF14" s="334">
        <v>18.119948645000001</v>
      </c>
      <c r="BG14" s="334">
        <v>47.296149843999999</v>
      </c>
      <c r="BH14" s="334">
        <v>194.71868398000001</v>
      </c>
      <c r="BI14" s="334">
        <v>409.82959929999998</v>
      </c>
      <c r="BJ14" s="334">
        <v>590.93647700999998</v>
      </c>
      <c r="BK14" s="334">
        <v>575.47261778999996</v>
      </c>
      <c r="BL14" s="334">
        <v>482.12536017000002</v>
      </c>
      <c r="BM14" s="334">
        <v>445.56554900999998</v>
      </c>
      <c r="BN14" s="334">
        <v>327.90735118999999</v>
      </c>
      <c r="BO14" s="334">
        <v>180.94315602</v>
      </c>
      <c r="BP14" s="334">
        <v>68.574330786000004</v>
      </c>
      <c r="BQ14" s="334">
        <v>21.846436175000001</v>
      </c>
      <c r="BR14" s="334">
        <v>20.673380542</v>
      </c>
      <c r="BS14" s="334">
        <v>47.374328423000001</v>
      </c>
      <c r="BT14" s="334">
        <v>194.93043643999999</v>
      </c>
      <c r="BU14" s="334">
        <v>410.07138258999998</v>
      </c>
      <c r="BV14" s="334">
        <v>591.20035786000005</v>
      </c>
    </row>
    <row r="15" spans="1:74" ht="11.1" customHeight="1" x14ac:dyDescent="0.2">
      <c r="A15" s="9" t="s">
        <v>575</v>
      </c>
      <c r="B15" s="211" t="s">
        <v>480</v>
      </c>
      <c r="C15" s="273">
        <v>870.78703095000003</v>
      </c>
      <c r="D15" s="273">
        <v>627.93085418999999</v>
      </c>
      <c r="E15" s="273">
        <v>449.74364516000003</v>
      </c>
      <c r="F15" s="273">
        <v>309.40539027</v>
      </c>
      <c r="G15" s="273">
        <v>150.46576902999999</v>
      </c>
      <c r="H15" s="273">
        <v>20.805959799</v>
      </c>
      <c r="I15" s="273">
        <v>5.6652801715000001</v>
      </c>
      <c r="J15" s="273">
        <v>6.4041284983000004</v>
      </c>
      <c r="K15" s="273">
        <v>38.860550064000002</v>
      </c>
      <c r="L15" s="273">
        <v>197.567927</v>
      </c>
      <c r="M15" s="273">
        <v>418.10447042999999</v>
      </c>
      <c r="N15" s="273">
        <v>782.97252229000003</v>
      </c>
      <c r="O15" s="273">
        <v>766.34243131000005</v>
      </c>
      <c r="P15" s="273">
        <v>547.11643475999995</v>
      </c>
      <c r="Q15" s="273">
        <v>542.56870105999997</v>
      </c>
      <c r="R15" s="273">
        <v>247.84273077</v>
      </c>
      <c r="S15" s="273">
        <v>153.72009127000001</v>
      </c>
      <c r="T15" s="273">
        <v>24.730240924</v>
      </c>
      <c r="U15" s="273">
        <v>5.2161611694000003</v>
      </c>
      <c r="V15" s="273">
        <v>15.1675065</v>
      </c>
      <c r="W15" s="273">
        <v>44.510979347000003</v>
      </c>
      <c r="X15" s="273">
        <v>192.89713144000001</v>
      </c>
      <c r="Y15" s="273">
        <v>490.05555229999999</v>
      </c>
      <c r="Z15" s="273">
        <v>797.81618117999994</v>
      </c>
      <c r="AA15" s="273">
        <v>896.16604040000004</v>
      </c>
      <c r="AB15" s="273">
        <v>624.95230395999999</v>
      </c>
      <c r="AC15" s="273">
        <v>608.67252014999997</v>
      </c>
      <c r="AD15" s="273">
        <v>410.22449158000001</v>
      </c>
      <c r="AE15" s="273">
        <v>85.363732217999996</v>
      </c>
      <c r="AF15" s="273">
        <v>26.391929106999999</v>
      </c>
      <c r="AG15" s="273">
        <v>3.5458233948000002</v>
      </c>
      <c r="AH15" s="273">
        <v>6.9661846958</v>
      </c>
      <c r="AI15" s="273">
        <v>37.672173913000002</v>
      </c>
      <c r="AJ15" s="273">
        <v>253.57587427999999</v>
      </c>
      <c r="AK15" s="273">
        <v>593.56126648999998</v>
      </c>
      <c r="AL15" s="273">
        <v>731.59986294999999</v>
      </c>
      <c r="AM15" s="273">
        <v>859.38526991000003</v>
      </c>
      <c r="AN15" s="273">
        <v>719.53954969999995</v>
      </c>
      <c r="AO15" s="273">
        <v>631.49220292999996</v>
      </c>
      <c r="AP15" s="273">
        <v>287.80397169999998</v>
      </c>
      <c r="AQ15" s="273">
        <v>158.25042815</v>
      </c>
      <c r="AR15" s="273">
        <v>34.054210374999997</v>
      </c>
      <c r="AS15" s="273">
        <v>5.2005656359000003</v>
      </c>
      <c r="AT15" s="273">
        <v>10.176500237000001</v>
      </c>
      <c r="AU15" s="273">
        <v>41.063030413</v>
      </c>
      <c r="AV15" s="273">
        <v>253.73688107999999</v>
      </c>
      <c r="AW15" s="273">
        <v>589.03637384000001</v>
      </c>
      <c r="AX15" s="273">
        <v>715.46616977999997</v>
      </c>
      <c r="AY15" s="273">
        <v>739.54009289999999</v>
      </c>
      <c r="AZ15" s="273">
        <v>652.31393014000002</v>
      </c>
      <c r="BA15" s="273">
        <v>483.51922877999999</v>
      </c>
      <c r="BB15" s="273">
        <v>357.41780761000001</v>
      </c>
      <c r="BC15" s="273">
        <v>162.52216765</v>
      </c>
      <c r="BD15" s="334">
        <v>26.885090601000002</v>
      </c>
      <c r="BE15" s="334">
        <v>6.5447938531999998</v>
      </c>
      <c r="BF15" s="334">
        <v>9.4615221002999998</v>
      </c>
      <c r="BG15" s="334">
        <v>53.946076740999999</v>
      </c>
      <c r="BH15" s="334">
        <v>244.04731629</v>
      </c>
      <c r="BI15" s="334">
        <v>490.16354575000003</v>
      </c>
      <c r="BJ15" s="334">
        <v>774.37912691999998</v>
      </c>
      <c r="BK15" s="334">
        <v>847.36050618000002</v>
      </c>
      <c r="BL15" s="334">
        <v>687.00130227</v>
      </c>
      <c r="BM15" s="334">
        <v>558.66626036000002</v>
      </c>
      <c r="BN15" s="334">
        <v>313.01104615000003</v>
      </c>
      <c r="BO15" s="334">
        <v>139.22410873000001</v>
      </c>
      <c r="BP15" s="334">
        <v>30.418302428000001</v>
      </c>
      <c r="BQ15" s="334">
        <v>7.1427122085999999</v>
      </c>
      <c r="BR15" s="334">
        <v>10.778139487000001</v>
      </c>
      <c r="BS15" s="334">
        <v>53.865586069000003</v>
      </c>
      <c r="BT15" s="334">
        <v>243.62596563</v>
      </c>
      <c r="BU15" s="334">
        <v>489.52150669999997</v>
      </c>
      <c r="BV15" s="334">
        <v>773.46180654</v>
      </c>
    </row>
    <row r="16" spans="1:74" ht="11.1" customHeight="1" x14ac:dyDescent="0.2">
      <c r="A16" s="9"/>
      <c r="B16" s="193" t="s">
        <v>161</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335"/>
      <c r="BE16" s="335"/>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140</v>
      </c>
      <c r="B17" s="211" t="s">
        <v>445</v>
      </c>
      <c r="C17" s="273">
        <v>1206.8648164000001</v>
      </c>
      <c r="D17" s="273">
        <v>1084.9764368000001</v>
      </c>
      <c r="E17" s="273">
        <v>920.67198148</v>
      </c>
      <c r="F17" s="273">
        <v>538.77732294999998</v>
      </c>
      <c r="G17" s="273">
        <v>232.72396795</v>
      </c>
      <c r="H17" s="273">
        <v>52.646018222999999</v>
      </c>
      <c r="I17" s="273">
        <v>6.2318169485999997</v>
      </c>
      <c r="J17" s="273">
        <v>19.473639691999999</v>
      </c>
      <c r="K17" s="273">
        <v>107.04452548</v>
      </c>
      <c r="L17" s="273">
        <v>411.92753554000001</v>
      </c>
      <c r="M17" s="273">
        <v>698.95286616999999</v>
      </c>
      <c r="N17" s="273">
        <v>994.44143890999999</v>
      </c>
      <c r="O17" s="273">
        <v>1219.2980545999999</v>
      </c>
      <c r="P17" s="273">
        <v>1077.3592779000001</v>
      </c>
      <c r="Q17" s="273">
        <v>904.22675761000005</v>
      </c>
      <c r="R17" s="273">
        <v>547.23338520000004</v>
      </c>
      <c r="S17" s="273">
        <v>230.19670468000001</v>
      </c>
      <c r="T17" s="273">
        <v>53.299832983000002</v>
      </c>
      <c r="U17" s="273">
        <v>6.4371840085000001</v>
      </c>
      <c r="V17" s="273">
        <v>17.182302886999999</v>
      </c>
      <c r="W17" s="273">
        <v>98.701693300000002</v>
      </c>
      <c r="X17" s="273">
        <v>404.59374371000001</v>
      </c>
      <c r="Y17" s="273">
        <v>707.90036866000003</v>
      </c>
      <c r="Z17" s="273">
        <v>1012.6270050000001</v>
      </c>
      <c r="AA17" s="273">
        <v>1212.3471777</v>
      </c>
      <c r="AB17" s="273">
        <v>1047.6783304999999</v>
      </c>
      <c r="AC17" s="273">
        <v>911.51617339999996</v>
      </c>
      <c r="AD17" s="273">
        <v>527.14604457999997</v>
      </c>
      <c r="AE17" s="273">
        <v>237.44134921</v>
      </c>
      <c r="AF17" s="273">
        <v>52.865377785</v>
      </c>
      <c r="AG17" s="273">
        <v>6.2399809608999997</v>
      </c>
      <c r="AH17" s="273">
        <v>17.910064505000001</v>
      </c>
      <c r="AI17" s="273">
        <v>95.125684211999996</v>
      </c>
      <c r="AJ17" s="273">
        <v>399.78518401999997</v>
      </c>
      <c r="AK17" s="273">
        <v>703.46498847999999</v>
      </c>
      <c r="AL17" s="273">
        <v>1017.3801451</v>
      </c>
      <c r="AM17" s="273">
        <v>1224.1752558999999</v>
      </c>
      <c r="AN17" s="273">
        <v>1032.2117178999999</v>
      </c>
      <c r="AO17" s="273">
        <v>909.20089680000001</v>
      </c>
      <c r="AP17" s="273">
        <v>542.74324879000005</v>
      </c>
      <c r="AQ17" s="273">
        <v>220.96553322</v>
      </c>
      <c r="AR17" s="273">
        <v>55.878789482000002</v>
      </c>
      <c r="AS17" s="273">
        <v>6.0467867244000004</v>
      </c>
      <c r="AT17" s="273">
        <v>14.668522586</v>
      </c>
      <c r="AU17" s="273">
        <v>90.318540748000004</v>
      </c>
      <c r="AV17" s="273">
        <v>396.68162590999998</v>
      </c>
      <c r="AW17" s="273">
        <v>709.98548403999996</v>
      </c>
      <c r="AX17" s="273">
        <v>1015.0934755</v>
      </c>
      <c r="AY17" s="273">
        <v>1205.3258326</v>
      </c>
      <c r="AZ17" s="273">
        <v>1032.9006996999999</v>
      </c>
      <c r="BA17" s="273">
        <v>913.83573105000005</v>
      </c>
      <c r="BB17" s="273">
        <v>544.64195807999999</v>
      </c>
      <c r="BC17" s="273">
        <v>226.03019742999999</v>
      </c>
      <c r="BD17" s="334">
        <v>51.55097</v>
      </c>
      <c r="BE17" s="334">
        <v>3.5627399999999998</v>
      </c>
      <c r="BF17" s="334">
        <v>15.325419999999999</v>
      </c>
      <c r="BG17" s="334">
        <v>85.622669999999999</v>
      </c>
      <c r="BH17" s="334">
        <v>383.94009999999997</v>
      </c>
      <c r="BI17" s="334">
        <v>733.34640000000002</v>
      </c>
      <c r="BJ17" s="334">
        <v>1010.088</v>
      </c>
      <c r="BK17" s="334">
        <v>1187.942</v>
      </c>
      <c r="BL17" s="334">
        <v>1025.7049999999999</v>
      </c>
      <c r="BM17" s="334">
        <v>918.32429999999999</v>
      </c>
      <c r="BN17" s="334">
        <v>566.42589999999996</v>
      </c>
      <c r="BO17" s="334">
        <v>239.27260000000001</v>
      </c>
      <c r="BP17" s="334">
        <v>52.01605</v>
      </c>
      <c r="BQ17" s="334">
        <v>3.919861</v>
      </c>
      <c r="BR17" s="334">
        <v>15.37359</v>
      </c>
      <c r="BS17" s="334">
        <v>88.826939999999993</v>
      </c>
      <c r="BT17" s="334">
        <v>384.62950000000001</v>
      </c>
      <c r="BU17" s="334">
        <v>730.94309999999996</v>
      </c>
      <c r="BV17" s="334">
        <v>999.9425</v>
      </c>
    </row>
    <row r="18" spans="1:74" ht="11.1" customHeight="1" x14ac:dyDescent="0.2">
      <c r="A18" s="9" t="s">
        <v>141</v>
      </c>
      <c r="B18" s="211" t="s">
        <v>478</v>
      </c>
      <c r="C18" s="273">
        <v>1129.0689721000001</v>
      </c>
      <c r="D18" s="273">
        <v>1023.3414708</v>
      </c>
      <c r="E18" s="273">
        <v>831.06524626999999</v>
      </c>
      <c r="F18" s="273">
        <v>454.63600878</v>
      </c>
      <c r="G18" s="273">
        <v>173.20364042</v>
      </c>
      <c r="H18" s="273">
        <v>23.341839500999999</v>
      </c>
      <c r="I18" s="273">
        <v>4.2947247560999999</v>
      </c>
      <c r="J18" s="273">
        <v>11.162566173</v>
      </c>
      <c r="K18" s="273">
        <v>74.367052306999994</v>
      </c>
      <c r="L18" s="273">
        <v>355.62603177</v>
      </c>
      <c r="M18" s="273">
        <v>652.27219165999998</v>
      </c>
      <c r="N18" s="273">
        <v>919.37840140000003</v>
      </c>
      <c r="O18" s="273">
        <v>1150.9697087</v>
      </c>
      <c r="P18" s="273">
        <v>1018.5864127</v>
      </c>
      <c r="Q18" s="273">
        <v>813.35505365999995</v>
      </c>
      <c r="R18" s="273">
        <v>463.94271866000003</v>
      </c>
      <c r="S18" s="273">
        <v>174.06296678000001</v>
      </c>
      <c r="T18" s="273">
        <v>22.865547882000001</v>
      </c>
      <c r="U18" s="273">
        <v>4.2947340322000001</v>
      </c>
      <c r="V18" s="273">
        <v>10.407167588</v>
      </c>
      <c r="W18" s="273">
        <v>66.286829272000006</v>
      </c>
      <c r="X18" s="273">
        <v>345.10705876999998</v>
      </c>
      <c r="Y18" s="273">
        <v>658.77307875999998</v>
      </c>
      <c r="Z18" s="273">
        <v>937.12223272000006</v>
      </c>
      <c r="AA18" s="273">
        <v>1148.4198167</v>
      </c>
      <c r="AB18" s="273">
        <v>979.90445041999999</v>
      </c>
      <c r="AC18" s="273">
        <v>818.93179158999999</v>
      </c>
      <c r="AD18" s="273">
        <v>441.32443112999999</v>
      </c>
      <c r="AE18" s="273">
        <v>180.85170897</v>
      </c>
      <c r="AF18" s="273">
        <v>23.562346825999999</v>
      </c>
      <c r="AG18" s="273">
        <v>3.7614628158999999</v>
      </c>
      <c r="AH18" s="273">
        <v>11.452005066</v>
      </c>
      <c r="AI18" s="273">
        <v>66.061638119999998</v>
      </c>
      <c r="AJ18" s="273">
        <v>346.97146715000002</v>
      </c>
      <c r="AK18" s="273">
        <v>656.84162570000001</v>
      </c>
      <c r="AL18" s="273">
        <v>945.24203089000002</v>
      </c>
      <c r="AM18" s="273">
        <v>1165.692552</v>
      </c>
      <c r="AN18" s="273">
        <v>965.25190630999998</v>
      </c>
      <c r="AO18" s="273">
        <v>825.45382039000003</v>
      </c>
      <c r="AP18" s="273">
        <v>462.72857009000001</v>
      </c>
      <c r="AQ18" s="273">
        <v>162.13045554999999</v>
      </c>
      <c r="AR18" s="273">
        <v>25.416877727999999</v>
      </c>
      <c r="AS18" s="273">
        <v>3.5258626461999998</v>
      </c>
      <c r="AT18" s="273">
        <v>9.4008491598999999</v>
      </c>
      <c r="AU18" s="273">
        <v>62.783850202000004</v>
      </c>
      <c r="AV18" s="273">
        <v>338.95458110999999</v>
      </c>
      <c r="AW18" s="273">
        <v>662.37952851</v>
      </c>
      <c r="AX18" s="273">
        <v>939.59026598000003</v>
      </c>
      <c r="AY18" s="273">
        <v>1150.4880031</v>
      </c>
      <c r="AZ18" s="273">
        <v>965.82670078000001</v>
      </c>
      <c r="BA18" s="273">
        <v>832.40319552999995</v>
      </c>
      <c r="BB18" s="273">
        <v>459.72858948999999</v>
      </c>
      <c r="BC18" s="273">
        <v>160.49868369000001</v>
      </c>
      <c r="BD18" s="334">
        <v>23.634740000000001</v>
      </c>
      <c r="BE18" s="334">
        <v>1.91717</v>
      </c>
      <c r="BF18" s="334">
        <v>9.6673849999999995</v>
      </c>
      <c r="BG18" s="334">
        <v>57.725760000000001</v>
      </c>
      <c r="BH18" s="334">
        <v>325.23250000000002</v>
      </c>
      <c r="BI18" s="334">
        <v>686.66200000000003</v>
      </c>
      <c r="BJ18" s="334">
        <v>932.48500000000001</v>
      </c>
      <c r="BK18" s="334">
        <v>1131.56</v>
      </c>
      <c r="BL18" s="334">
        <v>948.75559999999996</v>
      </c>
      <c r="BM18" s="334">
        <v>832.98289999999997</v>
      </c>
      <c r="BN18" s="334">
        <v>481.32749999999999</v>
      </c>
      <c r="BO18" s="334">
        <v>172.9127</v>
      </c>
      <c r="BP18" s="334">
        <v>23.781610000000001</v>
      </c>
      <c r="BQ18" s="334">
        <v>2.2209569999999998</v>
      </c>
      <c r="BR18" s="334">
        <v>9.542306</v>
      </c>
      <c r="BS18" s="334">
        <v>59.10331</v>
      </c>
      <c r="BT18" s="334">
        <v>325.43610000000001</v>
      </c>
      <c r="BU18" s="334">
        <v>683.89880000000005</v>
      </c>
      <c r="BV18" s="334">
        <v>916.92330000000004</v>
      </c>
    </row>
    <row r="19" spans="1:74" ht="11.1" customHeight="1" x14ac:dyDescent="0.2">
      <c r="A19" s="9" t="s">
        <v>142</v>
      </c>
      <c r="B19" s="211" t="s">
        <v>446</v>
      </c>
      <c r="C19" s="273">
        <v>1258.4081748999999</v>
      </c>
      <c r="D19" s="273">
        <v>1143.2475432000001</v>
      </c>
      <c r="E19" s="273">
        <v>845.16784058999997</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1067.3689635999999</v>
      </c>
      <c r="O19" s="273">
        <v>1291.3265567999999</v>
      </c>
      <c r="P19" s="273">
        <v>1136.2122165000001</v>
      </c>
      <c r="Q19" s="273">
        <v>827.05162634999999</v>
      </c>
      <c r="R19" s="273">
        <v>476.63913852000002</v>
      </c>
      <c r="S19" s="273">
        <v>193.023607</v>
      </c>
      <c r="T19" s="273">
        <v>31.188999333000002</v>
      </c>
      <c r="U19" s="273">
        <v>11.023989429</v>
      </c>
      <c r="V19" s="273">
        <v>16.817957660000001</v>
      </c>
      <c r="W19" s="273">
        <v>86.099880503999998</v>
      </c>
      <c r="X19" s="273">
        <v>382.70242342</v>
      </c>
      <c r="Y19" s="273">
        <v>724.67597966000005</v>
      </c>
      <c r="Z19" s="273">
        <v>1090.2158035</v>
      </c>
      <c r="AA19" s="273">
        <v>1287.6532245000001</v>
      </c>
      <c r="AB19" s="273">
        <v>1081.912045</v>
      </c>
      <c r="AC19" s="273">
        <v>839.16018225000005</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1096.5274059000001</v>
      </c>
      <c r="AM19" s="273">
        <v>1295.6056868000001</v>
      </c>
      <c r="AN19" s="273">
        <v>1064.2218709000001</v>
      </c>
      <c r="AO19" s="273">
        <v>835.96854321000001</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1073.4094907000001</v>
      </c>
      <c r="AY19" s="273">
        <v>1276.9415712</v>
      </c>
      <c r="AZ19" s="273">
        <v>1068.6547714000001</v>
      </c>
      <c r="BA19" s="273">
        <v>852.05737409999995</v>
      </c>
      <c r="BB19" s="273">
        <v>481.56908036999999</v>
      </c>
      <c r="BC19" s="273">
        <v>184.79116922</v>
      </c>
      <c r="BD19" s="334">
        <v>31.418839999999999</v>
      </c>
      <c r="BE19" s="334">
        <v>6.581658</v>
      </c>
      <c r="BF19" s="334">
        <v>16.89367</v>
      </c>
      <c r="BG19" s="334">
        <v>78.600629999999995</v>
      </c>
      <c r="BH19" s="334">
        <v>374.37610000000001</v>
      </c>
      <c r="BI19" s="334">
        <v>768.36450000000002</v>
      </c>
      <c r="BJ19" s="334">
        <v>1054.7180000000001</v>
      </c>
      <c r="BK19" s="334">
        <v>1248.9469999999999</v>
      </c>
      <c r="BL19" s="334">
        <v>1056.5540000000001</v>
      </c>
      <c r="BM19" s="334">
        <v>851.09690000000001</v>
      </c>
      <c r="BN19" s="334">
        <v>505.4769</v>
      </c>
      <c r="BO19" s="334">
        <v>195.6943</v>
      </c>
      <c r="BP19" s="334">
        <v>32.780999999999999</v>
      </c>
      <c r="BQ19" s="334">
        <v>7.0750339999999996</v>
      </c>
      <c r="BR19" s="334">
        <v>18.051880000000001</v>
      </c>
      <c r="BS19" s="334">
        <v>78.363420000000005</v>
      </c>
      <c r="BT19" s="334">
        <v>378.14440000000002</v>
      </c>
      <c r="BU19" s="334">
        <v>768.40219999999999</v>
      </c>
      <c r="BV19" s="334">
        <v>1036.2560000000001</v>
      </c>
    </row>
    <row r="20" spans="1:74" ht="11.1" customHeight="1" x14ac:dyDescent="0.2">
      <c r="A20" s="9" t="s">
        <v>143</v>
      </c>
      <c r="B20" s="211" t="s">
        <v>447</v>
      </c>
      <c r="C20" s="273">
        <v>1313.2213204</v>
      </c>
      <c r="D20" s="273">
        <v>1160.598941</v>
      </c>
      <c r="E20" s="273">
        <v>824.36444073999996</v>
      </c>
      <c r="F20" s="273">
        <v>455.21103188000001</v>
      </c>
      <c r="G20" s="273">
        <v>197.36895103000001</v>
      </c>
      <c r="H20" s="273">
        <v>40.483398805999997</v>
      </c>
      <c r="I20" s="273">
        <v>13.518300155</v>
      </c>
      <c r="J20" s="273">
        <v>22.058507857999999</v>
      </c>
      <c r="K20" s="273">
        <v>114.64878220999999</v>
      </c>
      <c r="L20" s="273">
        <v>416.63820017</v>
      </c>
      <c r="M20" s="273">
        <v>774.98039962999997</v>
      </c>
      <c r="N20" s="273">
        <v>1201.4085388999999</v>
      </c>
      <c r="O20" s="273">
        <v>1348.6687741999999</v>
      </c>
      <c r="P20" s="273">
        <v>1145.8223974</v>
      </c>
      <c r="Q20" s="273">
        <v>807.96328109000001</v>
      </c>
      <c r="R20" s="273">
        <v>466.61708641000001</v>
      </c>
      <c r="S20" s="273">
        <v>200.45926245000001</v>
      </c>
      <c r="T20" s="273">
        <v>39.866203456000001</v>
      </c>
      <c r="U20" s="273">
        <v>14.335762732999999</v>
      </c>
      <c r="V20" s="273">
        <v>22.208346039999999</v>
      </c>
      <c r="W20" s="273">
        <v>105.17250285</v>
      </c>
      <c r="X20" s="273">
        <v>397.35278764999998</v>
      </c>
      <c r="Y20" s="273">
        <v>757.46154765000006</v>
      </c>
      <c r="Z20" s="273">
        <v>1224.9496935</v>
      </c>
      <c r="AA20" s="273">
        <v>1342.0161429</v>
      </c>
      <c r="AB20" s="273">
        <v>1101.537253</v>
      </c>
      <c r="AC20" s="273">
        <v>820.39343584999995</v>
      </c>
      <c r="AD20" s="273">
        <v>454.64872821</v>
      </c>
      <c r="AE20" s="273">
        <v>209.88637722000001</v>
      </c>
      <c r="AF20" s="273">
        <v>40.615227290999997</v>
      </c>
      <c r="AG20" s="273">
        <v>14.504690977999999</v>
      </c>
      <c r="AH20" s="273">
        <v>25.401387677999999</v>
      </c>
      <c r="AI20" s="273">
        <v>103.70658424</v>
      </c>
      <c r="AJ20" s="273">
        <v>402.80392656999999</v>
      </c>
      <c r="AK20" s="273">
        <v>759.67490848</v>
      </c>
      <c r="AL20" s="273">
        <v>1216.9130782</v>
      </c>
      <c r="AM20" s="273">
        <v>1342.3709369999999</v>
      </c>
      <c r="AN20" s="273">
        <v>1098.1878936999999</v>
      </c>
      <c r="AO20" s="273">
        <v>814.32429002000003</v>
      </c>
      <c r="AP20" s="273">
        <v>471.34445923999999</v>
      </c>
      <c r="AQ20" s="273">
        <v>193.13981738000001</v>
      </c>
      <c r="AR20" s="273">
        <v>37.862884299999997</v>
      </c>
      <c r="AS20" s="273">
        <v>14.321136792000001</v>
      </c>
      <c r="AT20" s="273">
        <v>24.717245675000001</v>
      </c>
      <c r="AU20" s="273">
        <v>100.65084865</v>
      </c>
      <c r="AV20" s="273">
        <v>409.94259044</v>
      </c>
      <c r="AW20" s="273">
        <v>780.54926207000005</v>
      </c>
      <c r="AX20" s="273">
        <v>1189.5002334000001</v>
      </c>
      <c r="AY20" s="273">
        <v>1331.5064439</v>
      </c>
      <c r="AZ20" s="273">
        <v>1125.8923976999999</v>
      </c>
      <c r="BA20" s="273">
        <v>829.69445261999999</v>
      </c>
      <c r="BB20" s="273">
        <v>466.25526592</v>
      </c>
      <c r="BC20" s="273">
        <v>199.18260813000001</v>
      </c>
      <c r="BD20" s="334">
        <v>36.991529999999997</v>
      </c>
      <c r="BE20" s="334">
        <v>10.84937</v>
      </c>
      <c r="BF20" s="334">
        <v>23.59722</v>
      </c>
      <c r="BG20" s="334">
        <v>97.028890000000004</v>
      </c>
      <c r="BH20" s="334">
        <v>402.5856</v>
      </c>
      <c r="BI20" s="334">
        <v>811.17110000000002</v>
      </c>
      <c r="BJ20" s="334">
        <v>1165.1489999999999</v>
      </c>
      <c r="BK20" s="334">
        <v>1307.9280000000001</v>
      </c>
      <c r="BL20" s="334">
        <v>1110.7650000000001</v>
      </c>
      <c r="BM20" s="334">
        <v>828.22590000000002</v>
      </c>
      <c r="BN20" s="334">
        <v>489.14010000000002</v>
      </c>
      <c r="BO20" s="334">
        <v>204.5761</v>
      </c>
      <c r="BP20" s="334">
        <v>37.803600000000003</v>
      </c>
      <c r="BQ20" s="334">
        <v>11.43008</v>
      </c>
      <c r="BR20" s="334">
        <v>25.098569999999999</v>
      </c>
      <c r="BS20" s="334">
        <v>94.955830000000006</v>
      </c>
      <c r="BT20" s="334">
        <v>408.98180000000002</v>
      </c>
      <c r="BU20" s="334">
        <v>812.3741</v>
      </c>
      <c r="BV20" s="334">
        <v>1154.316</v>
      </c>
    </row>
    <row r="21" spans="1:74" ht="11.1" customHeight="1" x14ac:dyDescent="0.2">
      <c r="A21" s="9" t="s">
        <v>144</v>
      </c>
      <c r="B21" s="211" t="s">
        <v>479</v>
      </c>
      <c r="C21" s="273">
        <v>614.81037782999999</v>
      </c>
      <c r="D21" s="273">
        <v>521.65162881000003</v>
      </c>
      <c r="E21" s="273">
        <v>362.31061849000002</v>
      </c>
      <c r="F21" s="273">
        <v>141.12837633000001</v>
      </c>
      <c r="G21" s="273">
        <v>41.574585161999998</v>
      </c>
      <c r="H21" s="273">
        <v>1.4053240704000001</v>
      </c>
      <c r="I21" s="273">
        <v>0.30398711283000002</v>
      </c>
      <c r="J21" s="273">
        <v>0.43541109469</v>
      </c>
      <c r="K21" s="273">
        <v>13.41507056</v>
      </c>
      <c r="L21" s="273">
        <v>139.87069192999999</v>
      </c>
      <c r="M21" s="273">
        <v>347.29309028</v>
      </c>
      <c r="N21" s="273">
        <v>484.97932777</v>
      </c>
      <c r="O21" s="273">
        <v>633.67740895999998</v>
      </c>
      <c r="P21" s="273">
        <v>518.15628692999996</v>
      </c>
      <c r="Q21" s="273">
        <v>350.39207427999997</v>
      </c>
      <c r="R21" s="273">
        <v>145.82722053000001</v>
      </c>
      <c r="S21" s="273">
        <v>40.969054886000002</v>
      </c>
      <c r="T21" s="273">
        <v>1.2274547280999999</v>
      </c>
      <c r="U21" s="273">
        <v>0.30045860739000002</v>
      </c>
      <c r="V21" s="273">
        <v>0.43222161561</v>
      </c>
      <c r="W21" s="273">
        <v>10.925615143</v>
      </c>
      <c r="X21" s="273">
        <v>131.30816639</v>
      </c>
      <c r="Y21" s="273">
        <v>344.49339319000001</v>
      </c>
      <c r="Z21" s="273">
        <v>490.09595689999998</v>
      </c>
      <c r="AA21" s="273">
        <v>629.75709553000002</v>
      </c>
      <c r="AB21" s="273">
        <v>490.95627647999999</v>
      </c>
      <c r="AC21" s="273">
        <v>355.51685399000002</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498.61104504999997</v>
      </c>
      <c r="AM21" s="273">
        <v>638.66804773000001</v>
      </c>
      <c r="AN21" s="273">
        <v>477.73484465000001</v>
      </c>
      <c r="AO21" s="273">
        <v>363.51906951000001</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498.98251463000003</v>
      </c>
      <c r="AY21" s="273">
        <v>630.00408759000004</v>
      </c>
      <c r="AZ21" s="273">
        <v>464.91825458</v>
      </c>
      <c r="BA21" s="273">
        <v>364.00832522000002</v>
      </c>
      <c r="BB21" s="273">
        <v>134.12782748999999</v>
      </c>
      <c r="BC21" s="273">
        <v>33.226192013999999</v>
      </c>
      <c r="BD21" s="334">
        <v>1.3566119999999999</v>
      </c>
      <c r="BE21" s="334">
        <v>9.0399599999999997E-2</v>
      </c>
      <c r="BF21" s="334">
        <v>0.40293220000000002</v>
      </c>
      <c r="BG21" s="334">
        <v>9.2359469999999995</v>
      </c>
      <c r="BH21" s="334">
        <v>117.4391</v>
      </c>
      <c r="BI21" s="334">
        <v>348.84649999999999</v>
      </c>
      <c r="BJ21" s="334">
        <v>485.09930000000003</v>
      </c>
      <c r="BK21" s="334">
        <v>605.64290000000005</v>
      </c>
      <c r="BL21" s="334">
        <v>439.12329999999997</v>
      </c>
      <c r="BM21" s="334">
        <v>347.59930000000003</v>
      </c>
      <c r="BN21" s="334">
        <v>140.74170000000001</v>
      </c>
      <c r="BO21" s="334">
        <v>39.836460000000002</v>
      </c>
      <c r="BP21" s="334">
        <v>1.493115</v>
      </c>
      <c r="BQ21" s="334">
        <v>8.9990799999999996E-2</v>
      </c>
      <c r="BR21" s="334">
        <v>0.43257879999999999</v>
      </c>
      <c r="BS21" s="334">
        <v>9.8353429999999999</v>
      </c>
      <c r="BT21" s="334">
        <v>117.8843</v>
      </c>
      <c r="BU21" s="334">
        <v>345.03590000000003</v>
      </c>
      <c r="BV21" s="334">
        <v>458.6397</v>
      </c>
    </row>
    <row r="22" spans="1:74" ht="11.1" customHeight="1" x14ac:dyDescent="0.2">
      <c r="A22" s="9" t="s">
        <v>145</v>
      </c>
      <c r="B22" s="211" t="s">
        <v>449</v>
      </c>
      <c r="C22" s="273">
        <v>795.96262094999997</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649.32970689000001</v>
      </c>
      <c r="O22" s="273">
        <v>824.17818167999997</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655.00628496000002</v>
      </c>
      <c r="AA22" s="273">
        <v>810.77386317000003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670.00652056000001</v>
      </c>
      <c r="AM22" s="273">
        <v>820.89168998000002</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664.89385001000005</v>
      </c>
      <c r="AY22" s="273">
        <v>811.61631273</v>
      </c>
      <c r="AZ22" s="273">
        <v>593.93192964000002</v>
      </c>
      <c r="BA22" s="273">
        <v>444.01543660999999</v>
      </c>
      <c r="BB22" s="273">
        <v>169.33200840999999</v>
      </c>
      <c r="BC22" s="273">
        <v>43.841326295999998</v>
      </c>
      <c r="BD22" s="334">
        <v>1.266519</v>
      </c>
      <c r="BE22" s="334">
        <v>7.0474400000000006E-2</v>
      </c>
      <c r="BF22" s="334">
        <v>0.18748409999999999</v>
      </c>
      <c r="BG22" s="334">
        <v>14.789540000000001</v>
      </c>
      <c r="BH22" s="334">
        <v>163.83949999999999</v>
      </c>
      <c r="BI22" s="334">
        <v>468.91849999999999</v>
      </c>
      <c r="BJ22" s="334">
        <v>644.76679999999999</v>
      </c>
      <c r="BK22" s="334">
        <v>782.02819999999997</v>
      </c>
      <c r="BL22" s="334">
        <v>567.50739999999996</v>
      </c>
      <c r="BM22" s="334">
        <v>422.42540000000002</v>
      </c>
      <c r="BN22" s="334">
        <v>180.90649999999999</v>
      </c>
      <c r="BO22" s="334">
        <v>52.019629999999999</v>
      </c>
      <c r="BP22" s="334">
        <v>1.536557</v>
      </c>
      <c r="BQ22" s="334">
        <v>7.0474400000000006E-2</v>
      </c>
      <c r="BR22" s="334">
        <v>0.21072740000000001</v>
      </c>
      <c r="BS22" s="334">
        <v>15.57507</v>
      </c>
      <c r="BT22" s="334">
        <v>163.9366</v>
      </c>
      <c r="BU22" s="334">
        <v>468.74869999999999</v>
      </c>
      <c r="BV22" s="334">
        <v>622.14499999999998</v>
      </c>
    </row>
    <row r="23" spans="1:74" ht="11.1" customHeight="1" x14ac:dyDescent="0.2">
      <c r="A23" s="9" t="s">
        <v>146</v>
      </c>
      <c r="B23" s="211" t="s">
        <v>450</v>
      </c>
      <c r="C23" s="273">
        <v>558.21930744999997</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485.29971527999999</v>
      </c>
      <c r="O23" s="273">
        <v>577.57124623000004</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483.01042582999997</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565.22713007000004</v>
      </c>
      <c r="AZ23" s="273">
        <v>393.55915773999999</v>
      </c>
      <c r="BA23" s="273">
        <v>240.10011492000001</v>
      </c>
      <c r="BB23" s="273">
        <v>72.717198637999999</v>
      </c>
      <c r="BC23" s="273">
        <v>10.443517085</v>
      </c>
      <c r="BD23" s="334">
        <v>5.5133000000000001E-2</v>
      </c>
      <c r="BE23" s="334">
        <v>7.7023899999999999E-3</v>
      </c>
      <c r="BF23" s="334">
        <v>0.13826659999999999</v>
      </c>
      <c r="BG23" s="334">
        <v>2.4771519999999998</v>
      </c>
      <c r="BH23" s="334">
        <v>59.078870000000002</v>
      </c>
      <c r="BI23" s="334">
        <v>272.3888</v>
      </c>
      <c r="BJ23" s="334">
        <v>462.50099999999998</v>
      </c>
      <c r="BK23" s="334">
        <v>544.25419999999997</v>
      </c>
      <c r="BL23" s="334">
        <v>374.38909999999998</v>
      </c>
      <c r="BM23" s="334">
        <v>221.43510000000001</v>
      </c>
      <c r="BN23" s="334">
        <v>74.967089999999999</v>
      </c>
      <c r="BO23" s="334">
        <v>11.90005</v>
      </c>
      <c r="BP23" s="334">
        <v>8.9257500000000004E-2</v>
      </c>
      <c r="BQ23" s="334">
        <v>7.7023899999999999E-3</v>
      </c>
      <c r="BR23" s="334">
        <v>0.16267889999999999</v>
      </c>
      <c r="BS23" s="334">
        <v>2.6720389999999998</v>
      </c>
      <c r="BT23" s="334">
        <v>58.982689999999998</v>
      </c>
      <c r="BU23" s="334">
        <v>270.80450000000002</v>
      </c>
      <c r="BV23" s="334">
        <v>458.68720000000002</v>
      </c>
    </row>
    <row r="24" spans="1:74" ht="11.1" customHeight="1" x14ac:dyDescent="0.2">
      <c r="A24" s="9" t="s">
        <v>147</v>
      </c>
      <c r="B24" s="211" t="s">
        <v>451</v>
      </c>
      <c r="C24" s="273">
        <v>903.09299077000003</v>
      </c>
      <c r="D24" s="273">
        <v>738.84273972999995</v>
      </c>
      <c r="E24" s="273">
        <v>589.26558681999995</v>
      </c>
      <c r="F24" s="273">
        <v>415.92993962000003</v>
      </c>
      <c r="G24" s="273">
        <v>235.26718245000001</v>
      </c>
      <c r="H24" s="273">
        <v>73.494864586999995</v>
      </c>
      <c r="I24" s="273">
        <v>13.370629012</v>
      </c>
      <c r="J24" s="273">
        <v>23.669272375999999</v>
      </c>
      <c r="K24" s="273">
        <v>109.77208594</v>
      </c>
      <c r="L24" s="273">
        <v>341.54274756000001</v>
      </c>
      <c r="M24" s="273">
        <v>610.40265539999996</v>
      </c>
      <c r="N24" s="273">
        <v>928.40665347000004</v>
      </c>
      <c r="O24" s="273">
        <v>913.75216467999996</v>
      </c>
      <c r="P24" s="273">
        <v>727.14786329000003</v>
      </c>
      <c r="Q24" s="273">
        <v>574.95543968000004</v>
      </c>
      <c r="R24" s="273">
        <v>417.80280854</v>
      </c>
      <c r="S24" s="273">
        <v>242.95700775</v>
      </c>
      <c r="T24" s="273">
        <v>72.861417509000006</v>
      </c>
      <c r="U24" s="273">
        <v>14.185491481</v>
      </c>
      <c r="V24" s="273">
        <v>23.883133351000001</v>
      </c>
      <c r="W24" s="273">
        <v>104.04601618</v>
      </c>
      <c r="X24" s="273">
        <v>329.35297672000002</v>
      </c>
      <c r="Y24" s="273">
        <v>602.39769386</v>
      </c>
      <c r="Z24" s="273">
        <v>930.05236867999997</v>
      </c>
      <c r="AA24" s="273">
        <v>905.22854869000003</v>
      </c>
      <c r="AB24" s="273">
        <v>717.93186681999998</v>
      </c>
      <c r="AC24" s="273">
        <v>570.99229259000003</v>
      </c>
      <c r="AD24" s="273">
        <v>418.07965711000003</v>
      </c>
      <c r="AE24" s="273">
        <v>246.52637578</v>
      </c>
      <c r="AF24" s="273">
        <v>72.214772382000007</v>
      </c>
      <c r="AG24" s="273">
        <v>14.400138562</v>
      </c>
      <c r="AH24" s="273">
        <v>24.971698370999999</v>
      </c>
      <c r="AI24" s="273">
        <v>104.68937741000001</v>
      </c>
      <c r="AJ24" s="273">
        <v>332.18840805000002</v>
      </c>
      <c r="AK24" s="273">
        <v>596.26725821000002</v>
      </c>
      <c r="AL24" s="273">
        <v>912.63829090000002</v>
      </c>
      <c r="AM24" s="273">
        <v>880.70086259000004</v>
      </c>
      <c r="AN24" s="273">
        <v>717.54707871000005</v>
      </c>
      <c r="AO24" s="273">
        <v>565.98562600000002</v>
      </c>
      <c r="AP24" s="273">
        <v>408.88583946</v>
      </c>
      <c r="AQ24" s="273">
        <v>236.78645338000001</v>
      </c>
      <c r="AR24" s="273">
        <v>68.656110208000001</v>
      </c>
      <c r="AS24" s="273">
        <v>14.067472757000001</v>
      </c>
      <c r="AT24" s="273">
        <v>24.832725045</v>
      </c>
      <c r="AU24" s="273">
        <v>100.11167965999999</v>
      </c>
      <c r="AV24" s="273">
        <v>337.13453370000002</v>
      </c>
      <c r="AW24" s="273">
        <v>609.85095951000005</v>
      </c>
      <c r="AX24" s="273">
        <v>908.54699251</v>
      </c>
      <c r="AY24" s="273">
        <v>886.29624735000004</v>
      </c>
      <c r="AZ24" s="273">
        <v>735.15008469999998</v>
      </c>
      <c r="BA24" s="273">
        <v>571.2210599</v>
      </c>
      <c r="BB24" s="273">
        <v>401.86234058999997</v>
      </c>
      <c r="BC24" s="273">
        <v>248.99426743999999</v>
      </c>
      <c r="BD24" s="334">
        <v>67.331810000000004</v>
      </c>
      <c r="BE24" s="334">
        <v>13.32422</v>
      </c>
      <c r="BF24" s="334">
        <v>22.936800000000002</v>
      </c>
      <c r="BG24" s="334">
        <v>99.189430000000002</v>
      </c>
      <c r="BH24" s="334">
        <v>339.07589999999999</v>
      </c>
      <c r="BI24" s="334">
        <v>614.06730000000005</v>
      </c>
      <c r="BJ24" s="334">
        <v>890.92679999999996</v>
      </c>
      <c r="BK24" s="334">
        <v>882.20799999999997</v>
      </c>
      <c r="BL24" s="334">
        <v>733.50099999999998</v>
      </c>
      <c r="BM24" s="334">
        <v>566.66229999999996</v>
      </c>
      <c r="BN24" s="334">
        <v>398.70330000000001</v>
      </c>
      <c r="BO24" s="334">
        <v>234.07419999999999</v>
      </c>
      <c r="BP24" s="334">
        <v>65.993579999999994</v>
      </c>
      <c r="BQ24" s="334">
        <v>12.77398</v>
      </c>
      <c r="BR24" s="334">
        <v>21.922619999999998</v>
      </c>
      <c r="BS24" s="334">
        <v>100.04859999999999</v>
      </c>
      <c r="BT24" s="334">
        <v>341.01600000000002</v>
      </c>
      <c r="BU24" s="334">
        <v>605.17729999999995</v>
      </c>
      <c r="BV24" s="334">
        <v>899.48530000000005</v>
      </c>
    </row>
    <row r="25" spans="1:74" ht="11.1" customHeight="1" x14ac:dyDescent="0.2">
      <c r="A25" s="9" t="s">
        <v>148</v>
      </c>
      <c r="B25" s="211" t="s">
        <v>452</v>
      </c>
      <c r="C25" s="273">
        <v>563.84108880999997</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611.73381085000005</v>
      </c>
      <c r="O25" s="273">
        <v>564.18715226999996</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615.57932381000001</v>
      </c>
      <c r="AA25" s="273">
        <v>563.52840237999999</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600.28520920000005</v>
      </c>
      <c r="AM25" s="273">
        <v>541.96565980000003</v>
      </c>
      <c r="AN25" s="273">
        <v>471.31501765000002</v>
      </c>
      <c r="AO25" s="273">
        <v>430.71928086000003</v>
      </c>
      <c r="AP25" s="273">
        <v>318.92688484000001</v>
      </c>
      <c r="AQ25" s="273">
        <v>192.77583920000001</v>
      </c>
      <c r="AR25" s="273">
        <v>69.881059426999997</v>
      </c>
      <c r="AS25" s="273">
        <v>16.449569755999999</v>
      </c>
      <c r="AT25" s="273">
        <v>15.578614997000001</v>
      </c>
      <c r="AU25" s="273">
        <v>50.535093420999999</v>
      </c>
      <c r="AV25" s="273">
        <v>186.75238608999999</v>
      </c>
      <c r="AW25" s="273">
        <v>397.72992126999998</v>
      </c>
      <c r="AX25" s="273">
        <v>590.29715017000001</v>
      </c>
      <c r="AY25" s="273">
        <v>542.92522955000004</v>
      </c>
      <c r="AZ25" s="273">
        <v>484.11984609000001</v>
      </c>
      <c r="BA25" s="273">
        <v>429.17556130999998</v>
      </c>
      <c r="BB25" s="273">
        <v>310.62862781000001</v>
      </c>
      <c r="BC25" s="273">
        <v>202.37664741</v>
      </c>
      <c r="BD25" s="334">
        <v>67.224040000000002</v>
      </c>
      <c r="BE25" s="334">
        <v>17.51174</v>
      </c>
      <c r="BF25" s="334">
        <v>14.768739999999999</v>
      </c>
      <c r="BG25" s="334">
        <v>52.927329999999998</v>
      </c>
      <c r="BH25" s="334">
        <v>185.8158</v>
      </c>
      <c r="BI25" s="334">
        <v>394.22269999999997</v>
      </c>
      <c r="BJ25" s="334">
        <v>581.84059999999999</v>
      </c>
      <c r="BK25" s="334">
        <v>545.65710000000001</v>
      </c>
      <c r="BL25" s="334">
        <v>481.85149999999999</v>
      </c>
      <c r="BM25" s="334">
        <v>435.08859999999999</v>
      </c>
      <c r="BN25" s="334">
        <v>299.39780000000002</v>
      </c>
      <c r="BO25" s="334">
        <v>185.80439999999999</v>
      </c>
      <c r="BP25" s="334">
        <v>63.086680000000001</v>
      </c>
      <c r="BQ25" s="334">
        <v>16.87285</v>
      </c>
      <c r="BR25" s="334">
        <v>13.80044</v>
      </c>
      <c r="BS25" s="334">
        <v>51.69717</v>
      </c>
      <c r="BT25" s="334">
        <v>184.6328</v>
      </c>
      <c r="BU25" s="334">
        <v>388.50049999999999</v>
      </c>
      <c r="BV25" s="334">
        <v>585.13409999999999</v>
      </c>
    </row>
    <row r="26" spans="1:74" ht="11.1" customHeight="1" x14ac:dyDescent="0.2">
      <c r="A26" s="9" t="s">
        <v>149</v>
      </c>
      <c r="B26" s="211" t="s">
        <v>480</v>
      </c>
      <c r="C26" s="273">
        <v>869.62215856</v>
      </c>
      <c r="D26" s="273">
        <v>756.50125961000003</v>
      </c>
      <c r="E26" s="273">
        <v>573.10030405999998</v>
      </c>
      <c r="F26" s="273">
        <v>316.03443171999999</v>
      </c>
      <c r="G26" s="273">
        <v>136.59679842</v>
      </c>
      <c r="H26" s="273">
        <v>30.780301789999999</v>
      </c>
      <c r="I26" s="273">
        <v>7.1542927268999996</v>
      </c>
      <c r="J26" s="273">
        <v>11.33832924</v>
      </c>
      <c r="K26" s="273">
        <v>57.560874994999999</v>
      </c>
      <c r="L26" s="273">
        <v>257.09496840999998</v>
      </c>
      <c r="M26" s="273">
        <v>515.01072705000001</v>
      </c>
      <c r="N26" s="273">
        <v>762.67555103999996</v>
      </c>
      <c r="O26" s="273">
        <v>887.87785034000001</v>
      </c>
      <c r="P26" s="273">
        <v>746.90610031999995</v>
      </c>
      <c r="Q26" s="273">
        <v>557.80819768000003</v>
      </c>
      <c r="R26" s="273">
        <v>319.42684938999997</v>
      </c>
      <c r="S26" s="273">
        <v>137.33091906000001</v>
      </c>
      <c r="T26" s="273">
        <v>30.256147373000001</v>
      </c>
      <c r="U26" s="273">
        <v>7.4219273012000002</v>
      </c>
      <c r="V26" s="273">
        <v>10.824504741</v>
      </c>
      <c r="W26" s="273">
        <v>52.726808941999998</v>
      </c>
      <c r="X26" s="273">
        <v>245.71695016999999</v>
      </c>
      <c r="Y26" s="273">
        <v>509.25639171</v>
      </c>
      <c r="Z26" s="273">
        <v>771.77684907000003</v>
      </c>
      <c r="AA26" s="273">
        <v>880.50428779000003</v>
      </c>
      <c r="AB26" s="273">
        <v>717.62280508000003</v>
      </c>
      <c r="AC26" s="273">
        <v>562.03284411000004</v>
      </c>
      <c r="AD26" s="273">
        <v>306.82011147999998</v>
      </c>
      <c r="AE26" s="273">
        <v>140.89108780999999</v>
      </c>
      <c r="AF26" s="273">
        <v>29.971163747999999</v>
      </c>
      <c r="AG26" s="273">
        <v>7.2916343757000002</v>
      </c>
      <c r="AH26" s="273">
        <v>11.444282313</v>
      </c>
      <c r="AI26" s="273">
        <v>52.157213337000002</v>
      </c>
      <c r="AJ26" s="273">
        <v>246.75009295000001</v>
      </c>
      <c r="AK26" s="273">
        <v>506.04180219</v>
      </c>
      <c r="AL26" s="273">
        <v>771.79328631999999</v>
      </c>
      <c r="AM26" s="273">
        <v>881.55027715999995</v>
      </c>
      <c r="AN26" s="273">
        <v>707.17028816000004</v>
      </c>
      <c r="AO26" s="273">
        <v>561.80819144999998</v>
      </c>
      <c r="AP26" s="273">
        <v>315.25635628999999</v>
      </c>
      <c r="AQ26" s="273">
        <v>130.55172060999999</v>
      </c>
      <c r="AR26" s="273">
        <v>29.619211432</v>
      </c>
      <c r="AS26" s="273">
        <v>6.9423450582999999</v>
      </c>
      <c r="AT26" s="273">
        <v>10.599255898999999</v>
      </c>
      <c r="AU26" s="273">
        <v>50.357306147999999</v>
      </c>
      <c r="AV26" s="273">
        <v>243.69618929000001</v>
      </c>
      <c r="AW26" s="273">
        <v>511.88732415999999</v>
      </c>
      <c r="AX26" s="273">
        <v>762.34779914000001</v>
      </c>
      <c r="AY26" s="273">
        <v>872.37771070999997</v>
      </c>
      <c r="AZ26" s="273">
        <v>709.68177463999996</v>
      </c>
      <c r="BA26" s="273">
        <v>567.2020569</v>
      </c>
      <c r="BB26" s="273">
        <v>310.59700626</v>
      </c>
      <c r="BC26" s="273">
        <v>132.72576004000001</v>
      </c>
      <c r="BD26" s="334">
        <v>28.637360000000001</v>
      </c>
      <c r="BE26" s="334">
        <v>5.9294539999999998</v>
      </c>
      <c r="BF26" s="334">
        <v>10.157069999999999</v>
      </c>
      <c r="BG26" s="334">
        <v>48.218389999999999</v>
      </c>
      <c r="BH26" s="334">
        <v>235.84350000000001</v>
      </c>
      <c r="BI26" s="334">
        <v>526.09529999999995</v>
      </c>
      <c r="BJ26" s="334">
        <v>746.79359999999997</v>
      </c>
      <c r="BK26" s="334">
        <v>853.60739999999998</v>
      </c>
      <c r="BL26" s="334">
        <v>694.11779999999999</v>
      </c>
      <c r="BM26" s="334">
        <v>560.46770000000004</v>
      </c>
      <c r="BN26" s="334">
        <v>319.11200000000002</v>
      </c>
      <c r="BO26" s="334">
        <v>134.8349</v>
      </c>
      <c r="BP26" s="334">
        <v>28.208970000000001</v>
      </c>
      <c r="BQ26" s="334">
        <v>5.9544300000000003</v>
      </c>
      <c r="BR26" s="334">
        <v>10.18713</v>
      </c>
      <c r="BS26" s="334">
        <v>48.332299999999996</v>
      </c>
      <c r="BT26" s="334">
        <v>236.49870000000001</v>
      </c>
      <c r="BU26" s="334">
        <v>522.58810000000005</v>
      </c>
      <c r="BV26" s="334">
        <v>734.12139999999999</v>
      </c>
    </row>
    <row r="27" spans="1:74" ht="11.1" customHeight="1" x14ac:dyDescent="0.2">
      <c r="A27" s="8"/>
      <c r="B27" s="193" t="s">
        <v>162</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336"/>
      <c r="BE27" s="336"/>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445</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3.314217336</v>
      </c>
      <c r="AR28" s="273">
        <v>64.453381679000003</v>
      </c>
      <c r="AS28" s="273">
        <v>273.74525835999998</v>
      </c>
      <c r="AT28" s="273">
        <v>167.00139261000001</v>
      </c>
      <c r="AU28" s="273">
        <v>28.655365076999999</v>
      </c>
      <c r="AV28" s="273">
        <v>0.47982045226999998</v>
      </c>
      <c r="AW28" s="273">
        <v>0</v>
      </c>
      <c r="AX28" s="273">
        <v>0</v>
      </c>
      <c r="AY28" s="273">
        <v>0</v>
      </c>
      <c r="AZ28" s="273">
        <v>0</v>
      </c>
      <c r="BA28" s="273">
        <v>0</v>
      </c>
      <c r="BB28" s="273">
        <v>0</v>
      </c>
      <c r="BC28" s="273">
        <v>26.162537125</v>
      </c>
      <c r="BD28" s="334">
        <v>87.003303623999997</v>
      </c>
      <c r="BE28" s="334">
        <v>219.26629306000001</v>
      </c>
      <c r="BF28" s="334">
        <v>179.57728247</v>
      </c>
      <c r="BG28" s="334">
        <v>29.924922666000001</v>
      </c>
      <c r="BH28" s="334">
        <v>1.3966309032999999</v>
      </c>
      <c r="BI28" s="334">
        <v>0</v>
      </c>
      <c r="BJ28" s="334">
        <v>0</v>
      </c>
      <c r="BK28" s="334">
        <v>0</v>
      </c>
      <c r="BL28" s="334">
        <v>0</v>
      </c>
      <c r="BM28" s="334">
        <v>0</v>
      </c>
      <c r="BN28" s="334">
        <v>0</v>
      </c>
      <c r="BO28" s="334">
        <v>7.7333942133000004</v>
      </c>
      <c r="BP28" s="334">
        <v>76.630232125000006</v>
      </c>
      <c r="BQ28" s="334">
        <v>206.02838803</v>
      </c>
      <c r="BR28" s="334">
        <v>180.1702612</v>
      </c>
      <c r="BS28" s="334">
        <v>29.911109038999999</v>
      </c>
      <c r="BT28" s="334">
        <v>1.3952502709000001</v>
      </c>
      <c r="BU28" s="334">
        <v>0</v>
      </c>
      <c r="BV28" s="334">
        <v>0</v>
      </c>
    </row>
    <row r="29" spans="1:74" ht="11.1" customHeight="1" x14ac:dyDescent="0.2">
      <c r="A29" s="9" t="s">
        <v>40</v>
      </c>
      <c r="B29" s="211" t="s">
        <v>478</v>
      </c>
      <c r="C29" s="273">
        <v>0</v>
      </c>
      <c r="D29" s="273">
        <v>0</v>
      </c>
      <c r="E29" s="273">
        <v>0</v>
      </c>
      <c r="F29" s="273">
        <v>0</v>
      </c>
      <c r="G29" s="273">
        <v>16.980778483000002</v>
      </c>
      <c r="H29" s="273">
        <v>129.23229617999999</v>
      </c>
      <c r="I29" s="273">
        <v>310.10222715999998</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287.15786495999998</v>
      </c>
      <c r="AH29" s="273">
        <v>297.49049886</v>
      </c>
      <c r="AI29" s="273">
        <v>121.41716781</v>
      </c>
      <c r="AJ29" s="273">
        <v>3.7002868960000002</v>
      </c>
      <c r="AK29" s="273">
        <v>0</v>
      </c>
      <c r="AL29" s="273">
        <v>0</v>
      </c>
      <c r="AM29" s="273">
        <v>0</v>
      </c>
      <c r="AN29" s="273">
        <v>0</v>
      </c>
      <c r="AO29" s="273">
        <v>0</v>
      </c>
      <c r="AP29" s="273">
        <v>0.43177259550000002</v>
      </c>
      <c r="AQ29" s="273">
        <v>31.697233152999999</v>
      </c>
      <c r="AR29" s="273">
        <v>112.43774474</v>
      </c>
      <c r="AS29" s="273">
        <v>325.40419786000001</v>
      </c>
      <c r="AT29" s="273">
        <v>217.34821611000001</v>
      </c>
      <c r="AU29" s="273">
        <v>86.702843884999993</v>
      </c>
      <c r="AV29" s="273">
        <v>7.9338420798999998</v>
      </c>
      <c r="AW29" s="273">
        <v>0</v>
      </c>
      <c r="AX29" s="273">
        <v>0</v>
      </c>
      <c r="AY29" s="273">
        <v>0</v>
      </c>
      <c r="AZ29" s="273">
        <v>0</v>
      </c>
      <c r="BA29" s="273">
        <v>0</v>
      </c>
      <c r="BB29" s="273">
        <v>0</v>
      </c>
      <c r="BC29" s="273">
        <v>32.282148741</v>
      </c>
      <c r="BD29" s="334">
        <v>137.35826019000001</v>
      </c>
      <c r="BE29" s="334">
        <v>267.61591422999999</v>
      </c>
      <c r="BF29" s="334">
        <v>225.02276957000001</v>
      </c>
      <c r="BG29" s="334">
        <v>60.718697792</v>
      </c>
      <c r="BH29" s="334">
        <v>4.3941470775999996</v>
      </c>
      <c r="BI29" s="334">
        <v>0</v>
      </c>
      <c r="BJ29" s="334">
        <v>0</v>
      </c>
      <c r="BK29" s="334">
        <v>0</v>
      </c>
      <c r="BL29" s="334">
        <v>0</v>
      </c>
      <c r="BM29" s="334">
        <v>0</v>
      </c>
      <c r="BN29" s="334">
        <v>0</v>
      </c>
      <c r="BO29" s="334">
        <v>25.523716319999998</v>
      </c>
      <c r="BP29" s="334">
        <v>127.61469661</v>
      </c>
      <c r="BQ29" s="334">
        <v>258.89189499999998</v>
      </c>
      <c r="BR29" s="334">
        <v>223.20311981</v>
      </c>
      <c r="BS29" s="334">
        <v>60.741636133999997</v>
      </c>
      <c r="BT29" s="334">
        <v>4.3972277569999996</v>
      </c>
      <c r="BU29" s="334">
        <v>0</v>
      </c>
      <c r="BV29" s="334">
        <v>0</v>
      </c>
    </row>
    <row r="30" spans="1:74" ht="11.1" customHeight="1" x14ac:dyDescent="0.2">
      <c r="A30" s="9" t="s">
        <v>41</v>
      </c>
      <c r="B30" s="211" t="s">
        <v>446</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0.80643012649000001</v>
      </c>
      <c r="AQ30" s="273">
        <v>47.553384731000001</v>
      </c>
      <c r="AR30" s="273">
        <v>126.94741435</v>
      </c>
      <c r="AS30" s="273">
        <v>319.62928682</v>
      </c>
      <c r="AT30" s="273">
        <v>194.96042102999999</v>
      </c>
      <c r="AU30" s="273">
        <v>135.38633303</v>
      </c>
      <c r="AV30" s="273">
        <v>6.8078024164000004</v>
      </c>
      <c r="AW30" s="273">
        <v>0</v>
      </c>
      <c r="AX30" s="273">
        <v>0</v>
      </c>
      <c r="AY30" s="273">
        <v>0</v>
      </c>
      <c r="AZ30" s="273">
        <v>0</v>
      </c>
      <c r="BA30" s="273">
        <v>2.2565243275000002</v>
      </c>
      <c r="BB30" s="273">
        <v>0</v>
      </c>
      <c r="BC30" s="273">
        <v>57.309116308</v>
      </c>
      <c r="BD30" s="334">
        <v>156.34695244</v>
      </c>
      <c r="BE30" s="334">
        <v>251.33954593999999</v>
      </c>
      <c r="BF30" s="334">
        <v>218.08534931</v>
      </c>
      <c r="BG30" s="334">
        <v>70.240097931999998</v>
      </c>
      <c r="BH30" s="334">
        <v>7.3598616438000004</v>
      </c>
      <c r="BI30" s="334">
        <v>0</v>
      </c>
      <c r="BJ30" s="334">
        <v>0</v>
      </c>
      <c r="BK30" s="334">
        <v>0</v>
      </c>
      <c r="BL30" s="334">
        <v>0</v>
      </c>
      <c r="BM30" s="334">
        <v>0.41311423295999999</v>
      </c>
      <c r="BN30" s="334">
        <v>1.9018286871000001</v>
      </c>
      <c r="BO30" s="334">
        <v>56.333994038</v>
      </c>
      <c r="BP30" s="334">
        <v>159.38263420999999</v>
      </c>
      <c r="BQ30" s="334">
        <v>253.71556602000001</v>
      </c>
      <c r="BR30" s="334">
        <v>216.98831971000001</v>
      </c>
      <c r="BS30" s="334">
        <v>70.236089677999999</v>
      </c>
      <c r="BT30" s="334">
        <v>7.3589758280000002</v>
      </c>
      <c r="BU30" s="334">
        <v>0</v>
      </c>
      <c r="BV30" s="334">
        <v>0</v>
      </c>
    </row>
    <row r="31" spans="1:74" ht="11.1" customHeight="1" x14ac:dyDescent="0.2">
      <c r="A31" s="9" t="s">
        <v>42</v>
      </c>
      <c r="B31" s="211" t="s">
        <v>447</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6.0793848114999998</v>
      </c>
      <c r="AQ31" s="273">
        <v>42.673924552999999</v>
      </c>
      <c r="AR31" s="273">
        <v>174.63587317</v>
      </c>
      <c r="AS31" s="273">
        <v>320.62464151</v>
      </c>
      <c r="AT31" s="273">
        <v>224.70771085000001</v>
      </c>
      <c r="AU31" s="273">
        <v>182.88680260000001</v>
      </c>
      <c r="AV31" s="273">
        <v>2.4117248840999999</v>
      </c>
      <c r="AW31" s="273">
        <v>0</v>
      </c>
      <c r="AX31" s="273">
        <v>0</v>
      </c>
      <c r="AY31" s="273">
        <v>0</v>
      </c>
      <c r="AZ31" s="273">
        <v>0</v>
      </c>
      <c r="BA31" s="273">
        <v>6.0833418929</v>
      </c>
      <c r="BB31" s="273">
        <v>1.3862509772</v>
      </c>
      <c r="BC31" s="273">
        <v>46.631263584999999</v>
      </c>
      <c r="BD31" s="334">
        <v>186.34082834</v>
      </c>
      <c r="BE31" s="334">
        <v>304.32764371000002</v>
      </c>
      <c r="BF31" s="334">
        <v>268.57836166999999</v>
      </c>
      <c r="BG31" s="334">
        <v>98.139007406999994</v>
      </c>
      <c r="BH31" s="334">
        <v>10.811854724</v>
      </c>
      <c r="BI31" s="334">
        <v>0.28602075769000002</v>
      </c>
      <c r="BJ31" s="334">
        <v>0</v>
      </c>
      <c r="BK31" s="334">
        <v>0</v>
      </c>
      <c r="BL31" s="334">
        <v>0</v>
      </c>
      <c r="BM31" s="334">
        <v>2.9911934866999998</v>
      </c>
      <c r="BN31" s="334">
        <v>7.2188138528000003</v>
      </c>
      <c r="BO31" s="334">
        <v>67.237988423000004</v>
      </c>
      <c r="BP31" s="334">
        <v>192.46050815999999</v>
      </c>
      <c r="BQ31" s="334">
        <v>309.62279845</v>
      </c>
      <c r="BR31" s="334">
        <v>267.58718468000001</v>
      </c>
      <c r="BS31" s="334">
        <v>98.071112975000005</v>
      </c>
      <c r="BT31" s="334">
        <v>10.799762227</v>
      </c>
      <c r="BU31" s="334">
        <v>0.28569406458000002</v>
      </c>
      <c r="BV31" s="334">
        <v>0</v>
      </c>
    </row>
    <row r="32" spans="1:74" ht="11.1" customHeight="1" x14ac:dyDescent="0.2">
      <c r="A32" s="9" t="s">
        <v>339</v>
      </c>
      <c r="B32" s="211" t="s">
        <v>479</v>
      </c>
      <c r="C32" s="273">
        <v>24.843597566</v>
      </c>
      <c r="D32" s="273">
        <v>23.498345171</v>
      </c>
      <c r="E32" s="273">
        <v>89.069081409999995</v>
      </c>
      <c r="F32" s="273">
        <v>87.113455776999999</v>
      </c>
      <c r="G32" s="273">
        <v>185.42228037999999</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29.388831796000002</v>
      </c>
      <c r="AN32" s="273">
        <v>67.134152799999995</v>
      </c>
      <c r="AO32" s="273">
        <v>56.467394810000002</v>
      </c>
      <c r="AP32" s="273">
        <v>101.443045</v>
      </c>
      <c r="AQ32" s="273">
        <v>293.95612297999998</v>
      </c>
      <c r="AR32" s="273">
        <v>361.93480521999999</v>
      </c>
      <c r="AS32" s="273">
        <v>481.89416016000001</v>
      </c>
      <c r="AT32" s="273">
        <v>442.09015475000001</v>
      </c>
      <c r="AU32" s="273">
        <v>376.78658895000001</v>
      </c>
      <c r="AV32" s="273">
        <v>204.66735163999999</v>
      </c>
      <c r="AW32" s="273">
        <v>53.851428900999998</v>
      </c>
      <c r="AX32" s="273">
        <v>50.632796697000003</v>
      </c>
      <c r="AY32" s="273">
        <v>47.872104290000003</v>
      </c>
      <c r="AZ32" s="273">
        <v>46.985647827000001</v>
      </c>
      <c r="BA32" s="273">
        <v>104.20557245000001</v>
      </c>
      <c r="BB32" s="273">
        <v>110.37249616</v>
      </c>
      <c r="BC32" s="273">
        <v>201.84249707000001</v>
      </c>
      <c r="BD32" s="334">
        <v>362.97531701000003</v>
      </c>
      <c r="BE32" s="334">
        <v>456.37104490000002</v>
      </c>
      <c r="BF32" s="334">
        <v>430.48880843000001</v>
      </c>
      <c r="BG32" s="334">
        <v>280.47689478000001</v>
      </c>
      <c r="BH32" s="334">
        <v>137.68900747000001</v>
      </c>
      <c r="BI32" s="334">
        <v>60.430025657999998</v>
      </c>
      <c r="BJ32" s="334">
        <v>36.866417034999998</v>
      </c>
      <c r="BK32" s="334">
        <v>34.307659579000003</v>
      </c>
      <c r="BL32" s="334">
        <v>36.392013124999998</v>
      </c>
      <c r="BM32" s="334">
        <v>57.586336998999997</v>
      </c>
      <c r="BN32" s="334">
        <v>85.843657895999996</v>
      </c>
      <c r="BO32" s="334">
        <v>217.40599262999999</v>
      </c>
      <c r="BP32" s="334">
        <v>369.05305972000002</v>
      </c>
      <c r="BQ32" s="334">
        <v>463.23217555000002</v>
      </c>
      <c r="BR32" s="334">
        <v>436.59165109999998</v>
      </c>
      <c r="BS32" s="334">
        <v>280.86780155000002</v>
      </c>
      <c r="BT32" s="334">
        <v>138.01859592</v>
      </c>
      <c r="BU32" s="334">
        <v>60.605950645999997</v>
      </c>
      <c r="BV32" s="334">
        <v>36.975607877000002</v>
      </c>
    </row>
    <row r="33" spans="1:74" ht="11.1" customHeight="1" x14ac:dyDescent="0.2">
      <c r="A33" s="9" t="s">
        <v>43</v>
      </c>
      <c r="B33" s="211" t="s">
        <v>449</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14.067994129000001</v>
      </c>
      <c r="AO33" s="273">
        <v>10.210925464000001</v>
      </c>
      <c r="AP33" s="273">
        <v>30.675458586000001</v>
      </c>
      <c r="AQ33" s="273">
        <v>218.33238660999999</v>
      </c>
      <c r="AR33" s="273">
        <v>298.09116125000003</v>
      </c>
      <c r="AS33" s="273">
        <v>426.42212079000001</v>
      </c>
      <c r="AT33" s="273">
        <v>405.32206303999999</v>
      </c>
      <c r="AU33" s="273">
        <v>380.80255323</v>
      </c>
      <c r="AV33" s="273">
        <v>80.030331231999995</v>
      </c>
      <c r="AW33" s="273">
        <v>0.82079808668999998</v>
      </c>
      <c r="AX33" s="273">
        <v>5.4830608121999997</v>
      </c>
      <c r="AY33" s="273">
        <v>13.223777545000001</v>
      </c>
      <c r="AZ33" s="273">
        <v>4.1554379364000003</v>
      </c>
      <c r="BA33" s="273">
        <v>54.816556958</v>
      </c>
      <c r="BB33" s="273">
        <v>20.227486189</v>
      </c>
      <c r="BC33" s="273">
        <v>152.29275333000001</v>
      </c>
      <c r="BD33" s="334">
        <v>310.20389132999998</v>
      </c>
      <c r="BE33" s="334">
        <v>416.53112448000002</v>
      </c>
      <c r="BF33" s="334">
        <v>401.72377282999997</v>
      </c>
      <c r="BG33" s="334">
        <v>221.67377456</v>
      </c>
      <c r="BH33" s="334">
        <v>57.595631505999997</v>
      </c>
      <c r="BI33" s="334">
        <v>7.6794387567999998</v>
      </c>
      <c r="BJ33" s="334">
        <v>2.6106648915999999</v>
      </c>
      <c r="BK33" s="334">
        <v>5.7600385292</v>
      </c>
      <c r="BL33" s="334">
        <v>4.3500580053000002</v>
      </c>
      <c r="BM33" s="334">
        <v>19.487057754999999</v>
      </c>
      <c r="BN33" s="334">
        <v>39.408152870000002</v>
      </c>
      <c r="BO33" s="334">
        <v>169.84149689</v>
      </c>
      <c r="BP33" s="334">
        <v>328.31665442000002</v>
      </c>
      <c r="BQ33" s="334">
        <v>434.73699864000002</v>
      </c>
      <c r="BR33" s="334">
        <v>416.68574462999999</v>
      </c>
      <c r="BS33" s="334">
        <v>221.57982061999999</v>
      </c>
      <c r="BT33" s="334">
        <v>57.550591224999998</v>
      </c>
      <c r="BU33" s="334">
        <v>7.6684787375000001</v>
      </c>
      <c r="BV33" s="334">
        <v>2.6051238481999999</v>
      </c>
    </row>
    <row r="34" spans="1:74" ht="11.1" customHeight="1" x14ac:dyDescent="0.2">
      <c r="A34" s="9" t="s">
        <v>44</v>
      </c>
      <c r="B34" s="211" t="s">
        <v>450</v>
      </c>
      <c r="C34" s="273">
        <v>9.3136860255999991</v>
      </c>
      <c r="D34" s="273">
        <v>25.485120237</v>
      </c>
      <c r="E34" s="273">
        <v>86.028454331000006</v>
      </c>
      <c r="F34" s="273">
        <v>122.65711698</v>
      </c>
      <c r="G34" s="273">
        <v>238.00950506999999</v>
      </c>
      <c r="H34" s="273">
        <v>475.26743498000002</v>
      </c>
      <c r="I34" s="273">
        <v>620.16551058000005</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24.218910438999998</v>
      </c>
      <c r="AO34" s="273">
        <v>36.101529202999998</v>
      </c>
      <c r="AP34" s="273">
        <v>90.667299377000006</v>
      </c>
      <c r="AQ34" s="273">
        <v>290.82330954999998</v>
      </c>
      <c r="AR34" s="273">
        <v>437.98489687</v>
      </c>
      <c r="AS34" s="273">
        <v>545.74634230000004</v>
      </c>
      <c r="AT34" s="273">
        <v>623.61151938</v>
      </c>
      <c r="AU34" s="273">
        <v>522.40056619999996</v>
      </c>
      <c r="AV34" s="273">
        <v>140.0232336</v>
      </c>
      <c r="AW34" s="273">
        <v>15.779204333999999</v>
      </c>
      <c r="AX34" s="273">
        <v>13.30308413</v>
      </c>
      <c r="AY34" s="273">
        <v>28.906448716</v>
      </c>
      <c r="AZ34" s="273">
        <v>13.684138975</v>
      </c>
      <c r="BA34" s="273">
        <v>131.38921205</v>
      </c>
      <c r="BB34" s="273">
        <v>104.00004928</v>
      </c>
      <c r="BC34" s="273">
        <v>287.28142478000001</v>
      </c>
      <c r="BD34" s="334">
        <v>468.29599409000002</v>
      </c>
      <c r="BE34" s="334">
        <v>570.16738843999997</v>
      </c>
      <c r="BF34" s="334">
        <v>570.78110844000003</v>
      </c>
      <c r="BG34" s="334">
        <v>374.54743553999998</v>
      </c>
      <c r="BH34" s="334">
        <v>153.89928025</v>
      </c>
      <c r="BI34" s="334">
        <v>45.434587403999998</v>
      </c>
      <c r="BJ34" s="334">
        <v>11.463617675</v>
      </c>
      <c r="BK34" s="334">
        <v>17.153052835</v>
      </c>
      <c r="BL34" s="334">
        <v>21.187477578999999</v>
      </c>
      <c r="BM34" s="334">
        <v>60.448928827000003</v>
      </c>
      <c r="BN34" s="334">
        <v>120.33561611</v>
      </c>
      <c r="BO34" s="334">
        <v>301.20422616000002</v>
      </c>
      <c r="BP34" s="334">
        <v>468.20030147</v>
      </c>
      <c r="BQ34" s="334">
        <v>577.40983310000001</v>
      </c>
      <c r="BR34" s="334">
        <v>580.00868783999999</v>
      </c>
      <c r="BS34" s="334">
        <v>374.68613839</v>
      </c>
      <c r="BT34" s="334">
        <v>154.01770657</v>
      </c>
      <c r="BU34" s="334">
        <v>45.484805297999998</v>
      </c>
      <c r="BV34" s="334">
        <v>11.470081839000001</v>
      </c>
    </row>
    <row r="35" spans="1:74" ht="11.1" customHeight="1" x14ac:dyDescent="0.2">
      <c r="A35" s="9" t="s">
        <v>47</v>
      </c>
      <c r="B35" s="211" t="s">
        <v>451</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414.45844002000001</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415.13973333000001</v>
      </c>
      <c r="AH35" s="273">
        <v>343.64849747</v>
      </c>
      <c r="AI35" s="273">
        <v>238.03068023</v>
      </c>
      <c r="AJ35" s="273">
        <v>45.052946640000002</v>
      </c>
      <c r="AK35" s="273">
        <v>4.8814462602999997</v>
      </c>
      <c r="AL35" s="273">
        <v>0</v>
      </c>
      <c r="AM35" s="273">
        <v>4.3090083267999998E-2</v>
      </c>
      <c r="AN35" s="273">
        <v>0</v>
      </c>
      <c r="AO35" s="273">
        <v>10.188764259999999</v>
      </c>
      <c r="AP35" s="273">
        <v>51.586775641000003</v>
      </c>
      <c r="AQ35" s="273">
        <v>57.380297265000003</v>
      </c>
      <c r="AR35" s="273">
        <v>233.42975744</v>
      </c>
      <c r="AS35" s="273">
        <v>393.73099643</v>
      </c>
      <c r="AT35" s="273">
        <v>386.35597051000002</v>
      </c>
      <c r="AU35" s="273">
        <v>207.58548639</v>
      </c>
      <c r="AV35" s="273">
        <v>49.320544085999998</v>
      </c>
      <c r="AW35" s="273">
        <v>10.714492140000001</v>
      </c>
      <c r="AX35" s="273">
        <v>0</v>
      </c>
      <c r="AY35" s="273">
        <v>0</v>
      </c>
      <c r="AZ35" s="273">
        <v>1.760472635</v>
      </c>
      <c r="BA35" s="273">
        <v>7.7030038344999996</v>
      </c>
      <c r="BB35" s="273">
        <v>43.017818384999998</v>
      </c>
      <c r="BC35" s="273">
        <v>137.50042386000001</v>
      </c>
      <c r="BD35" s="334">
        <v>273.09753739000001</v>
      </c>
      <c r="BE35" s="334">
        <v>395.37596033</v>
      </c>
      <c r="BF35" s="334">
        <v>347.94858385999999</v>
      </c>
      <c r="BG35" s="334">
        <v>206.03590729999999</v>
      </c>
      <c r="BH35" s="334">
        <v>69.194520298</v>
      </c>
      <c r="BI35" s="334">
        <v>8.8518450853000008</v>
      </c>
      <c r="BJ35" s="334">
        <v>0.58795791399999997</v>
      </c>
      <c r="BK35" s="334">
        <v>1.3430024377000001</v>
      </c>
      <c r="BL35" s="334">
        <v>3.7777058184999999</v>
      </c>
      <c r="BM35" s="334">
        <v>13.631121856</v>
      </c>
      <c r="BN35" s="334">
        <v>41.973210612000003</v>
      </c>
      <c r="BO35" s="334">
        <v>123.9875586</v>
      </c>
      <c r="BP35" s="334">
        <v>262.24065339999999</v>
      </c>
      <c r="BQ35" s="334">
        <v>386.65331443000002</v>
      </c>
      <c r="BR35" s="334">
        <v>341.99650817000003</v>
      </c>
      <c r="BS35" s="334">
        <v>206.30586235000001</v>
      </c>
      <c r="BT35" s="334">
        <v>69.308804906000006</v>
      </c>
      <c r="BU35" s="334">
        <v>8.8672112419999998</v>
      </c>
      <c r="BV35" s="334">
        <v>0.58898801853000005</v>
      </c>
    </row>
    <row r="36" spans="1:74" ht="11.1" customHeight="1" x14ac:dyDescent="0.2">
      <c r="A36" s="9" t="s">
        <v>48</v>
      </c>
      <c r="B36" s="211" t="s">
        <v>452</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25.760039413000001</v>
      </c>
      <c r="AQ36" s="273">
        <v>23.705111772999999</v>
      </c>
      <c r="AR36" s="273">
        <v>117.15769965</v>
      </c>
      <c r="AS36" s="273">
        <v>208.50281057999999</v>
      </c>
      <c r="AT36" s="273">
        <v>248.27279555999999</v>
      </c>
      <c r="AU36" s="273">
        <v>132.30096474000001</v>
      </c>
      <c r="AV36" s="273">
        <v>41.01567404</v>
      </c>
      <c r="AW36" s="273">
        <v>15.962574471</v>
      </c>
      <c r="AX36" s="273">
        <v>10.02540044</v>
      </c>
      <c r="AY36" s="273">
        <v>8.8077771982000002</v>
      </c>
      <c r="AZ36" s="273">
        <v>7.5386976610999996</v>
      </c>
      <c r="BA36" s="273">
        <v>8.0097326411999994</v>
      </c>
      <c r="BB36" s="273">
        <v>19.702571287000001</v>
      </c>
      <c r="BC36" s="273">
        <v>58.442563229999998</v>
      </c>
      <c r="BD36" s="334">
        <v>108.55104912</v>
      </c>
      <c r="BE36" s="334">
        <v>234.39861316</v>
      </c>
      <c r="BF36" s="334">
        <v>223.81162817000001</v>
      </c>
      <c r="BG36" s="334">
        <v>136.90602332</v>
      </c>
      <c r="BH36" s="334">
        <v>38.711179166999997</v>
      </c>
      <c r="BI36" s="334">
        <v>11.856171758</v>
      </c>
      <c r="BJ36" s="334">
        <v>8.0080096014999995</v>
      </c>
      <c r="BK36" s="334">
        <v>8.3517062992</v>
      </c>
      <c r="BL36" s="334">
        <v>7.5574792852000003</v>
      </c>
      <c r="BM36" s="334">
        <v>11.171525165</v>
      </c>
      <c r="BN36" s="334">
        <v>18.144676349000001</v>
      </c>
      <c r="BO36" s="334">
        <v>45.741780108999997</v>
      </c>
      <c r="BP36" s="334">
        <v>104.15365521</v>
      </c>
      <c r="BQ36" s="334">
        <v>223.27819195999999</v>
      </c>
      <c r="BR36" s="334">
        <v>217.37967262999999</v>
      </c>
      <c r="BS36" s="334">
        <v>136.76943668000001</v>
      </c>
      <c r="BT36" s="334">
        <v>38.640718909</v>
      </c>
      <c r="BU36" s="334">
        <v>11.814828587999999</v>
      </c>
      <c r="BV36" s="334">
        <v>7.9734112148999996</v>
      </c>
    </row>
    <row r="37" spans="1:74" ht="11.1" customHeight="1" x14ac:dyDescent="0.2">
      <c r="A37" s="9" t="s">
        <v>582</v>
      </c>
      <c r="B37" s="211" t="s">
        <v>480</v>
      </c>
      <c r="C37" s="273">
        <v>7.4405600420000004</v>
      </c>
      <c r="D37" s="273">
        <v>11.159724407000001</v>
      </c>
      <c r="E37" s="273">
        <v>35.216666811000003</v>
      </c>
      <c r="F37" s="273">
        <v>42.495039171999998</v>
      </c>
      <c r="G37" s="273">
        <v>97.598429284999995</v>
      </c>
      <c r="H37" s="273">
        <v>270.85030499999999</v>
      </c>
      <c r="I37" s="273">
        <v>383.85272613000001</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363.08472022000001</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376.14538377000002</v>
      </c>
      <c r="AH37" s="273">
        <v>351.07406743000001</v>
      </c>
      <c r="AI37" s="273">
        <v>231.13134208</v>
      </c>
      <c r="AJ37" s="273">
        <v>69.531336924000001</v>
      </c>
      <c r="AK37" s="273">
        <v>17.801906820999999</v>
      </c>
      <c r="AL37" s="273">
        <v>10.704606985</v>
      </c>
      <c r="AM37" s="273">
        <v>8.9956671827000001</v>
      </c>
      <c r="AN37" s="273">
        <v>18.152664408</v>
      </c>
      <c r="AO37" s="273">
        <v>18.483883088999999</v>
      </c>
      <c r="AP37" s="273">
        <v>42.000734905000002</v>
      </c>
      <c r="AQ37" s="273">
        <v>129.56949272</v>
      </c>
      <c r="AR37" s="273">
        <v>227.50431366999999</v>
      </c>
      <c r="AS37" s="273">
        <v>372.63891828999999</v>
      </c>
      <c r="AT37" s="273">
        <v>336.61826336000001</v>
      </c>
      <c r="AU37" s="273">
        <v>243.29786419999999</v>
      </c>
      <c r="AV37" s="273">
        <v>75.687382751000001</v>
      </c>
      <c r="AW37" s="273">
        <v>16.232412787000001</v>
      </c>
      <c r="AX37" s="273">
        <v>13.772941714</v>
      </c>
      <c r="AY37" s="273">
        <v>15.412414048</v>
      </c>
      <c r="AZ37" s="273">
        <v>12.746028341000001</v>
      </c>
      <c r="BA37" s="273">
        <v>43.079608206000003</v>
      </c>
      <c r="BB37" s="273">
        <v>42.880616392</v>
      </c>
      <c r="BC37" s="273">
        <v>121.60848104999999</v>
      </c>
      <c r="BD37" s="334">
        <v>243.30315811</v>
      </c>
      <c r="BE37" s="334">
        <v>354.19732274</v>
      </c>
      <c r="BF37" s="334">
        <v>328.74527153999998</v>
      </c>
      <c r="BG37" s="334">
        <v>179.37330872999999</v>
      </c>
      <c r="BH37" s="334">
        <v>64.225276805999997</v>
      </c>
      <c r="BI37" s="334">
        <v>20.912713969999999</v>
      </c>
      <c r="BJ37" s="334">
        <v>10.360123197</v>
      </c>
      <c r="BK37" s="334">
        <v>10.854093221999999</v>
      </c>
      <c r="BL37" s="334">
        <v>11.755863119000001</v>
      </c>
      <c r="BM37" s="334">
        <v>23.415303524999999</v>
      </c>
      <c r="BN37" s="334">
        <v>41.561296689999999</v>
      </c>
      <c r="BO37" s="334">
        <v>124.23547437000001</v>
      </c>
      <c r="BP37" s="334">
        <v>243.56773232</v>
      </c>
      <c r="BQ37" s="334">
        <v>354.43892278999999</v>
      </c>
      <c r="BR37" s="334">
        <v>330.46619290000001</v>
      </c>
      <c r="BS37" s="334">
        <v>179.84269756</v>
      </c>
      <c r="BT37" s="334">
        <v>64.500401417000006</v>
      </c>
      <c r="BU37" s="334">
        <v>21.017648625</v>
      </c>
      <c r="BV37" s="334">
        <v>10.408002063</v>
      </c>
    </row>
    <row r="38" spans="1:74" ht="11.1" customHeight="1" x14ac:dyDescent="0.2">
      <c r="A38" s="9"/>
      <c r="B38" s="193" t="s">
        <v>163</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335"/>
      <c r="BE38" s="335"/>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150</v>
      </c>
      <c r="B39" s="211" t="s">
        <v>445</v>
      </c>
      <c r="C39" s="255">
        <v>0</v>
      </c>
      <c r="D39" s="255">
        <v>0</v>
      </c>
      <c r="E39" s="255">
        <v>0</v>
      </c>
      <c r="F39" s="255">
        <v>0</v>
      </c>
      <c r="G39" s="255">
        <v>12.041309147</v>
      </c>
      <c r="H39" s="255">
        <v>68.943716930999997</v>
      </c>
      <c r="I39" s="255">
        <v>223.73475841000001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222.15870907999999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222.41208144000001</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13.839594097999999</v>
      </c>
      <c r="BD39" s="337">
        <v>68.877510000000001</v>
      </c>
      <c r="BE39" s="337">
        <v>241.2749</v>
      </c>
      <c r="BF39" s="337">
        <v>179.0504</v>
      </c>
      <c r="BG39" s="337">
        <v>50.316960000000002</v>
      </c>
      <c r="BH39" s="337">
        <v>1.2117119999999999</v>
      </c>
      <c r="BI39" s="337">
        <v>0</v>
      </c>
      <c r="BJ39" s="337">
        <v>0</v>
      </c>
      <c r="BK39" s="337">
        <v>0</v>
      </c>
      <c r="BL39" s="337">
        <v>0</v>
      </c>
      <c r="BM39" s="337">
        <v>0</v>
      </c>
      <c r="BN39" s="337">
        <v>0</v>
      </c>
      <c r="BO39" s="337">
        <v>14.41601</v>
      </c>
      <c r="BP39" s="337">
        <v>67.259519999999995</v>
      </c>
      <c r="BQ39" s="337">
        <v>234.90719999999999</v>
      </c>
      <c r="BR39" s="337">
        <v>179.92779999999999</v>
      </c>
      <c r="BS39" s="337">
        <v>47.623350000000002</v>
      </c>
      <c r="BT39" s="337">
        <v>1.351375</v>
      </c>
      <c r="BU39" s="337">
        <v>0</v>
      </c>
      <c r="BV39" s="337">
        <v>0</v>
      </c>
    </row>
    <row r="40" spans="1:74" ht="11.1" customHeight="1" x14ac:dyDescent="0.2">
      <c r="A40" s="9" t="s">
        <v>151</v>
      </c>
      <c r="B40" s="211" t="s">
        <v>478</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273.67884504</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278.64279088000001</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280.57561049999998</v>
      </c>
      <c r="AT40" s="255">
        <v>223.80455302999999</v>
      </c>
      <c r="AU40" s="255">
        <v>84.239991923999995</v>
      </c>
      <c r="AV40" s="255">
        <v>5.4298748442999996</v>
      </c>
      <c r="AW40" s="255">
        <v>0</v>
      </c>
      <c r="AX40" s="255">
        <v>8.5914281713000001E-2</v>
      </c>
      <c r="AY40" s="255">
        <v>0</v>
      </c>
      <c r="AZ40" s="255">
        <v>0</v>
      </c>
      <c r="BA40" s="255">
        <v>0.19798233819</v>
      </c>
      <c r="BB40" s="255">
        <v>0.30572403738999998</v>
      </c>
      <c r="BC40" s="255">
        <v>39.911368191999998</v>
      </c>
      <c r="BD40" s="337">
        <v>130.1207</v>
      </c>
      <c r="BE40" s="337">
        <v>297.7201</v>
      </c>
      <c r="BF40" s="337">
        <v>221.81720000000001</v>
      </c>
      <c r="BG40" s="337">
        <v>89.152209999999997</v>
      </c>
      <c r="BH40" s="337">
        <v>6.1587459999999998</v>
      </c>
      <c r="BI40" s="337">
        <v>0</v>
      </c>
      <c r="BJ40" s="337">
        <v>8.5914299999999999E-2</v>
      </c>
      <c r="BK40" s="337">
        <v>0</v>
      </c>
      <c r="BL40" s="337">
        <v>0</v>
      </c>
      <c r="BM40" s="337">
        <v>0.1979823</v>
      </c>
      <c r="BN40" s="337">
        <v>0.2627043</v>
      </c>
      <c r="BO40" s="337">
        <v>38.711509999999997</v>
      </c>
      <c r="BP40" s="337">
        <v>125.1516</v>
      </c>
      <c r="BQ40" s="337">
        <v>290.56020000000001</v>
      </c>
      <c r="BR40" s="337">
        <v>220.1052</v>
      </c>
      <c r="BS40" s="337">
        <v>86.009280000000004</v>
      </c>
      <c r="BT40" s="337">
        <v>6.2810949999999997</v>
      </c>
      <c r="BU40" s="337">
        <v>0</v>
      </c>
      <c r="BV40" s="337">
        <v>8.5914299999999999E-2</v>
      </c>
    </row>
    <row r="41" spans="1:74" ht="11.1" customHeight="1" x14ac:dyDescent="0.2">
      <c r="A41" s="9" t="s">
        <v>152</v>
      </c>
      <c r="B41" s="211" t="s">
        <v>446</v>
      </c>
      <c r="C41" s="255">
        <v>0.1047395297</v>
      </c>
      <c r="D41" s="255">
        <v>0</v>
      </c>
      <c r="E41" s="255">
        <v>2.7362651726</v>
      </c>
      <c r="F41" s="255">
        <v>1.8307868759000001</v>
      </c>
      <c r="G41" s="255">
        <v>64.076112206000005</v>
      </c>
      <c r="H41" s="255">
        <v>162.75444374</v>
      </c>
      <c r="I41" s="255">
        <v>248.66951473</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247.02721711999999</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251.67537622</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2.0488879214</v>
      </c>
      <c r="BC41" s="255">
        <v>70.514397273</v>
      </c>
      <c r="BD41" s="337">
        <v>167.8374</v>
      </c>
      <c r="BE41" s="337">
        <v>274.73700000000002</v>
      </c>
      <c r="BF41" s="337">
        <v>215.19489999999999</v>
      </c>
      <c r="BG41" s="337">
        <v>88.622290000000007</v>
      </c>
      <c r="BH41" s="337">
        <v>7.4811389999999998</v>
      </c>
      <c r="BI41" s="337">
        <v>0</v>
      </c>
      <c r="BJ41" s="337">
        <v>0.15512029999999999</v>
      </c>
      <c r="BK41" s="337">
        <v>0</v>
      </c>
      <c r="BL41" s="337">
        <v>0</v>
      </c>
      <c r="BM41" s="337">
        <v>2.8902079999999999</v>
      </c>
      <c r="BN41" s="337">
        <v>1.218801</v>
      </c>
      <c r="BO41" s="337">
        <v>68.996139999999997</v>
      </c>
      <c r="BP41" s="337">
        <v>163.44980000000001</v>
      </c>
      <c r="BQ41" s="337">
        <v>268.48439999999999</v>
      </c>
      <c r="BR41" s="337">
        <v>208.20519999999999</v>
      </c>
      <c r="BS41" s="337">
        <v>88.525220000000004</v>
      </c>
      <c r="BT41" s="337">
        <v>7.3465470000000002</v>
      </c>
      <c r="BU41" s="337">
        <v>0</v>
      </c>
      <c r="BV41" s="337">
        <v>0.15512029999999999</v>
      </c>
    </row>
    <row r="42" spans="1:74" ht="11.1" customHeight="1" x14ac:dyDescent="0.2">
      <c r="A42" s="9" t="s">
        <v>153</v>
      </c>
      <c r="B42" s="211" t="s">
        <v>447</v>
      </c>
      <c r="C42" s="255">
        <v>0.20605248340999999</v>
      </c>
      <c r="D42" s="255">
        <v>0</v>
      </c>
      <c r="E42" s="255">
        <v>6.6768635670999998</v>
      </c>
      <c r="F42" s="255">
        <v>7.6266563278000001</v>
      </c>
      <c r="G42" s="255">
        <v>66.768926246999996</v>
      </c>
      <c r="H42" s="255">
        <v>204.28167049000001</v>
      </c>
      <c r="I42" s="255">
        <v>315.3375451</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308.00427918999998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310.88786902999999</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312.52960580000001</v>
      </c>
      <c r="AT42" s="255">
        <v>246.99769169000001</v>
      </c>
      <c r="AU42" s="255">
        <v>109.04234058999999</v>
      </c>
      <c r="AV42" s="255">
        <v>11.028744815</v>
      </c>
      <c r="AW42" s="255">
        <v>0.27083445640999998</v>
      </c>
      <c r="AX42" s="255">
        <v>0</v>
      </c>
      <c r="AY42" s="255">
        <v>0</v>
      </c>
      <c r="AZ42" s="255">
        <v>0.30455382600000003</v>
      </c>
      <c r="BA42" s="255">
        <v>6.2198814202000001</v>
      </c>
      <c r="BB42" s="255">
        <v>7.5944788212000001</v>
      </c>
      <c r="BC42" s="255">
        <v>70.548030677</v>
      </c>
      <c r="BD42" s="337">
        <v>218.1003</v>
      </c>
      <c r="BE42" s="337">
        <v>326.0718</v>
      </c>
      <c r="BF42" s="337">
        <v>251.3741</v>
      </c>
      <c r="BG42" s="337">
        <v>119.0411</v>
      </c>
      <c r="BH42" s="337">
        <v>11.269920000000001</v>
      </c>
      <c r="BI42" s="337">
        <v>0.1984995</v>
      </c>
      <c r="BJ42" s="337">
        <v>0</v>
      </c>
      <c r="BK42" s="337">
        <v>0</v>
      </c>
      <c r="BL42" s="337">
        <v>0.30455379999999999</v>
      </c>
      <c r="BM42" s="337">
        <v>6.5695040000000002</v>
      </c>
      <c r="BN42" s="337">
        <v>5.7145419999999998</v>
      </c>
      <c r="BO42" s="337">
        <v>69.57611</v>
      </c>
      <c r="BP42" s="337">
        <v>212.99100000000001</v>
      </c>
      <c r="BQ42" s="337">
        <v>323.08859999999999</v>
      </c>
      <c r="BR42" s="337">
        <v>244.76509999999999</v>
      </c>
      <c r="BS42" s="337">
        <v>119.36709999999999</v>
      </c>
      <c r="BT42" s="337">
        <v>10.8992</v>
      </c>
      <c r="BU42" s="337">
        <v>0.22710150000000001</v>
      </c>
      <c r="BV42" s="337">
        <v>0</v>
      </c>
    </row>
    <row r="43" spans="1:74" ht="11.1" customHeight="1" x14ac:dyDescent="0.2">
      <c r="A43" s="9" t="s">
        <v>154</v>
      </c>
      <c r="B43" s="211" t="s">
        <v>479</v>
      </c>
      <c r="C43" s="255">
        <v>31.188478663000001</v>
      </c>
      <c r="D43" s="255">
        <v>29.334828197</v>
      </c>
      <c r="E43" s="255">
        <v>52.953602801999999</v>
      </c>
      <c r="F43" s="255">
        <v>89.911449645000005</v>
      </c>
      <c r="G43" s="255">
        <v>204.58800195000001</v>
      </c>
      <c r="H43" s="255">
        <v>366.4497647</v>
      </c>
      <c r="I43" s="255">
        <v>441.87788741000003</v>
      </c>
      <c r="J43" s="255">
        <v>427.46628643999998</v>
      </c>
      <c r="K43" s="255">
        <v>277.69370020999997</v>
      </c>
      <c r="L43" s="255">
        <v>125.72024152</v>
      </c>
      <c r="M43" s="255">
        <v>49.862241679</v>
      </c>
      <c r="N43" s="255">
        <v>46.141239595000002</v>
      </c>
      <c r="O43" s="255">
        <v>29.631265142</v>
      </c>
      <c r="P43" s="255">
        <v>29.691021932000002</v>
      </c>
      <c r="Q43" s="255">
        <v>57.268517441999997</v>
      </c>
      <c r="R43" s="255">
        <v>87.740372746999995</v>
      </c>
      <c r="S43" s="255">
        <v>206.23307407999999</v>
      </c>
      <c r="T43" s="255">
        <v>371.67142289999998</v>
      </c>
      <c r="U43" s="255">
        <v>447.95122177000002</v>
      </c>
      <c r="V43" s="255">
        <v>429.52886910000001</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209.46946302999999</v>
      </c>
      <c r="AF43" s="255">
        <v>371.48139986000001</v>
      </c>
      <c r="AG43" s="255">
        <v>453.96584680000001</v>
      </c>
      <c r="AH43" s="255">
        <v>419.79883129000001</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218.21809393000001</v>
      </c>
      <c r="AR43" s="255">
        <v>371.03260890000001</v>
      </c>
      <c r="AS43" s="255">
        <v>456.52454604000002</v>
      </c>
      <c r="AT43" s="255">
        <v>425.39872568999999</v>
      </c>
      <c r="AU43" s="255">
        <v>298.18961639000003</v>
      </c>
      <c r="AV43" s="255">
        <v>135.53442806000001</v>
      </c>
      <c r="AW43" s="255">
        <v>57.592083817999999</v>
      </c>
      <c r="AX43" s="255">
        <v>45.975134353000001</v>
      </c>
      <c r="AY43" s="255">
        <v>29.635306152999998</v>
      </c>
      <c r="AZ43" s="255">
        <v>41.474619191999999</v>
      </c>
      <c r="BA43" s="255">
        <v>55.849985384999997</v>
      </c>
      <c r="BB43" s="255">
        <v>97.933152632000002</v>
      </c>
      <c r="BC43" s="255">
        <v>227.32487911000001</v>
      </c>
      <c r="BD43" s="337">
        <v>371.0675</v>
      </c>
      <c r="BE43" s="337">
        <v>466.37130000000002</v>
      </c>
      <c r="BF43" s="337">
        <v>426.3374</v>
      </c>
      <c r="BG43" s="337">
        <v>309.35489999999999</v>
      </c>
      <c r="BH43" s="337">
        <v>142.40719999999999</v>
      </c>
      <c r="BI43" s="337">
        <v>57.391190000000002</v>
      </c>
      <c r="BJ43" s="337">
        <v>47.554409999999997</v>
      </c>
      <c r="BK43" s="337">
        <v>33.45485</v>
      </c>
      <c r="BL43" s="337">
        <v>45.386789999999998</v>
      </c>
      <c r="BM43" s="337">
        <v>64.594459999999998</v>
      </c>
      <c r="BN43" s="337">
        <v>100.94070000000001</v>
      </c>
      <c r="BO43" s="337">
        <v>222.3664</v>
      </c>
      <c r="BP43" s="337">
        <v>362.46699999999998</v>
      </c>
      <c r="BQ43" s="337">
        <v>462.3082</v>
      </c>
      <c r="BR43" s="337">
        <v>422.17770000000002</v>
      </c>
      <c r="BS43" s="337">
        <v>304.99509999999998</v>
      </c>
      <c r="BT43" s="337">
        <v>144.44290000000001</v>
      </c>
      <c r="BU43" s="337">
        <v>58.90175</v>
      </c>
      <c r="BV43" s="337">
        <v>50.8949</v>
      </c>
    </row>
    <row r="44" spans="1:74" ht="11.1" customHeight="1" x14ac:dyDescent="0.2">
      <c r="A44" s="9" t="s">
        <v>155</v>
      </c>
      <c r="B44" s="211" t="s">
        <v>449</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7.0346893287999999</v>
      </c>
      <c r="BA44" s="255">
        <v>23.415398808999999</v>
      </c>
      <c r="BB44" s="255">
        <v>39.444741540999999</v>
      </c>
      <c r="BC44" s="255">
        <v>173.73188493999999</v>
      </c>
      <c r="BD44" s="337">
        <v>343.31909999999999</v>
      </c>
      <c r="BE44" s="337">
        <v>431.58629999999999</v>
      </c>
      <c r="BF44" s="337">
        <v>394.3802</v>
      </c>
      <c r="BG44" s="337">
        <v>255.55099999999999</v>
      </c>
      <c r="BH44" s="337">
        <v>61.834150000000001</v>
      </c>
      <c r="BI44" s="337">
        <v>5.0041260000000003</v>
      </c>
      <c r="BJ44" s="337">
        <v>5.1099490000000003</v>
      </c>
      <c r="BK44" s="337">
        <v>6.7129159999999999</v>
      </c>
      <c r="BL44" s="337">
        <v>7.4502329999999999</v>
      </c>
      <c r="BM44" s="337">
        <v>28.099129999999999</v>
      </c>
      <c r="BN44" s="337">
        <v>36.909370000000003</v>
      </c>
      <c r="BO44" s="337">
        <v>168.6943</v>
      </c>
      <c r="BP44" s="337">
        <v>331.78030000000001</v>
      </c>
      <c r="BQ44" s="337">
        <v>424.92790000000002</v>
      </c>
      <c r="BR44" s="337">
        <v>385.38490000000002</v>
      </c>
      <c r="BS44" s="337">
        <v>251.6198</v>
      </c>
      <c r="BT44" s="337">
        <v>62.446739999999998</v>
      </c>
      <c r="BU44" s="337">
        <v>5.2201300000000002</v>
      </c>
      <c r="BV44" s="337">
        <v>5.3710149999999999</v>
      </c>
    </row>
    <row r="45" spans="1:74" ht="11.1" customHeight="1" x14ac:dyDescent="0.2">
      <c r="A45" s="9" t="s">
        <v>156</v>
      </c>
      <c r="B45" s="211" t="s">
        <v>450</v>
      </c>
      <c r="C45" s="255">
        <v>13.723784876</v>
      </c>
      <c r="D45" s="255">
        <v>14.758363730999999</v>
      </c>
      <c r="E45" s="255">
        <v>61.922601591999999</v>
      </c>
      <c r="F45" s="255">
        <v>121.74198611</v>
      </c>
      <c r="G45" s="255">
        <v>278.32244304</v>
      </c>
      <c r="H45" s="255">
        <v>489.57762887000001</v>
      </c>
      <c r="I45" s="255">
        <v>558.74825506000002</v>
      </c>
      <c r="J45" s="255">
        <v>586.26493330999995</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270.99475661999998</v>
      </c>
      <c r="T45" s="255">
        <v>491.80826331999998</v>
      </c>
      <c r="U45" s="255">
        <v>563.97457148000001</v>
      </c>
      <c r="V45" s="255">
        <v>579.81591467999999</v>
      </c>
      <c r="W45" s="255">
        <v>383.76354155000001</v>
      </c>
      <c r="X45" s="255">
        <v>154.27068661999999</v>
      </c>
      <c r="Y45" s="255">
        <v>38.427541140999999</v>
      </c>
      <c r="Z45" s="255">
        <v>11.848388255</v>
      </c>
      <c r="AA45" s="255">
        <v>14.038109915</v>
      </c>
      <c r="AB45" s="255">
        <v>22.071028409</v>
      </c>
      <c r="AC45" s="255">
        <v>63.640565082999998</v>
      </c>
      <c r="AD45" s="255">
        <v>122.29653915999999</v>
      </c>
      <c r="AE45" s="255">
        <v>269.56313145000001</v>
      </c>
      <c r="AF45" s="255">
        <v>494.84883658000001</v>
      </c>
      <c r="AG45" s="255">
        <v>576.36690837000003</v>
      </c>
      <c r="AH45" s="255">
        <v>573.76947581000002</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279.98123960999999</v>
      </c>
      <c r="AR45" s="255">
        <v>498.96666003000001</v>
      </c>
      <c r="AS45" s="255">
        <v>582.35579430999996</v>
      </c>
      <c r="AT45" s="255">
        <v>578.96566897000002</v>
      </c>
      <c r="AU45" s="255">
        <v>391.04410283999999</v>
      </c>
      <c r="AV45" s="255">
        <v>155.28495759</v>
      </c>
      <c r="AW45" s="255">
        <v>38.734803925999998</v>
      </c>
      <c r="AX45" s="255">
        <v>10.896193468</v>
      </c>
      <c r="AY45" s="255">
        <v>13.157583540999999</v>
      </c>
      <c r="AZ45" s="255">
        <v>21.871670198</v>
      </c>
      <c r="BA45" s="255">
        <v>64.824836931999997</v>
      </c>
      <c r="BB45" s="255">
        <v>118.12325228</v>
      </c>
      <c r="BC45" s="255">
        <v>281.54706575</v>
      </c>
      <c r="BD45" s="337">
        <v>492.12</v>
      </c>
      <c r="BE45" s="337">
        <v>578.52179999999998</v>
      </c>
      <c r="BF45" s="337">
        <v>585.65539999999999</v>
      </c>
      <c r="BG45" s="337">
        <v>411.33530000000002</v>
      </c>
      <c r="BH45" s="337">
        <v>158.05250000000001</v>
      </c>
      <c r="BI45" s="337">
        <v>36.966439999999999</v>
      </c>
      <c r="BJ45" s="337">
        <v>12.094939999999999</v>
      </c>
      <c r="BK45" s="337">
        <v>15.439260000000001</v>
      </c>
      <c r="BL45" s="337">
        <v>23.1709</v>
      </c>
      <c r="BM45" s="337">
        <v>75.502899999999997</v>
      </c>
      <c r="BN45" s="337">
        <v>118.1927</v>
      </c>
      <c r="BO45" s="337">
        <v>278.51479999999998</v>
      </c>
      <c r="BP45" s="337">
        <v>485.48910000000001</v>
      </c>
      <c r="BQ45" s="337">
        <v>580.34749999999997</v>
      </c>
      <c r="BR45" s="337">
        <v>579.32650000000001</v>
      </c>
      <c r="BS45" s="337">
        <v>408.584</v>
      </c>
      <c r="BT45" s="337">
        <v>159.54830000000001</v>
      </c>
      <c r="BU45" s="337">
        <v>38.075519999999997</v>
      </c>
      <c r="BV45" s="337">
        <v>12.51078</v>
      </c>
    </row>
    <row r="46" spans="1:74" ht="11.1" customHeight="1" x14ac:dyDescent="0.2">
      <c r="A46" s="9" t="s">
        <v>157</v>
      </c>
      <c r="B46" s="211" t="s">
        <v>451</v>
      </c>
      <c r="C46" s="255">
        <v>1.0583117285999999</v>
      </c>
      <c r="D46" s="255">
        <v>3.3760331522000002</v>
      </c>
      <c r="E46" s="255">
        <v>16.244446964000002</v>
      </c>
      <c r="F46" s="255">
        <v>41.013781801999997</v>
      </c>
      <c r="G46" s="255">
        <v>114.09367758</v>
      </c>
      <c r="H46" s="255">
        <v>273.85495658999997</v>
      </c>
      <c r="I46" s="255">
        <v>387.82114971999999</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385.83713456999999</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384.43970769999999</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388.18350371999998</v>
      </c>
      <c r="AT46" s="255">
        <v>336.40161775000001</v>
      </c>
      <c r="AU46" s="255">
        <v>207.60846434999999</v>
      </c>
      <c r="AV46" s="255">
        <v>70.266701784999995</v>
      </c>
      <c r="AW46" s="255">
        <v>10.482314050999999</v>
      </c>
      <c r="AX46" s="255">
        <v>0.11671694618</v>
      </c>
      <c r="AY46" s="255">
        <v>1.1684876631000001</v>
      </c>
      <c r="AZ46" s="255">
        <v>4.0301899418999998</v>
      </c>
      <c r="BA46" s="255">
        <v>18.712690090999999</v>
      </c>
      <c r="BB46" s="255">
        <v>47.091016422999999</v>
      </c>
      <c r="BC46" s="255">
        <v>99.811123823000003</v>
      </c>
      <c r="BD46" s="337">
        <v>285.63670000000002</v>
      </c>
      <c r="BE46" s="337">
        <v>388.7192</v>
      </c>
      <c r="BF46" s="337">
        <v>343.1893</v>
      </c>
      <c r="BG46" s="337">
        <v>206.98439999999999</v>
      </c>
      <c r="BH46" s="337">
        <v>70.934139999999999</v>
      </c>
      <c r="BI46" s="337">
        <v>10.2506</v>
      </c>
      <c r="BJ46" s="337">
        <v>0.1167169</v>
      </c>
      <c r="BK46" s="337">
        <v>1.052597</v>
      </c>
      <c r="BL46" s="337">
        <v>4.0324270000000002</v>
      </c>
      <c r="BM46" s="337">
        <v>18.904959999999999</v>
      </c>
      <c r="BN46" s="337">
        <v>48.866689999999998</v>
      </c>
      <c r="BO46" s="337">
        <v>106.4525</v>
      </c>
      <c r="BP46" s="337">
        <v>288.05799999999999</v>
      </c>
      <c r="BQ46" s="337">
        <v>389.9778</v>
      </c>
      <c r="BR46" s="337">
        <v>345.5729</v>
      </c>
      <c r="BS46" s="337">
        <v>205.06039999999999</v>
      </c>
      <c r="BT46" s="337">
        <v>71.139120000000005</v>
      </c>
      <c r="BU46" s="337">
        <v>10.78825</v>
      </c>
      <c r="BV46" s="337">
        <v>0.17551269999999999</v>
      </c>
    </row>
    <row r="47" spans="1:74" ht="11.1" customHeight="1" x14ac:dyDescent="0.2">
      <c r="A47" s="9" t="s">
        <v>158</v>
      </c>
      <c r="B47" s="211" t="s">
        <v>452</v>
      </c>
      <c r="C47" s="255">
        <v>8.9442748620000003</v>
      </c>
      <c r="D47" s="255">
        <v>7.4344157797000001</v>
      </c>
      <c r="E47" s="255">
        <v>12.395978863</v>
      </c>
      <c r="F47" s="255">
        <v>17.653166119000002</v>
      </c>
      <c r="G47" s="255">
        <v>46.291067024</v>
      </c>
      <c r="H47" s="255">
        <v>115.8304469</v>
      </c>
      <c r="I47" s="255">
        <v>232.54952241999999</v>
      </c>
      <c r="J47" s="255">
        <v>222.20107960999999</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224.35915813</v>
      </c>
      <c r="V47" s="255">
        <v>227.08711948000001</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228.95040806</v>
      </c>
      <c r="AH47" s="255">
        <v>231.54784878000001</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238.44796048000001</v>
      </c>
      <c r="AT47" s="255">
        <v>233.43640784999999</v>
      </c>
      <c r="AU47" s="255">
        <v>158.89551598</v>
      </c>
      <c r="AV47" s="255">
        <v>53.010703157000002</v>
      </c>
      <c r="AW47" s="255">
        <v>14.649383201999999</v>
      </c>
      <c r="AX47" s="255">
        <v>8.6796579904000009</v>
      </c>
      <c r="AY47" s="255">
        <v>9.4797082309</v>
      </c>
      <c r="AZ47" s="255">
        <v>8.4348538481999995</v>
      </c>
      <c r="BA47" s="255">
        <v>12.786016322</v>
      </c>
      <c r="BB47" s="255">
        <v>21.973775497999998</v>
      </c>
      <c r="BC47" s="255">
        <v>39.823448102999997</v>
      </c>
      <c r="BD47" s="337">
        <v>123.2972</v>
      </c>
      <c r="BE47" s="337">
        <v>233.76660000000001</v>
      </c>
      <c r="BF47" s="337">
        <v>237.1429</v>
      </c>
      <c r="BG47" s="337">
        <v>153.19280000000001</v>
      </c>
      <c r="BH47" s="337">
        <v>54.30789</v>
      </c>
      <c r="BI47" s="337">
        <v>14.82023</v>
      </c>
      <c r="BJ47" s="337">
        <v>8.9380279999999992</v>
      </c>
      <c r="BK47" s="337">
        <v>9.5670800000000007</v>
      </c>
      <c r="BL47" s="337">
        <v>8.583304</v>
      </c>
      <c r="BM47" s="337">
        <v>12.787750000000001</v>
      </c>
      <c r="BN47" s="337">
        <v>22.990760000000002</v>
      </c>
      <c r="BO47" s="337">
        <v>43.526470000000003</v>
      </c>
      <c r="BP47" s="337">
        <v>125.4448</v>
      </c>
      <c r="BQ47" s="337">
        <v>238.84190000000001</v>
      </c>
      <c r="BR47" s="337">
        <v>242.67080000000001</v>
      </c>
      <c r="BS47" s="337">
        <v>153.8501</v>
      </c>
      <c r="BT47" s="337">
        <v>54.873269999999998</v>
      </c>
      <c r="BU47" s="337">
        <v>15.02782</v>
      </c>
      <c r="BV47" s="337">
        <v>8.9191140000000004</v>
      </c>
    </row>
    <row r="48" spans="1:74" ht="11.1" customHeight="1" x14ac:dyDescent="0.2">
      <c r="A48" s="9" t="s">
        <v>159</v>
      </c>
      <c r="B48" s="212" t="s">
        <v>480</v>
      </c>
      <c r="C48" s="253">
        <v>9.5484675261999996</v>
      </c>
      <c r="D48" s="253">
        <v>9.0066481118000006</v>
      </c>
      <c r="E48" s="253">
        <v>23.062230616000001</v>
      </c>
      <c r="F48" s="253">
        <v>40.690856689</v>
      </c>
      <c r="G48" s="253">
        <v>116.74338702999999</v>
      </c>
      <c r="H48" s="253">
        <v>246.58303076000001</v>
      </c>
      <c r="I48" s="253">
        <v>346.17161622999998</v>
      </c>
      <c r="J48" s="253">
        <v>320.1408146</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115.62972431999999</v>
      </c>
      <c r="T48" s="253">
        <v>250.36014379</v>
      </c>
      <c r="U48" s="253">
        <v>346.40592580999999</v>
      </c>
      <c r="V48" s="253">
        <v>323.38667078999998</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114.40974627</v>
      </c>
      <c r="AF48" s="253">
        <v>251.33387965</v>
      </c>
      <c r="AG48" s="253">
        <v>352.01485391</v>
      </c>
      <c r="AH48" s="253">
        <v>316.4302414</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122.51214895</v>
      </c>
      <c r="AR48" s="253">
        <v>252.18579792</v>
      </c>
      <c r="AS48" s="253">
        <v>356.52376106999998</v>
      </c>
      <c r="AT48" s="253">
        <v>323.40301617</v>
      </c>
      <c r="AU48" s="253">
        <v>193.0947912</v>
      </c>
      <c r="AV48" s="253">
        <v>65.023938362999999</v>
      </c>
      <c r="AW48" s="253">
        <v>19.492290806</v>
      </c>
      <c r="AX48" s="253">
        <v>12.097832991000001</v>
      </c>
      <c r="AY48" s="253">
        <v>9.3720075473000009</v>
      </c>
      <c r="AZ48" s="253">
        <v>12.950940844</v>
      </c>
      <c r="BA48" s="253">
        <v>24.509782650999998</v>
      </c>
      <c r="BB48" s="253">
        <v>43.734946135000001</v>
      </c>
      <c r="BC48" s="253">
        <v>123.63337282000001</v>
      </c>
      <c r="BD48" s="338">
        <v>252.7508</v>
      </c>
      <c r="BE48" s="338">
        <v>365.1454</v>
      </c>
      <c r="BF48" s="338">
        <v>326.74869999999999</v>
      </c>
      <c r="BG48" s="338">
        <v>200.56219999999999</v>
      </c>
      <c r="BH48" s="338">
        <v>67.680170000000004</v>
      </c>
      <c r="BI48" s="338">
        <v>19.29393</v>
      </c>
      <c r="BJ48" s="338">
        <v>12.66263</v>
      </c>
      <c r="BK48" s="338">
        <v>10.51282</v>
      </c>
      <c r="BL48" s="338">
        <v>13.95491</v>
      </c>
      <c r="BM48" s="338">
        <v>27.961770000000001</v>
      </c>
      <c r="BN48" s="338">
        <v>44.378959999999999</v>
      </c>
      <c r="BO48" s="338">
        <v>122.97029999999999</v>
      </c>
      <c r="BP48" s="338">
        <v>248.8098</v>
      </c>
      <c r="BQ48" s="338">
        <v>363.09589999999997</v>
      </c>
      <c r="BR48" s="338">
        <v>324.47030000000001</v>
      </c>
      <c r="BS48" s="338">
        <v>199.0094</v>
      </c>
      <c r="BT48" s="338">
        <v>68.593950000000007</v>
      </c>
      <c r="BU48" s="338">
        <v>19.883839999999999</v>
      </c>
      <c r="BV48" s="338">
        <v>13.412459999999999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5" t="s">
        <v>829</v>
      </c>
      <c r="C50" s="804"/>
      <c r="D50" s="804"/>
      <c r="E50" s="804"/>
      <c r="F50" s="804"/>
      <c r="G50" s="804"/>
      <c r="H50" s="804"/>
      <c r="I50" s="804"/>
      <c r="J50" s="804"/>
      <c r="K50" s="804"/>
      <c r="L50" s="804"/>
      <c r="M50" s="804"/>
      <c r="N50" s="804"/>
      <c r="O50" s="804"/>
      <c r="P50" s="804"/>
      <c r="Q50" s="804"/>
      <c r="AY50" s="498"/>
      <c r="AZ50" s="498"/>
      <c r="BA50" s="498"/>
      <c r="BB50" s="498"/>
      <c r="BC50" s="749"/>
      <c r="BD50" s="749"/>
      <c r="BE50" s="749"/>
      <c r="BF50" s="749"/>
      <c r="BG50" s="498"/>
      <c r="BH50" s="498"/>
      <c r="BI50" s="498"/>
      <c r="BJ50" s="498"/>
    </row>
    <row r="51" spans="1:74" s="465" customFormat="1" ht="12" customHeight="1" x14ac:dyDescent="0.25">
      <c r="A51" s="462"/>
      <c r="B51" s="793" t="s">
        <v>168</v>
      </c>
      <c r="C51" s="793"/>
      <c r="D51" s="793"/>
      <c r="E51" s="793"/>
      <c r="F51" s="793"/>
      <c r="G51" s="793"/>
      <c r="H51" s="793"/>
      <c r="I51" s="793"/>
      <c r="J51" s="793"/>
      <c r="K51" s="793"/>
      <c r="L51" s="793"/>
      <c r="M51" s="793"/>
      <c r="N51" s="793"/>
      <c r="O51" s="793"/>
      <c r="P51" s="793"/>
      <c r="Q51" s="793"/>
      <c r="AY51" s="499"/>
      <c r="AZ51" s="499"/>
      <c r="BA51" s="499"/>
      <c r="BB51" s="499"/>
      <c r="BC51" s="703"/>
      <c r="BD51" s="703"/>
      <c r="BE51" s="703"/>
      <c r="BF51" s="703"/>
      <c r="BG51" s="499"/>
      <c r="BH51" s="499"/>
      <c r="BI51" s="499"/>
      <c r="BJ51" s="499"/>
    </row>
    <row r="52" spans="1:74" s="465" customFormat="1" ht="12" customHeight="1" x14ac:dyDescent="0.25">
      <c r="A52" s="466"/>
      <c r="B52" s="820" t="s">
        <v>169</v>
      </c>
      <c r="C52" s="794"/>
      <c r="D52" s="794"/>
      <c r="E52" s="794"/>
      <c r="F52" s="794"/>
      <c r="G52" s="794"/>
      <c r="H52" s="794"/>
      <c r="I52" s="794"/>
      <c r="J52" s="794"/>
      <c r="K52" s="794"/>
      <c r="L52" s="794"/>
      <c r="M52" s="794"/>
      <c r="N52" s="794"/>
      <c r="O52" s="794"/>
      <c r="P52" s="794"/>
      <c r="Q52" s="790"/>
      <c r="AY52" s="499"/>
      <c r="AZ52" s="499"/>
      <c r="BA52" s="499"/>
      <c r="BB52" s="499"/>
      <c r="BC52" s="499"/>
      <c r="BD52" s="703"/>
      <c r="BE52" s="703"/>
      <c r="BF52" s="703"/>
      <c r="BG52" s="499"/>
      <c r="BH52" s="499"/>
      <c r="BI52" s="499"/>
      <c r="BJ52" s="499"/>
    </row>
    <row r="53" spans="1:74" s="465" customFormat="1" ht="12" customHeight="1" x14ac:dyDescent="0.25">
      <c r="A53" s="466"/>
      <c r="B53" s="820" t="s">
        <v>164</v>
      </c>
      <c r="C53" s="794"/>
      <c r="D53" s="794"/>
      <c r="E53" s="794"/>
      <c r="F53" s="794"/>
      <c r="G53" s="794"/>
      <c r="H53" s="794"/>
      <c r="I53" s="794"/>
      <c r="J53" s="794"/>
      <c r="K53" s="794"/>
      <c r="L53" s="794"/>
      <c r="M53" s="794"/>
      <c r="N53" s="794"/>
      <c r="O53" s="794"/>
      <c r="P53" s="794"/>
      <c r="Q53" s="790"/>
      <c r="AY53" s="499"/>
      <c r="AZ53" s="499"/>
      <c r="BA53" s="499"/>
      <c r="BB53" s="499"/>
      <c r="BC53" s="499"/>
      <c r="BD53" s="703"/>
      <c r="BE53" s="703"/>
      <c r="BF53" s="703"/>
      <c r="BG53" s="499"/>
      <c r="BH53" s="499"/>
      <c r="BI53" s="499"/>
      <c r="BJ53" s="499"/>
    </row>
    <row r="54" spans="1:74" s="465" customFormat="1" ht="12" customHeight="1" x14ac:dyDescent="0.25">
      <c r="A54" s="466"/>
      <c r="B54" s="820" t="s">
        <v>361</v>
      </c>
      <c r="C54" s="794"/>
      <c r="D54" s="794"/>
      <c r="E54" s="794"/>
      <c r="F54" s="794"/>
      <c r="G54" s="794"/>
      <c r="H54" s="794"/>
      <c r="I54" s="794"/>
      <c r="J54" s="794"/>
      <c r="K54" s="794"/>
      <c r="L54" s="794"/>
      <c r="M54" s="794"/>
      <c r="N54" s="794"/>
      <c r="O54" s="794"/>
      <c r="P54" s="794"/>
      <c r="Q54" s="790"/>
      <c r="AY54" s="499"/>
      <c r="AZ54" s="499"/>
      <c r="BA54" s="499"/>
      <c r="BB54" s="499"/>
      <c r="BC54" s="499"/>
      <c r="BD54" s="703"/>
      <c r="BE54" s="703"/>
      <c r="BF54" s="703"/>
      <c r="BG54" s="499"/>
      <c r="BH54" s="499"/>
      <c r="BI54" s="499"/>
      <c r="BJ54" s="499"/>
    </row>
    <row r="55" spans="1:74" s="467" customFormat="1" ht="12" customHeight="1" x14ac:dyDescent="0.25">
      <c r="A55" s="466"/>
      <c r="B55" s="820" t="s">
        <v>165</v>
      </c>
      <c r="C55" s="794"/>
      <c r="D55" s="794"/>
      <c r="E55" s="794"/>
      <c r="F55" s="794"/>
      <c r="G55" s="794"/>
      <c r="H55" s="794"/>
      <c r="I55" s="794"/>
      <c r="J55" s="794"/>
      <c r="K55" s="794"/>
      <c r="L55" s="794"/>
      <c r="M55" s="794"/>
      <c r="N55" s="794"/>
      <c r="O55" s="794"/>
      <c r="P55" s="794"/>
      <c r="Q55" s="790"/>
      <c r="AY55" s="500"/>
      <c r="AZ55" s="500"/>
      <c r="BA55" s="500"/>
      <c r="BB55" s="500"/>
      <c r="BC55" s="500"/>
      <c r="BD55" s="704"/>
      <c r="BE55" s="704"/>
      <c r="BF55" s="704"/>
      <c r="BG55" s="500"/>
      <c r="BH55" s="500"/>
      <c r="BI55" s="500"/>
      <c r="BJ55" s="500"/>
    </row>
    <row r="56" spans="1:74" s="467" customFormat="1" ht="12" customHeight="1" x14ac:dyDescent="0.25">
      <c r="A56" s="466"/>
      <c r="B56" s="793" t="s">
        <v>166</v>
      </c>
      <c r="C56" s="794"/>
      <c r="D56" s="794"/>
      <c r="E56" s="794"/>
      <c r="F56" s="794"/>
      <c r="G56" s="794"/>
      <c r="H56" s="794"/>
      <c r="I56" s="794"/>
      <c r="J56" s="794"/>
      <c r="K56" s="794"/>
      <c r="L56" s="794"/>
      <c r="M56" s="794"/>
      <c r="N56" s="794"/>
      <c r="O56" s="794"/>
      <c r="P56" s="794"/>
      <c r="Q56" s="790"/>
      <c r="AY56" s="500"/>
      <c r="AZ56" s="500"/>
      <c r="BA56" s="500"/>
      <c r="BB56" s="500"/>
      <c r="BC56" s="500"/>
      <c r="BD56" s="704"/>
      <c r="BE56" s="704"/>
      <c r="BF56" s="704"/>
      <c r="BG56" s="500"/>
      <c r="BH56" s="500"/>
      <c r="BI56" s="500"/>
      <c r="BJ56" s="500"/>
    </row>
    <row r="57" spans="1:74" s="467" customFormat="1" ht="12" customHeight="1" x14ac:dyDescent="0.25">
      <c r="A57" s="429"/>
      <c r="B57" s="810" t="s">
        <v>167</v>
      </c>
      <c r="C57" s="790"/>
      <c r="D57" s="790"/>
      <c r="E57" s="790"/>
      <c r="F57" s="790"/>
      <c r="G57" s="790"/>
      <c r="H57" s="790"/>
      <c r="I57" s="790"/>
      <c r="J57" s="790"/>
      <c r="K57" s="790"/>
      <c r="L57" s="790"/>
      <c r="M57" s="790"/>
      <c r="N57" s="790"/>
      <c r="O57" s="790"/>
      <c r="P57" s="790"/>
      <c r="Q57" s="790"/>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sqref="A1:A2"/>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796" t="s">
        <v>812</v>
      </c>
      <c r="B1" s="803" t="s">
        <v>241</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Y1" s="489"/>
      <c r="AZ1" s="489"/>
      <c r="BA1" s="489"/>
      <c r="BB1" s="489"/>
      <c r="BC1" s="489"/>
      <c r="BD1" s="739"/>
      <c r="BE1" s="739"/>
      <c r="BF1" s="739"/>
      <c r="BG1" s="489"/>
      <c r="BH1" s="489"/>
      <c r="BI1" s="489"/>
      <c r="BJ1" s="489"/>
    </row>
    <row r="2" spans="1:74" s="13" customFormat="1"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9"/>
      <c r="B5" s="20" t="s">
        <v>806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1026</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512</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10.281402999999999</v>
      </c>
      <c r="AC8" s="215">
        <v>10.504038</v>
      </c>
      <c r="AD8" s="215">
        <v>10.510258</v>
      </c>
      <c r="AE8" s="215">
        <v>10.459527</v>
      </c>
      <c r="AF8" s="215">
        <v>10.649082</v>
      </c>
      <c r="AG8" s="215">
        <v>10.890995999999999</v>
      </c>
      <c r="AH8" s="215">
        <v>11.360519</v>
      </c>
      <c r="AI8" s="215">
        <v>11.497683</v>
      </c>
      <c r="AJ8" s="215">
        <v>11.631364</v>
      </c>
      <c r="AK8" s="215">
        <v>11.999309</v>
      </c>
      <c r="AL8" s="215">
        <v>12.037535999999999</v>
      </c>
      <c r="AM8" s="215">
        <v>11.856399</v>
      </c>
      <c r="AN8" s="215">
        <v>11.669062</v>
      </c>
      <c r="AO8" s="215">
        <v>11.89174</v>
      </c>
      <c r="AP8" s="215">
        <v>12.122724</v>
      </c>
      <c r="AQ8" s="215">
        <v>12.113134000000001</v>
      </c>
      <c r="AR8" s="215">
        <v>12.060168000000001</v>
      </c>
      <c r="AS8" s="215">
        <v>11.823047000000001</v>
      </c>
      <c r="AT8" s="215">
        <v>12.384746</v>
      </c>
      <c r="AU8" s="215">
        <v>12.478522</v>
      </c>
      <c r="AV8" s="215">
        <v>12.674123</v>
      </c>
      <c r="AW8" s="215">
        <v>12.866292</v>
      </c>
      <c r="AX8" s="215">
        <v>12.813034</v>
      </c>
      <c r="AY8" s="215">
        <v>12.754536999999999</v>
      </c>
      <c r="AZ8" s="215">
        <v>12.743712</v>
      </c>
      <c r="BA8" s="215">
        <v>12.71637</v>
      </c>
      <c r="BB8" s="215">
        <v>12.381980907000001</v>
      </c>
      <c r="BC8" s="215">
        <v>11.35836982</v>
      </c>
      <c r="BD8" s="323">
        <v>11.234450000000001</v>
      </c>
      <c r="BE8" s="323">
        <v>11.28528</v>
      </c>
      <c r="BF8" s="323">
        <v>11.105230000000001</v>
      </c>
      <c r="BG8" s="323">
        <v>10.9938</v>
      </c>
      <c r="BH8" s="323">
        <v>10.76205</v>
      </c>
      <c r="BI8" s="323">
        <v>10.80035</v>
      </c>
      <c r="BJ8" s="323">
        <v>10.66916</v>
      </c>
      <c r="BK8" s="323">
        <v>10.80251</v>
      </c>
      <c r="BL8" s="323">
        <v>10.691750000000001</v>
      </c>
      <c r="BM8" s="323">
        <v>10.625069999999999</v>
      </c>
      <c r="BN8" s="323">
        <v>10.869770000000001</v>
      </c>
      <c r="BO8" s="323">
        <v>10.847379999999999</v>
      </c>
      <c r="BP8" s="323">
        <v>10.78609</v>
      </c>
      <c r="BQ8" s="323">
        <v>10.7371</v>
      </c>
      <c r="BR8" s="323">
        <v>10.762700000000001</v>
      </c>
      <c r="BS8" s="323">
        <v>10.91503</v>
      </c>
      <c r="BT8" s="323">
        <v>10.869669999999999</v>
      </c>
      <c r="BU8" s="323">
        <v>11.077680000000001</v>
      </c>
      <c r="BV8" s="323">
        <v>11.11923</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323"/>
      <c r="BE9" s="323"/>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324"/>
      <c r="BE10" s="324"/>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543</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88.617387097000005</v>
      </c>
      <c r="AN11" s="215">
        <v>89.412642856999994</v>
      </c>
      <c r="AO11" s="215">
        <v>89.927806451999999</v>
      </c>
      <c r="AP11" s="215">
        <v>90.404866666999993</v>
      </c>
      <c r="AQ11" s="215">
        <v>89.921290322999994</v>
      </c>
      <c r="AR11" s="215">
        <v>91.198466667000005</v>
      </c>
      <c r="AS11" s="215">
        <v>91.277354838999997</v>
      </c>
      <c r="AT11" s="215">
        <v>93.316032258000007</v>
      </c>
      <c r="AU11" s="215">
        <v>94.388999999999996</v>
      </c>
      <c r="AV11" s="215">
        <v>95.781870968000007</v>
      </c>
      <c r="AW11" s="215">
        <v>96.248533332999997</v>
      </c>
      <c r="AX11" s="215">
        <v>95.876838710000001</v>
      </c>
      <c r="AY11" s="215">
        <v>94.785612903000001</v>
      </c>
      <c r="AZ11" s="215">
        <v>94.452379309999998</v>
      </c>
      <c r="BA11" s="215">
        <v>94.157870967999997</v>
      </c>
      <c r="BB11" s="215">
        <v>92.372979999999998</v>
      </c>
      <c r="BC11" s="215">
        <v>90.182590000000005</v>
      </c>
      <c r="BD11" s="323">
        <v>89.272670000000005</v>
      </c>
      <c r="BE11" s="323">
        <v>88.650909999999996</v>
      </c>
      <c r="BF11" s="323">
        <v>87.953959999999995</v>
      </c>
      <c r="BG11" s="323">
        <v>87.23442</v>
      </c>
      <c r="BH11" s="323">
        <v>86.425280000000001</v>
      </c>
      <c r="BI11" s="323">
        <v>85.804770000000005</v>
      </c>
      <c r="BJ11" s="323">
        <v>84.747299999999996</v>
      </c>
      <c r="BK11" s="323">
        <v>84.394059999999996</v>
      </c>
      <c r="BL11" s="323">
        <v>83.865179999999995</v>
      </c>
      <c r="BM11" s="323">
        <v>83.623940000000005</v>
      </c>
      <c r="BN11" s="323">
        <v>84.218029999999999</v>
      </c>
      <c r="BO11" s="323">
        <v>84.398679999999999</v>
      </c>
      <c r="BP11" s="323">
        <v>84.706670000000003</v>
      </c>
      <c r="BQ11" s="323">
        <v>85.048609999999996</v>
      </c>
      <c r="BR11" s="323">
        <v>85.729500000000002</v>
      </c>
      <c r="BS11" s="323">
        <v>86.493399999999994</v>
      </c>
      <c r="BT11" s="323">
        <v>86.94829</v>
      </c>
      <c r="BU11" s="323">
        <v>87.49427</v>
      </c>
      <c r="BV11" s="323">
        <v>87.596810000000005</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323"/>
      <c r="BE12" s="323"/>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804</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324"/>
      <c r="BE13" s="324"/>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206</v>
      </c>
      <c r="B14" s="23" t="s">
        <v>820</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36.534694238</v>
      </c>
      <c r="BD14" s="325">
        <v>38.630609999999997</v>
      </c>
      <c r="BE14" s="325">
        <v>48.21246</v>
      </c>
      <c r="BF14" s="325">
        <v>51.002319999999997</v>
      </c>
      <c r="BG14" s="325">
        <v>38.098370000000003</v>
      </c>
      <c r="BH14" s="325">
        <v>43.284370000000003</v>
      </c>
      <c r="BI14" s="325">
        <v>41.539850000000001</v>
      </c>
      <c r="BJ14" s="325">
        <v>45.377540000000003</v>
      </c>
      <c r="BK14" s="325">
        <v>47.542540000000002</v>
      </c>
      <c r="BL14" s="325">
        <v>41.448630000000001</v>
      </c>
      <c r="BM14" s="325">
        <v>47.64555</v>
      </c>
      <c r="BN14" s="325">
        <v>30.082789999999999</v>
      </c>
      <c r="BO14" s="325">
        <v>36.688479999999998</v>
      </c>
      <c r="BP14" s="325">
        <v>39.015329999999999</v>
      </c>
      <c r="BQ14" s="325">
        <v>52.292160000000003</v>
      </c>
      <c r="BR14" s="325">
        <v>57.708820000000003</v>
      </c>
      <c r="BS14" s="325">
        <v>45.059130000000003</v>
      </c>
      <c r="BT14" s="325">
        <v>51.157200000000003</v>
      </c>
      <c r="BU14" s="325">
        <v>48.572589999999998</v>
      </c>
      <c r="BV14" s="325">
        <v>51.437170000000002</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324"/>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805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324"/>
      <c r="BE17" s="324"/>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26"/>
      <c r="BE18" s="326"/>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526</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v>
      </c>
      <c r="AB19" s="215">
        <v>19.678705000000001</v>
      </c>
      <c r="AC19" s="215">
        <v>20.756359</v>
      </c>
      <c r="AD19" s="215">
        <v>20.036519999999999</v>
      </c>
      <c r="AE19" s="215">
        <v>20.247366</v>
      </c>
      <c r="AF19" s="215">
        <v>20.790268999999999</v>
      </c>
      <c r="AG19" s="215">
        <v>20.682276000000002</v>
      </c>
      <c r="AH19" s="215">
        <v>21.358391000000001</v>
      </c>
      <c r="AI19" s="215">
        <v>20.082809000000001</v>
      </c>
      <c r="AJ19" s="215">
        <v>20.734404999999999</v>
      </c>
      <c r="AK19" s="215">
        <v>20.746511999999999</v>
      </c>
      <c r="AL19" s="215">
        <v>20.303446999999998</v>
      </c>
      <c r="AM19" s="215">
        <v>20.471727999999999</v>
      </c>
      <c r="AN19" s="215">
        <v>20.223680999999999</v>
      </c>
      <c r="AO19" s="215">
        <v>20.189268999999999</v>
      </c>
      <c r="AP19" s="215">
        <v>20.100878000000002</v>
      </c>
      <c r="AQ19" s="215">
        <v>20.229272000000002</v>
      </c>
      <c r="AR19" s="215">
        <v>20.601661</v>
      </c>
      <c r="AS19" s="215">
        <v>20.715558999999999</v>
      </c>
      <c r="AT19" s="215">
        <v>21.065123</v>
      </c>
      <c r="AU19" s="215">
        <v>20.228331000000001</v>
      </c>
      <c r="AV19" s="215">
        <v>20.781514000000001</v>
      </c>
      <c r="AW19" s="215">
        <v>20.613441000000002</v>
      </c>
      <c r="AX19" s="215">
        <v>20.311662999999999</v>
      </c>
      <c r="AY19" s="215">
        <v>19.905342999999998</v>
      </c>
      <c r="AZ19" s="215">
        <v>19.838871000000001</v>
      </c>
      <c r="BA19" s="215">
        <v>18.283773</v>
      </c>
      <c r="BB19" s="215">
        <v>14.189606051</v>
      </c>
      <c r="BC19" s="215">
        <v>15.937379235</v>
      </c>
      <c r="BD19" s="323">
        <v>17.018550000000001</v>
      </c>
      <c r="BE19" s="323">
        <v>18.062249999999999</v>
      </c>
      <c r="BF19" s="323">
        <v>18.588450000000002</v>
      </c>
      <c r="BG19" s="323">
        <v>18.516369999999998</v>
      </c>
      <c r="BH19" s="323">
        <v>18.849450000000001</v>
      </c>
      <c r="BI19" s="323">
        <v>18.704640000000001</v>
      </c>
      <c r="BJ19" s="323">
        <v>18.80339</v>
      </c>
      <c r="BK19" s="323">
        <v>18.374369999999999</v>
      </c>
      <c r="BL19" s="323">
        <v>18.809280000000001</v>
      </c>
      <c r="BM19" s="323">
        <v>19.011990000000001</v>
      </c>
      <c r="BN19" s="323">
        <v>18.925139999999999</v>
      </c>
      <c r="BO19" s="323">
        <v>19.070039999999999</v>
      </c>
      <c r="BP19" s="323">
        <v>19.719629999999999</v>
      </c>
      <c r="BQ19" s="323">
        <v>19.882760000000001</v>
      </c>
      <c r="BR19" s="323">
        <v>20.37716</v>
      </c>
      <c r="BS19" s="323">
        <v>19.566559999999999</v>
      </c>
      <c r="BT19" s="323">
        <v>20.001069999999999</v>
      </c>
      <c r="BU19" s="323">
        <v>19.989339999999999</v>
      </c>
      <c r="BV19" s="323">
        <v>19.723179999999999</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323"/>
      <c r="BE20" s="323"/>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623</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327"/>
      <c r="BE21" s="32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558</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107.58</v>
      </c>
      <c r="AB22" s="215">
        <v>96.640249999999995</v>
      </c>
      <c r="AC22" s="215">
        <v>90.084516128999994</v>
      </c>
      <c r="AD22" s="215">
        <v>78.210533333000001</v>
      </c>
      <c r="AE22" s="215">
        <v>66.157774193999998</v>
      </c>
      <c r="AF22" s="215">
        <v>68.622233332999997</v>
      </c>
      <c r="AG22" s="215">
        <v>75.631612903000004</v>
      </c>
      <c r="AH22" s="215">
        <v>74.442096774000007</v>
      </c>
      <c r="AI22" s="215">
        <v>71.717399999999998</v>
      </c>
      <c r="AJ22" s="215">
        <v>73.519451613000001</v>
      </c>
      <c r="AK22" s="215">
        <v>90.330733332999998</v>
      </c>
      <c r="AL22" s="215">
        <v>96.551451612999998</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101.23745309</v>
      </c>
      <c r="AY22" s="215">
        <v>106.08391783</v>
      </c>
      <c r="AZ22" s="215">
        <v>104.65118076</v>
      </c>
      <c r="BA22" s="215">
        <v>87.364973710000001</v>
      </c>
      <c r="BB22" s="215">
        <v>75.398450999999994</v>
      </c>
      <c r="BC22" s="215">
        <v>69.403807999999998</v>
      </c>
      <c r="BD22" s="323">
        <v>70.603740000000002</v>
      </c>
      <c r="BE22" s="323">
        <v>75.770979999999994</v>
      </c>
      <c r="BF22" s="323">
        <v>73.962050000000005</v>
      </c>
      <c r="BG22" s="323">
        <v>69.875990000000002</v>
      </c>
      <c r="BH22" s="323">
        <v>72.067400000000006</v>
      </c>
      <c r="BI22" s="323">
        <v>82.372079999999997</v>
      </c>
      <c r="BJ22" s="323">
        <v>95.437510000000003</v>
      </c>
      <c r="BK22" s="323">
        <v>104.2026</v>
      </c>
      <c r="BL22" s="323">
        <v>97.083150000000003</v>
      </c>
      <c r="BM22" s="323">
        <v>84.691919999999996</v>
      </c>
      <c r="BN22" s="323">
        <v>71.206580000000002</v>
      </c>
      <c r="BO22" s="323">
        <v>64.214640000000003</v>
      </c>
      <c r="BP22" s="323">
        <v>66.790220000000005</v>
      </c>
      <c r="BQ22" s="323">
        <v>70.335260000000005</v>
      </c>
      <c r="BR22" s="323">
        <v>69.81147</v>
      </c>
      <c r="BS22" s="323">
        <v>66.496260000000007</v>
      </c>
      <c r="BT22" s="323">
        <v>69.072659999999999</v>
      </c>
      <c r="BU22" s="323">
        <v>83.376279999999994</v>
      </c>
      <c r="BV22" s="323">
        <v>97.615009999999998</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323"/>
      <c r="BE23" s="323"/>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323"/>
      <c r="BE24" s="323"/>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224</v>
      </c>
      <c r="B25" s="27" t="s">
        <v>820</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60.219019093</v>
      </c>
      <c r="AN25" s="68">
        <v>49.220422775999999</v>
      </c>
      <c r="AO25" s="68">
        <v>48.417438939</v>
      </c>
      <c r="AP25" s="68">
        <v>37.371611100000003</v>
      </c>
      <c r="AQ25" s="68">
        <v>44.129009949999997</v>
      </c>
      <c r="AR25" s="68">
        <v>48.353478299999999</v>
      </c>
      <c r="AS25" s="68">
        <v>59.997894047000003</v>
      </c>
      <c r="AT25" s="68">
        <v>56.467564291999999</v>
      </c>
      <c r="AU25" s="68">
        <v>51.326178329999998</v>
      </c>
      <c r="AV25" s="68">
        <v>41.404697151999997</v>
      </c>
      <c r="AW25" s="68">
        <v>45.883513260000001</v>
      </c>
      <c r="AX25" s="68">
        <v>44.552685771999997</v>
      </c>
      <c r="AY25" s="68">
        <v>41.291145112999999</v>
      </c>
      <c r="AZ25" s="68">
        <v>35.927346962999998</v>
      </c>
      <c r="BA25" s="68">
        <v>32.793821086999998</v>
      </c>
      <c r="BB25" s="68">
        <v>23.912136</v>
      </c>
      <c r="BC25" s="68">
        <v>28.152091689999999</v>
      </c>
      <c r="BD25" s="325">
        <v>31.51981</v>
      </c>
      <c r="BE25" s="325">
        <v>41.125590000000003</v>
      </c>
      <c r="BF25" s="325">
        <v>39.397770000000001</v>
      </c>
      <c r="BG25" s="325">
        <v>31.68685</v>
      </c>
      <c r="BH25" s="325">
        <v>22.831150000000001</v>
      </c>
      <c r="BI25" s="325">
        <v>27.39828</v>
      </c>
      <c r="BJ25" s="325">
        <v>37.557499999999997</v>
      </c>
      <c r="BK25" s="325">
        <v>41.20091</v>
      </c>
      <c r="BL25" s="325">
        <v>33.56176</v>
      </c>
      <c r="BM25" s="325">
        <v>33.724200000000003</v>
      </c>
      <c r="BN25" s="325">
        <v>26.35332</v>
      </c>
      <c r="BO25" s="325">
        <v>33.28877</v>
      </c>
      <c r="BP25" s="325">
        <v>41.461410000000001</v>
      </c>
      <c r="BQ25" s="325">
        <v>55.323390000000003</v>
      </c>
      <c r="BR25" s="325">
        <v>54.022930000000002</v>
      </c>
      <c r="BS25" s="325">
        <v>40.145479999999999</v>
      </c>
      <c r="BT25" s="325">
        <v>35.473010000000002</v>
      </c>
      <c r="BU25" s="325">
        <v>32.738169999999997</v>
      </c>
      <c r="BV25" s="325">
        <v>41.716929999999998</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327"/>
      <c r="BE26" s="32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803</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323"/>
      <c r="BE27" s="323"/>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621</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10.264510489999999</v>
      </c>
      <c r="AY28" s="215">
        <v>10.40574943</v>
      </c>
      <c r="AZ28" s="215">
        <v>10.421119915</v>
      </c>
      <c r="BA28" s="215">
        <v>9.5826669357000007</v>
      </c>
      <c r="BB28" s="215">
        <v>8.8914580000000001</v>
      </c>
      <c r="BC28" s="215">
        <v>9.2240800000000007</v>
      </c>
      <c r="BD28" s="323">
        <v>10.47714</v>
      </c>
      <c r="BE28" s="323">
        <v>11.61514</v>
      </c>
      <c r="BF28" s="323">
        <v>11.516579999999999</v>
      </c>
      <c r="BG28" s="323">
        <v>10.4184</v>
      </c>
      <c r="BH28" s="323">
        <v>9.2333960000000008</v>
      </c>
      <c r="BI28" s="323">
        <v>8.9759320000000002</v>
      </c>
      <c r="BJ28" s="323">
        <v>9.693562</v>
      </c>
      <c r="BK28" s="323">
        <v>10.101699999999999</v>
      </c>
      <c r="BL28" s="323">
        <v>10.07348</v>
      </c>
      <c r="BM28" s="323">
        <v>9.3366600000000002</v>
      </c>
      <c r="BN28" s="323">
        <v>8.9206920000000007</v>
      </c>
      <c r="BO28" s="323">
        <v>9.2981850000000001</v>
      </c>
      <c r="BP28" s="323">
        <v>10.754709999999999</v>
      </c>
      <c r="BQ28" s="323">
        <v>11.965</v>
      </c>
      <c r="BR28" s="323">
        <v>11.915749999999999</v>
      </c>
      <c r="BS28" s="323">
        <v>10.80306</v>
      </c>
      <c r="BT28" s="323">
        <v>9.5619759999999996</v>
      </c>
      <c r="BU28" s="323">
        <v>9.2771760000000008</v>
      </c>
      <c r="BV28" s="323">
        <v>9.9723679999999995</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323"/>
      <c r="BE29" s="323"/>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233</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323"/>
      <c r="BE30" s="323"/>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0.85459608652999997</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0.95450762639999998</v>
      </c>
      <c r="AB31" s="215">
        <v>0.89288120105000002</v>
      </c>
      <c r="AC31" s="215">
        <v>0.99346720781999998</v>
      </c>
      <c r="AD31" s="215">
        <v>1.0003548068999999</v>
      </c>
      <c r="AE31" s="215">
        <v>1.0430671933</v>
      </c>
      <c r="AF31" s="215">
        <v>1.015225346</v>
      </c>
      <c r="AG31" s="215">
        <v>0.92845375520999995</v>
      </c>
      <c r="AH31" s="215">
        <v>0.93459735711000003</v>
      </c>
      <c r="AI31" s="215">
        <v>0.84565980524999995</v>
      </c>
      <c r="AJ31" s="215">
        <v>0.88296264068999997</v>
      </c>
      <c r="AK31" s="215">
        <v>0.88664856523000002</v>
      </c>
      <c r="AL31" s="215">
        <v>0.92342430991000002</v>
      </c>
      <c r="AM31" s="215">
        <v>0.94231210689</v>
      </c>
      <c r="AN31" s="215">
        <v>0.87084672138999997</v>
      </c>
      <c r="AO31" s="215">
        <v>0.99535813838999998</v>
      </c>
      <c r="AP31" s="215">
        <v>1.0244104743</v>
      </c>
      <c r="AQ31" s="215">
        <v>1.0624061024</v>
      </c>
      <c r="AR31" s="215">
        <v>0.99686700076000001</v>
      </c>
      <c r="AS31" s="215">
        <v>0.97515098935</v>
      </c>
      <c r="AT31" s="215">
        <v>0.93699387867999995</v>
      </c>
      <c r="AU31" s="215">
        <v>0.88537795727000002</v>
      </c>
      <c r="AV31" s="215">
        <v>0.92524518310000003</v>
      </c>
      <c r="AW31" s="215">
        <v>0.91430371739000005</v>
      </c>
      <c r="AX31" s="215">
        <v>0.95157345304999996</v>
      </c>
      <c r="AY31" s="215">
        <v>0.97387910855000004</v>
      </c>
      <c r="AZ31" s="215">
        <v>0.97486424151999995</v>
      </c>
      <c r="BA31" s="215">
        <v>0.97119109999999997</v>
      </c>
      <c r="BB31" s="215">
        <v>0.99914420000000004</v>
      </c>
      <c r="BC31" s="215">
        <v>1.055051</v>
      </c>
      <c r="BD31" s="323">
        <v>1.01732</v>
      </c>
      <c r="BE31" s="323">
        <v>1.005838</v>
      </c>
      <c r="BF31" s="323">
        <v>0.96449839999999998</v>
      </c>
      <c r="BG31" s="323">
        <v>0.9090937</v>
      </c>
      <c r="BH31" s="323">
        <v>0.97522609999999998</v>
      </c>
      <c r="BI31" s="323">
        <v>0.92936770000000002</v>
      </c>
      <c r="BJ31" s="323">
        <v>1.0383469999999999</v>
      </c>
      <c r="BK31" s="323">
        <v>1.0566500000000001</v>
      </c>
      <c r="BL31" s="323">
        <v>1.0077149999999999</v>
      </c>
      <c r="BM31" s="323">
        <v>1.115604</v>
      </c>
      <c r="BN31" s="323">
        <v>1.1522460000000001</v>
      </c>
      <c r="BO31" s="323">
        <v>1.133391</v>
      </c>
      <c r="BP31" s="323">
        <v>1.1114390000000001</v>
      </c>
      <c r="BQ31" s="323">
        <v>1.0978939999999999</v>
      </c>
      <c r="BR31" s="323">
        <v>1.0533509999999999</v>
      </c>
      <c r="BS31" s="323">
        <v>0.97591620000000001</v>
      </c>
      <c r="BT31" s="323">
        <v>1.0537920000000001</v>
      </c>
      <c r="BU31" s="323">
        <v>0.99373699999999998</v>
      </c>
      <c r="BV31" s="323">
        <v>1.08799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323"/>
      <c r="BE32" s="323"/>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234</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327"/>
      <c r="BE33" s="32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624</v>
      </c>
      <c r="B34" s="30" t="s">
        <v>100</v>
      </c>
      <c r="C34" s="215">
        <v>9.0531268340000004</v>
      </c>
      <c r="D34" s="215">
        <v>8.2222881870000002</v>
      </c>
      <c r="E34" s="215">
        <v>7.975427067</v>
      </c>
      <c r="F34" s="215">
        <v>7.4424835629999997</v>
      </c>
      <c r="G34" s="215">
        <v>7.5720161709999996</v>
      </c>
      <c r="H34" s="215">
        <v>7.9257457059999998</v>
      </c>
      <c r="I34" s="215">
        <v>8.4589503730000004</v>
      </c>
      <c r="J34" s="215">
        <v>8.5277539299999994</v>
      </c>
      <c r="K34" s="215">
        <v>7.7366350649999998</v>
      </c>
      <c r="L34" s="215">
        <v>7.6408436999999996</v>
      </c>
      <c r="M34" s="215">
        <v>7.7031801360000003</v>
      </c>
      <c r="N34" s="215">
        <v>9.0702153550000002</v>
      </c>
      <c r="O34" s="215">
        <v>8.9744267949999994</v>
      </c>
      <c r="P34" s="215">
        <v>7.6220621929999997</v>
      </c>
      <c r="Q34" s="215">
        <v>8.4260466689999998</v>
      </c>
      <c r="R34" s="215">
        <v>7.4450614570000004</v>
      </c>
      <c r="S34" s="215">
        <v>7.7903388099999997</v>
      </c>
      <c r="T34" s="215">
        <v>7.9541805700000001</v>
      </c>
      <c r="U34" s="215">
        <v>8.4159790720000007</v>
      </c>
      <c r="V34" s="215">
        <v>8.2839157369999992</v>
      </c>
      <c r="W34" s="215">
        <v>7.6139454310000003</v>
      </c>
      <c r="X34" s="215">
        <v>7.8044033060000002</v>
      </c>
      <c r="Y34" s="215">
        <v>8.0912167349999997</v>
      </c>
      <c r="Z34" s="215">
        <v>9.1813522330000001</v>
      </c>
      <c r="AA34" s="215">
        <v>9.6510903950000007</v>
      </c>
      <c r="AB34" s="215">
        <v>8.0508649989999999</v>
      </c>
      <c r="AC34" s="215">
        <v>8.6998280060000006</v>
      </c>
      <c r="AD34" s="215">
        <v>7.8760144439999999</v>
      </c>
      <c r="AE34" s="215">
        <v>7.9718294609999996</v>
      </c>
      <c r="AF34" s="215">
        <v>8.1350038690000002</v>
      </c>
      <c r="AG34" s="215">
        <v>8.5986848350000002</v>
      </c>
      <c r="AH34" s="215">
        <v>8.6765162490000005</v>
      </c>
      <c r="AI34" s="215">
        <v>7.8494462130000002</v>
      </c>
      <c r="AJ34" s="215">
        <v>8.0652370179999995</v>
      </c>
      <c r="AK34" s="215">
        <v>8.498454358</v>
      </c>
      <c r="AL34" s="215">
        <v>9.0117295510000002</v>
      </c>
      <c r="AM34" s="215">
        <v>9.5077797089999994</v>
      </c>
      <c r="AN34" s="215">
        <v>8.3568338410000003</v>
      </c>
      <c r="AO34" s="215">
        <v>8.6769681920000004</v>
      </c>
      <c r="AP34" s="215">
        <v>7.6234311650000004</v>
      </c>
      <c r="AQ34" s="215">
        <v>7.9082553390000001</v>
      </c>
      <c r="AR34" s="215">
        <v>7.9027466889999998</v>
      </c>
      <c r="AS34" s="215">
        <v>8.5633150199999992</v>
      </c>
      <c r="AT34" s="215">
        <v>8.5504367959999996</v>
      </c>
      <c r="AU34" s="215">
        <v>7.8584573600000001</v>
      </c>
      <c r="AV34" s="215">
        <v>7.9589363259999999</v>
      </c>
      <c r="AW34" s="215">
        <v>8.3579333889999994</v>
      </c>
      <c r="AX34" s="215">
        <v>8.9007681810000001</v>
      </c>
      <c r="AY34" s="215">
        <v>8.9675555649999996</v>
      </c>
      <c r="AZ34" s="215">
        <v>8.3090802309999994</v>
      </c>
      <c r="BA34" s="215">
        <v>7.7374739999999997</v>
      </c>
      <c r="BB34" s="215">
        <v>6.4050149999999997</v>
      </c>
      <c r="BC34" s="215">
        <v>6.8202499999999997</v>
      </c>
      <c r="BD34" s="323">
        <v>6.9365139999999998</v>
      </c>
      <c r="BE34" s="323">
        <v>7.6236959999999998</v>
      </c>
      <c r="BF34" s="323">
        <v>7.5943820000000004</v>
      </c>
      <c r="BG34" s="323">
        <v>7.0114289999999997</v>
      </c>
      <c r="BH34" s="323">
        <v>7.158766</v>
      </c>
      <c r="BI34" s="323">
        <v>7.3494060000000001</v>
      </c>
      <c r="BJ34" s="323">
        <v>8.3032249999999994</v>
      </c>
      <c r="BK34" s="323">
        <v>8.6006630000000008</v>
      </c>
      <c r="BL34" s="323">
        <v>7.5948890000000002</v>
      </c>
      <c r="BM34" s="323">
        <v>7.9270189999999996</v>
      </c>
      <c r="BN34" s="323">
        <v>7.1521319999999999</v>
      </c>
      <c r="BO34" s="323">
        <v>7.3163</v>
      </c>
      <c r="BP34" s="323">
        <v>7.4997220000000002</v>
      </c>
      <c r="BQ34" s="323">
        <v>8.0778429999999997</v>
      </c>
      <c r="BR34" s="323">
        <v>8.0713249999999999</v>
      </c>
      <c r="BS34" s="323">
        <v>7.2702309999999999</v>
      </c>
      <c r="BT34" s="323">
        <v>7.5336809999999996</v>
      </c>
      <c r="BU34" s="323">
        <v>7.7085970000000001</v>
      </c>
      <c r="BV34" s="323">
        <v>8.5880170000000007</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328"/>
      <c r="BE35" s="32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328"/>
      <c r="BE36" s="32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324"/>
      <c r="BE37" s="324"/>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1029</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324"/>
      <c r="BE38" s="324"/>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533</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323">
        <v>34.5</v>
      </c>
      <c r="BE39" s="323">
        <v>34.25</v>
      </c>
      <c r="BF39" s="323">
        <v>35</v>
      </c>
      <c r="BG39" s="323">
        <v>34.5</v>
      </c>
      <c r="BH39" s="323">
        <v>34</v>
      </c>
      <c r="BI39" s="323">
        <v>34.5</v>
      </c>
      <c r="BJ39" s="323">
        <v>35</v>
      </c>
      <c r="BK39" s="323">
        <v>36</v>
      </c>
      <c r="BL39" s="323">
        <v>37</v>
      </c>
      <c r="BM39" s="323">
        <v>39</v>
      </c>
      <c r="BN39" s="323">
        <v>41</v>
      </c>
      <c r="BO39" s="323">
        <v>43</v>
      </c>
      <c r="BP39" s="323">
        <v>44</v>
      </c>
      <c r="BQ39" s="323">
        <v>45</v>
      </c>
      <c r="BR39" s="323">
        <v>46</v>
      </c>
      <c r="BS39" s="323">
        <v>47</v>
      </c>
      <c r="BT39" s="323">
        <v>48</v>
      </c>
      <c r="BU39" s="323">
        <v>49</v>
      </c>
      <c r="BV39" s="323">
        <v>50</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833</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328"/>
      <c r="BE41" s="32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136</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323">
        <v>1.6885680000000001</v>
      </c>
      <c r="BE42" s="323">
        <v>1.749825</v>
      </c>
      <c r="BF42" s="323">
        <v>1.880625</v>
      </c>
      <c r="BG42" s="323">
        <v>2.061572</v>
      </c>
      <c r="BH42" s="323">
        <v>2.2526760000000001</v>
      </c>
      <c r="BI42" s="323">
        <v>2.6749299999999998</v>
      </c>
      <c r="BJ42" s="323">
        <v>2.9464839999999999</v>
      </c>
      <c r="BK42" s="323">
        <v>3.0790380000000002</v>
      </c>
      <c r="BL42" s="323">
        <v>3.073915</v>
      </c>
      <c r="BM42" s="323">
        <v>3.0176859999999999</v>
      </c>
      <c r="BN42" s="323">
        <v>2.9197489999999999</v>
      </c>
      <c r="BO42" s="323">
        <v>2.9201760000000001</v>
      </c>
      <c r="BP42" s="323">
        <v>3.0251670000000002</v>
      </c>
      <c r="BQ42" s="323">
        <v>3.0382859999999998</v>
      </c>
      <c r="BR42" s="323">
        <v>3.1038450000000002</v>
      </c>
      <c r="BS42" s="323">
        <v>3.150766</v>
      </c>
      <c r="BT42" s="323">
        <v>3.1787510000000001</v>
      </c>
      <c r="BU42" s="323">
        <v>3.197244</v>
      </c>
      <c r="BV42" s="323">
        <v>3.2463510000000002</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327"/>
      <c r="BE43" s="32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807</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327"/>
      <c r="BE44" s="32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538</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1.92</v>
      </c>
      <c r="AY45" s="215">
        <v>1.94</v>
      </c>
      <c r="AZ45" s="215">
        <v>1.9002370500000001</v>
      </c>
      <c r="BA45" s="215">
        <v>1.9223106634</v>
      </c>
      <c r="BB45" s="215">
        <v>2.0692170000000001</v>
      </c>
      <c r="BC45" s="215">
        <v>2.0421830000000001</v>
      </c>
      <c r="BD45" s="323">
        <v>2.0051580000000002</v>
      </c>
      <c r="BE45" s="323">
        <v>1.990883</v>
      </c>
      <c r="BF45" s="323">
        <v>1.99753</v>
      </c>
      <c r="BG45" s="323">
        <v>2.0002399999999998</v>
      </c>
      <c r="BH45" s="323">
        <v>1.9904839999999999</v>
      </c>
      <c r="BI45" s="323">
        <v>1.9954339999999999</v>
      </c>
      <c r="BJ45" s="323">
        <v>2.0048240000000002</v>
      </c>
      <c r="BK45" s="323">
        <v>2.0200469999999999</v>
      </c>
      <c r="BL45" s="323">
        <v>2.0259640000000001</v>
      </c>
      <c r="BM45" s="323">
        <v>2.0360710000000002</v>
      </c>
      <c r="BN45" s="323">
        <v>2.054322</v>
      </c>
      <c r="BO45" s="323">
        <v>2.0489519999999999</v>
      </c>
      <c r="BP45" s="323">
        <v>2.0295169999999998</v>
      </c>
      <c r="BQ45" s="323">
        <v>2.0212050000000001</v>
      </c>
      <c r="BR45" s="323">
        <v>2.0338919999999998</v>
      </c>
      <c r="BS45" s="323">
        <v>2.038932</v>
      </c>
      <c r="BT45" s="323">
        <v>2.0315750000000001</v>
      </c>
      <c r="BU45" s="323">
        <v>2.036257</v>
      </c>
      <c r="BV45" s="323">
        <v>2.043361</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324"/>
      <c r="BE46" s="324"/>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808</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324"/>
      <c r="BE47" s="324"/>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324"/>
      <c r="BE48" s="324"/>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568</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324"/>
      <c r="BE49" s="324"/>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569</v>
      </c>
      <c r="B50" s="38" t="s">
        <v>1156</v>
      </c>
      <c r="C50" s="238">
        <v>17556.839</v>
      </c>
      <c r="D50" s="238">
        <v>17556.839</v>
      </c>
      <c r="E50" s="238">
        <v>17556.839</v>
      </c>
      <c r="F50" s="238">
        <v>17639.417000000001</v>
      </c>
      <c r="G50" s="238">
        <v>17639.417000000001</v>
      </c>
      <c r="H50" s="238">
        <v>17639.417000000001</v>
      </c>
      <c r="I50" s="238">
        <v>17735.074000000001</v>
      </c>
      <c r="J50" s="238">
        <v>17735.074000000001</v>
      </c>
      <c r="K50" s="238">
        <v>17735.074000000001</v>
      </c>
      <c r="L50" s="238">
        <v>17824.231</v>
      </c>
      <c r="M50" s="238">
        <v>17824.231</v>
      </c>
      <c r="N50" s="238">
        <v>17824.231</v>
      </c>
      <c r="O50" s="238">
        <v>17925.256000000001</v>
      </c>
      <c r="P50" s="238">
        <v>17925.256000000001</v>
      </c>
      <c r="Q50" s="238">
        <v>17925.256000000001</v>
      </c>
      <c r="R50" s="238">
        <v>18021.047999999999</v>
      </c>
      <c r="S50" s="238">
        <v>18021.047999999999</v>
      </c>
      <c r="T50" s="238">
        <v>18021.047999999999</v>
      </c>
      <c r="U50" s="238">
        <v>18163.558000000001</v>
      </c>
      <c r="V50" s="238">
        <v>18163.558000000001</v>
      </c>
      <c r="W50" s="238">
        <v>18163.558000000001</v>
      </c>
      <c r="X50" s="238">
        <v>18322.464</v>
      </c>
      <c r="Y50" s="238">
        <v>18322.464</v>
      </c>
      <c r="Z50" s="238">
        <v>18322.464</v>
      </c>
      <c r="AA50" s="238">
        <v>18438.254000000001</v>
      </c>
      <c r="AB50" s="238">
        <v>18438.254000000001</v>
      </c>
      <c r="AC50" s="238">
        <v>18438.254000000001</v>
      </c>
      <c r="AD50" s="238">
        <v>18598.134999999998</v>
      </c>
      <c r="AE50" s="238">
        <v>18598.134999999998</v>
      </c>
      <c r="AF50" s="238">
        <v>18598.134999999998</v>
      </c>
      <c r="AG50" s="238">
        <v>18732.72</v>
      </c>
      <c r="AH50" s="238">
        <v>18732.72</v>
      </c>
      <c r="AI50" s="238">
        <v>18732.72</v>
      </c>
      <c r="AJ50" s="238">
        <v>18783.547999999999</v>
      </c>
      <c r="AK50" s="238">
        <v>18783.547999999999</v>
      </c>
      <c r="AL50" s="238">
        <v>18783.547999999999</v>
      </c>
      <c r="AM50" s="238">
        <v>18927.280999999999</v>
      </c>
      <c r="AN50" s="238">
        <v>18927.280999999999</v>
      </c>
      <c r="AO50" s="238">
        <v>18927.280999999999</v>
      </c>
      <c r="AP50" s="238">
        <v>19021.86</v>
      </c>
      <c r="AQ50" s="238">
        <v>19021.86</v>
      </c>
      <c r="AR50" s="238">
        <v>19021.86</v>
      </c>
      <c r="AS50" s="238">
        <v>19121.112000000001</v>
      </c>
      <c r="AT50" s="238">
        <v>19121.112000000001</v>
      </c>
      <c r="AU50" s="238">
        <v>19121.112000000001</v>
      </c>
      <c r="AV50" s="238">
        <v>19221.97</v>
      </c>
      <c r="AW50" s="238">
        <v>19221.97</v>
      </c>
      <c r="AX50" s="238">
        <v>19221.97</v>
      </c>
      <c r="AY50" s="238">
        <v>18987.877</v>
      </c>
      <c r="AZ50" s="238">
        <v>18987.877</v>
      </c>
      <c r="BA50" s="238">
        <v>18987.877</v>
      </c>
      <c r="BB50" s="238">
        <v>17284.648333000001</v>
      </c>
      <c r="BC50" s="238">
        <v>16855.672332999999</v>
      </c>
      <c r="BD50" s="329">
        <v>16680.28</v>
      </c>
      <c r="BE50" s="329">
        <v>17075.53</v>
      </c>
      <c r="BF50" s="329">
        <v>17169.509999999998</v>
      </c>
      <c r="BG50" s="329">
        <v>17279.28</v>
      </c>
      <c r="BH50" s="329">
        <v>17405.7</v>
      </c>
      <c r="BI50" s="329">
        <v>17546.400000000001</v>
      </c>
      <c r="BJ50" s="329">
        <v>17702.25</v>
      </c>
      <c r="BK50" s="329">
        <v>17906.88</v>
      </c>
      <c r="BL50" s="329">
        <v>18067.79</v>
      </c>
      <c r="BM50" s="329">
        <v>18218.62</v>
      </c>
      <c r="BN50" s="329">
        <v>18369.09</v>
      </c>
      <c r="BO50" s="329">
        <v>18492.48</v>
      </c>
      <c r="BP50" s="329">
        <v>18598.5</v>
      </c>
      <c r="BQ50" s="329">
        <v>18677.43</v>
      </c>
      <c r="BR50" s="329">
        <v>18756.009999999998</v>
      </c>
      <c r="BS50" s="329">
        <v>18824.509999999998</v>
      </c>
      <c r="BT50" s="329">
        <v>18869.259999999998</v>
      </c>
      <c r="BU50" s="329">
        <v>18927.89</v>
      </c>
      <c r="BV50" s="329">
        <v>18986.7</v>
      </c>
    </row>
    <row r="51" spans="1:74" ht="11.1" customHeight="1" x14ac:dyDescent="0.2">
      <c r="A51" s="37" t="s">
        <v>27</v>
      </c>
      <c r="B51" s="39" t="s">
        <v>11</v>
      </c>
      <c r="C51" s="68">
        <v>1.6163085339000001</v>
      </c>
      <c r="D51" s="68">
        <v>1.6163085339000001</v>
      </c>
      <c r="E51" s="68">
        <v>1.6163085339000001</v>
      </c>
      <c r="F51" s="68">
        <v>1.3429417737</v>
      </c>
      <c r="G51" s="68">
        <v>1.3429417737</v>
      </c>
      <c r="H51" s="68">
        <v>1.3429417737</v>
      </c>
      <c r="I51" s="68">
        <v>1.5567115851</v>
      </c>
      <c r="J51" s="68">
        <v>1.5567115851</v>
      </c>
      <c r="K51" s="68">
        <v>1.5567115851</v>
      </c>
      <c r="L51" s="68">
        <v>2.0340660220000002</v>
      </c>
      <c r="M51" s="68">
        <v>2.0340660220000002</v>
      </c>
      <c r="N51" s="68">
        <v>2.0340660220000002</v>
      </c>
      <c r="O51" s="68">
        <v>2.0984244372999998</v>
      </c>
      <c r="P51" s="68">
        <v>2.0984244372999998</v>
      </c>
      <c r="Q51" s="68">
        <v>2.0984244372999998</v>
      </c>
      <c r="R51" s="68">
        <v>2.1635125468999998</v>
      </c>
      <c r="S51" s="68">
        <v>2.1635125468999998</v>
      </c>
      <c r="T51" s="68">
        <v>2.1635125468999998</v>
      </c>
      <c r="U51" s="68">
        <v>2.4160260059000001</v>
      </c>
      <c r="V51" s="68">
        <v>2.4160260059000001</v>
      </c>
      <c r="W51" s="68">
        <v>2.4160260059000001</v>
      </c>
      <c r="X51" s="68">
        <v>2.7952566369</v>
      </c>
      <c r="Y51" s="68">
        <v>2.7952566369</v>
      </c>
      <c r="Z51" s="68">
        <v>2.7952566369</v>
      </c>
      <c r="AA51" s="68">
        <v>2.8618726561000001</v>
      </c>
      <c r="AB51" s="68">
        <v>2.8618726561000001</v>
      </c>
      <c r="AC51" s="68">
        <v>2.8618726561000001</v>
      </c>
      <c r="AD51" s="68">
        <v>3.2022943393999999</v>
      </c>
      <c r="AE51" s="68">
        <v>3.2022943393999999</v>
      </c>
      <c r="AF51" s="68">
        <v>3.2022943393999999</v>
      </c>
      <c r="AG51" s="68">
        <v>3.1335380436000002</v>
      </c>
      <c r="AH51" s="68">
        <v>3.1335380436000002</v>
      </c>
      <c r="AI51" s="68">
        <v>3.1335380436000002</v>
      </c>
      <c r="AJ51" s="68">
        <v>2.5164955980000001</v>
      </c>
      <c r="AK51" s="68">
        <v>2.5164955980000001</v>
      </c>
      <c r="AL51" s="68">
        <v>2.5164955980000001</v>
      </c>
      <c r="AM51" s="68">
        <v>2.6522413672999998</v>
      </c>
      <c r="AN51" s="68">
        <v>2.6522413672999998</v>
      </c>
      <c r="AO51" s="68">
        <v>2.6522413672999998</v>
      </c>
      <c r="AP51" s="68">
        <v>2.2783198423000002</v>
      </c>
      <c r="AQ51" s="68">
        <v>2.2783198423000002</v>
      </c>
      <c r="AR51" s="68">
        <v>2.2783198423000002</v>
      </c>
      <c r="AS51" s="68">
        <v>2.0733347853000001</v>
      </c>
      <c r="AT51" s="68">
        <v>2.0733347853000001</v>
      </c>
      <c r="AU51" s="68">
        <v>2.0733347853000001</v>
      </c>
      <c r="AV51" s="68">
        <v>2.3340744783999998</v>
      </c>
      <c r="AW51" s="68">
        <v>2.3340744783999998</v>
      </c>
      <c r="AX51" s="68">
        <v>2.3340744783999998</v>
      </c>
      <c r="AY51" s="68">
        <v>0.32015163721000001</v>
      </c>
      <c r="AZ51" s="68">
        <v>0.32015163721000001</v>
      </c>
      <c r="BA51" s="68">
        <v>0.32015163721000001</v>
      </c>
      <c r="BB51" s="68">
        <v>-9.1327118728999999</v>
      </c>
      <c r="BC51" s="68">
        <v>-11.387885657</v>
      </c>
      <c r="BD51" s="325">
        <v>-12.309950000000001</v>
      </c>
      <c r="BE51" s="325">
        <v>-10.69805</v>
      </c>
      <c r="BF51" s="325">
        <v>-10.20655</v>
      </c>
      <c r="BG51" s="325">
        <v>-9.6324699999999996</v>
      </c>
      <c r="BH51" s="325">
        <v>-9.4489409999999996</v>
      </c>
      <c r="BI51" s="325">
        <v>-8.7169430000000006</v>
      </c>
      <c r="BJ51" s="325">
        <v>-7.9061579999999996</v>
      </c>
      <c r="BK51" s="325">
        <v>-5.6931079999999996</v>
      </c>
      <c r="BL51" s="325">
        <v>-4.8456549999999998</v>
      </c>
      <c r="BM51" s="325">
        <v>-4.0512879999999996</v>
      </c>
      <c r="BN51" s="325">
        <v>6.2740289999999996</v>
      </c>
      <c r="BO51" s="325">
        <v>9.7107170000000007</v>
      </c>
      <c r="BP51" s="325">
        <v>11.499919999999999</v>
      </c>
      <c r="BQ51" s="325">
        <v>9.3812689999999996</v>
      </c>
      <c r="BR51" s="325">
        <v>9.2402250000000006</v>
      </c>
      <c r="BS51" s="325">
        <v>8.9427230000000009</v>
      </c>
      <c r="BT51" s="325">
        <v>8.4085280000000004</v>
      </c>
      <c r="BU51" s="325">
        <v>7.8733180000000003</v>
      </c>
      <c r="BV51" s="325">
        <v>7.2558740000000004</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324"/>
      <c r="BE52" s="324"/>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570</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571</v>
      </c>
      <c r="B54" s="38" t="s">
        <v>1134</v>
      </c>
      <c r="C54" s="68">
        <v>104.93300000000001</v>
      </c>
      <c r="D54" s="68">
        <v>104.93300000000001</v>
      </c>
      <c r="E54" s="68">
        <v>104.93300000000001</v>
      </c>
      <c r="F54" s="68">
        <v>105.61799999999999</v>
      </c>
      <c r="G54" s="68">
        <v>105.61799999999999</v>
      </c>
      <c r="H54" s="68">
        <v>105.61799999999999</v>
      </c>
      <c r="I54" s="68">
        <v>105.98699999999999</v>
      </c>
      <c r="J54" s="68">
        <v>105.98699999999999</v>
      </c>
      <c r="K54" s="68">
        <v>105.98699999999999</v>
      </c>
      <c r="L54" s="68">
        <v>106.54300000000001</v>
      </c>
      <c r="M54" s="68">
        <v>106.54300000000001</v>
      </c>
      <c r="N54" s="68">
        <v>106.54300000000001</v>
      </c>
      <c r="O54" s="68">
        <v>107.04</v>
      </c>
      <c r="P54" s="68">
        <v>107.04</v>
      </c>
      <c r="Q54" s="68">
        <v>107.04</v>
      </c>
      <c r="R54" s="68">
        <v>107.39400000000001</v>
      </c>
      <c r="S54" s="68">
        <v>107.39400000000001</v>
      </c>
      <c r="T54" s="68">
        <v>107.39400000000001</v>
      </c>
      <c r="U54" s="68">
        <v>108.032</v>
      </c>
      <c r="V54" s="68">
        <v>108.032</v>
      </c>
      <c r="W54" s="68">
        <v>108.032</v>
      </c>
      <c r="X54" s="68">
        <v>108.715</v>
      </c>
      <c r="Y54" s="68">
        <v>108.715</v>
      </c>
      <c r="Z54" s="68">
        <v>108.715</v>
      </c>
      <c r="AA54" s="68">
        <v>109.34099999999999</v>
      </c>
      <c r="AB54" s="68">
        <v>109.34099999999999</v>
      </c>
      <c r="AC54" s="68">
        <v>109.34099999999999</v>
      </c>
      <c r="AD54" s="68">
        <v>110.209</v>
      </c>
      <c r="AE54" s="68">
        <v>110.209</v>
      </c>
      <c r="AF54" s="68">
        <v>110.209</v>
      </c>
      <c r="AG54" s="68">
        <v>110.765</v>
      </c>
      <c r="AH54" s="68">
        <v>110.765</v>
      </c>
      <c r="AI54" s="68">
        <v>110.765</v>
      </c>
      <c r="AJ54" s="68">
        <v>111.212</v>
      </c>
      <c r="AK54" s="68">
        <v>111.212</v>
      </c>
      <c r="AL54" s="68">
        <v>111.212</v>
      </c>
      <c r="AM54" s="68">
        <v>111.504</v>
      </c>
      <c r="AN54" s="68">
        <v>111.504</v>
      </c>
      <c r="AO54" s="68">
        <v>111.504</v>
      </c>
      <c r="AP54" s="68">
        <v>112.173</v>
      </c>
      <c r="AQ54" s="68">
        <v>112.173</v>
      </c>
      <c r="AR54" s="68">
        <v>112.173</v>
      </c>
      <c r="AS54" s="68">
        <v>112.679</v>
      </c>
      <c r="AT54" s="68">
        <v>112.679</v>
      </c>
      <c r="AU54" s="68">
        <v>112.679</v>
      </c>
      <c r="AV54" s="68">
        <v>113.036</v>
      </c>
      <c r="AW54" s="68">
        <v>113.036</v>
      </c>
      <c r="AX54" s="68">
        <v>113.036</v>
      </c>
      <c r="AY54" s="68">
        <v>113.404</v>
      </c>
      <c r="AZ54" s="68">
        <v>113.404</v>
      </c>
      <c r="BA54" s="68">
        <v>113.404</v>
      </c>
      <c r="BB54" s="68">
        <v>113.13081481</v>
      </c>
      <c r="BC54" s="68">
        <v>113.12587037</v>
      </c>
      <c r="BD54" s="325">
        <v>113.1999</v>
      </c>
      <c r="BE54" s="325">
        <v>113.5059</v>
      </c>
      <c r="BF54" s="325">
        <v>113.6232</v>
      </c>
      <c r="BG54" s="325">
        <v>113.70480000000001</v>
      </c>
      <c r="BH54" s="325">
        <v>113.7195</v>
      </c>
      <c r="BI54" s="325">
        <v>113.7531</v>
      </c>
      <c r="BJ54" s="325">
        <v>113.7745</v>
      </c>
      <c r="BK54" s="325">
        <v>113.7509</v>
      </c>
      <c r="BL54" s="325">
        <v>113.7722</v>
      </c>
      <c r="BM54" s="325">
        <v>113.8058</v>
      </c>
      <c r="BN54" s="325">
        <v>113.87090000000001</v>
      </c>
      <c r="BO54" s="325">
        <v>113.91459999999999</v>
      </c>
      <c r="BP54" s="325">
        <v>113.95610000000001</v>
      </c>
      <c r="BQ54" s="325">
        <v>113.99939999999999</v>
      </c>
      <c r="BR54" s="325">
        <v>114.03360000000001</v>
      </c>
      <c r="BS54" s="325">
        <v>114.06270000000001</v>
      </c>
      <c r="BT54" s="325">
        <v>114.07980000000001</v>
      </c>
      <c r="BU54" s="325">
        <v>114.10380000000001</v>
      </c>
      <c r="BV54" s="325">
        <v>114.1279</v>
      </c>
    </row>
    <row r="55" spans="1:74" ht="11.1" customHeight="1" x14ac:dyDescent="0.2">
      <c r="A55" s="37" t="s">
        <v>28</v>
      </c>
      <c r="B55" s="39" t="s">
        <v>11</v>
      </c>
      <c r="C55" s="68">
        <v>0.82731186101999998</v>
      </c>
      <c r="D55" s="68">
        <v>0.82731186101999998</v>
      </c>
      <c r="E55" s="68">
        <v>0.82731186101999998</v>
      </c>
      <c r="F55" s="68">
        <v>0.89220893354999997</v>
      </c>
      <c r="G55" s="68">
        <v>0.89220893354999997</v>
      </c>
      <c r="H55" s="68">
        <v>0.89220893354999997</v>
      </c>
      <c r="I55" s="68">
        <v>0.94</v>
      </c>
      <c r="J55" s="68">
        <v>0.94</v>
      </c>
      <c r="K55" s="68">
        <v>0.94</v>
      </c>
      <c r="L55" s="68">
        <v>1.4724230216</v>
      </c>
      <c r="M55" s="68">
        <v>1.4724230216</v>
      </c>
      <c r="N55" s="68">
        <v>1.4724230216</v>
      </c>
      <c r="O55" s="68">
        <v>2.0079479287000002</v>
      </c>
      <c r="P55" s="68">
        <v>2.0079479287000002</v>
      </c>
      <c r="Q55" s="68">
        <v>2.0079479287000002</v>
      </c>
      <c r="R55" s="68">
        <v>1.6815315571</v>
      </c>
      <c r="S55" s="68">
        <v>1.6815315571</v>
      </c>
      <c r="T55" s="68">
        <v>1.6815315571</v>
      </c>
      <c r="U55" s="68">
        <v>1.9294819176</v>
      </c>
      <c r="V55" s="68">
        <v>1.9294819176</v>
      </c>
      <c r="W55" s="68">
        <v>1.9294819176</v>
      </c>
      <c r="X55" s="68">
        <v>2.0386135175</v>
      </c>
      <c r="Y55" s="68">
        <v>2.0386135175</v>
      </c>
      <c r="Z55" s="68">
        <v>2.0386135175</v>
      </c>
      <c r="AA55" s="68">
        <v>2.1496636770999999</v>
      </c>
      <c r="AB55" s="68">
        <v>2.1496636770999999</v>
      </c>
      <c r="AC55" s="68">
        <v>2.1496636770999999</v>
      </c>
      <c r="AD55" s="68">
        <v>2.6211892657</v>
      </c>
      <c r="AE55" s="68">
        <v>2.6211892657</v>
      </c>
      <c r="AF55" s="68">
        <v>2.6211892657</v>
      </c>
      <c r="AG55" s="68">
        <v>2.5298059834000002</v>
      </c>
      <c r="AH55" s="68">
        <v>2.5298059834000002</v>
      </c>
      <c r="AI55" s="68">
        <v>2.5298059834000002</v>
      </c>
      <c r="AJ55" s="68">
        <v>2.2968311640999999</v>
      </c>
      <c r="AK55" s="68">
        <v>2.2968311640999999</v>
      </c>
      <c r="AL55" s="68">
        <v>2.2968311640999999</v>
      </c>
      <c r="AM55" s="68">
        <v>1.9782149421999999</v>
      </c>
      <c r="AN55" s="68">
        <v>1.9782149421999999</v>
      </c>
      <c r="AO55" s="68">
        <v>1.9782149421999999</v>
      </c>
      <c r="AP55" s="68">
        <v>1.7820686151</v>
      </c>
      <c r="AQ55" s="68">
        <v>1.7820686151</v>
      </c>
      <c r="AR55" s="68">
        <v>1.7820686151</v>
      </c>
      <c r="AS55" s="68">
        <v>1.7279826659999999</v>
      </c>
      <c r="AT55" s="68">
        <v>1.7279826659999999</v>
      </c>
      <c r="AU55" s="68">
        <v>1.7279826659999999</v>
      </c>
      <c r="AV55" s="68">
        <v>1.6401107794000001</v>
      </c>
      <c r="AW55" s="68">
        <v>1.6401107794000001</v>
      </c>
      <c r="AX55" s="68">
        <v>1.6401107794000001</v>
      </c>
      <c r="AY55" s="68">
        <v>1.7039747453</v>
      </c>
      <c r="AZ55" s="68">
        <v>1.7039747453</v>
      </c>
      <c r="BA55" s="68">
        <v>1.7039747453</v>
      </c>
      <c r="BB55" s="68">
        <v>0.85387287031000003</v>
      </c>
      <c r="BC55" s="68">
        <v>0.84946499635999995</v>
      </c>
      <c r="BD55" s="325">
        <v>0.91547409999999996</v>
      </c>
      <c r="BE55" s="325">
        <v>0.73383810000000005</v>
      </c>
      <c r="BF55" s="325">
        <v>0.83795889999999995</v>
      </c>
      <c r="BG55" s="325">
        <v>0.9103869</v>
      </c>
      <c r="BH55" s="325">
        <v>0.60463529999999999</v>
      </c>
      <c r="BI55" s="325">
        <v>0.6343898</v>
      </c>
      <c r="BJ55" s="325">
        <v>0.6532924</v>
      </c>
      <c r="BK55" s="325">
        <v>0.30586160000000001</v>
      </c>
      <c r="BL55" s="325">
        <v>0.32469300000000001</v>
      </c>
      <c r="BM55" s="325">
        <v>0.35433140000000002</v>
      </c>
      <c r="BN55" s="325">
        <v>0.65421810000000002</v>
      </c>
      <c r="BO55" s="325">
        <v>0.69723710000000005</v>
      </c>
      <c r="BP55" s="325">
        <v>0.66804129999999995</v>
      </c>
      <c r="BQ55" s="325">
        <v>0.43479230000000002</v>
      </c>
      <c r="BR55" s="325">
        <v>0.36119709999999999</v>
      </c>
      <c r="BS55" s="325">
        <v>0.31474609999999997</v>
      </c>
      <c r="BT55" s="325">
        <v>0.3168356</v>
      </c>
      <c r="BU55" s="325">
        <v>0.30829279999999998</v>
      </c>
      <c r="BV55" s="325">
        <v>0.3106178</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330"/>
      <c r="BE56" s="330"/>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572</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328"/>
      <c r="BE57" s="32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573</v>
      </c>
      <c r="B58" s="38" t="s">
        <v>1156</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14948</v>
      </c>
      <c r="AT58" s="238">
        <v>15021.2</v>
      </c>
      <c r="AU58" s="238">
        <v>15066.5</v>
      </c>
      <c r="AV58" s="238">
        <v>15043.9</v>
      </c>
      <c r="AW58" s="238">
        <v>15096.6</v>
      </c>
      <c r="AX58" s="238">
        <v>15079.2</v>
      </c>
      <c r="AY58" s="238">
        <v>15135.7</v>
      </c>
      <c r="AZ58" s="238">
        <v>15202.2</v>
      </c>
      <c r="BA58" s="238">
        <v>14940.4</v>
      </c>
      <c r="BB58" s="238">
        <v>15257.303406999999</v>
      </c>
      <c r="BC58" s="238">
        <v>15373.555852</v>
      </c>
      <c r="BD58" s="329">
        <v>15510.2</v>
      </c>
      <c r="BE58" s="329">
        <v>15830.06</v>
      </c>
      <c r="BF58" s="329">
        <v>15885.36</v>
      </c>
      <c r="BG58" s="329">
        <v>15838.94</v>
      </c>
      <c r="BH58" s="329">
        <v>15501.12</v>
      </c>
      <c r="BI58" s="329">
        <v>15393.48</v>
      </c>
      <c r="BJ58" s="329">
        <v>15326.35</v>
      </c>
      <c r="BK58" s="329">
        <v>15323.44</v>
      </c>
      <c r="BL58" s="329">
        <v>15319.57</v>
      </c>
      <c r="BM58" s="329">
        <v>15338.45</v>
      </c>
      <c r="BN58" s="329">
        <v>15417.05</v>
      </c>
      <c r="BO58" s="329">
        <v>15453.69</v>
      </c>
      <c r="BP58" s="329">
        <v>15485.35</v>
      </c>
      <c r="BQ58" s="329">
        <v>15520.4</v>
      </c>
      <c r="BR58" s="329">
        <v>15535.79</v>
      </c>
      <c r="BS58" s="329">
        <v>15539.9</v>
      </c>
      <c r="BT58" s="329">
        <v>15504.23</v>
      </c>
      <c r="BU58" s="329">
        <v>15507.17</v>
      </c>
      <c r="BV58" s="329">
        <v>15520.22</v>
      </c>
    </row>
    <row r="59" spans="1:74" ht="11.1" customHeight="1" x14ac:dyDescent="0.2">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2.5394778362000001</v>
      </c>
      <c r="AT59" s="68">
        <v>2.6444903035</v>
      </c>
      <c r="AU59" s="68">
        <v>2.9990839360999999</v>
      </c>
      <c r="AV59" s="68">
        <v>2.6494991676000001</v>
      </c>
      <c r="AW59" s="68">
        <v>2.8701091622999999</v>
      </c>
      <c r="AX59" s="68">
        <v>1.7867629687</v>
      </c>
      <c r="AY59" s="68">
        <v>2.1054264820999999</v>
      </c>
      <c r="AZ59" s="68">
        <v>2.1035663912999998</v>
      </c>
      <c r="BA59" s="68">
        <v>0.12532084146</v>
      </c>
      <c r="BB59" s="68">
        <v>2.2950278740000001</v>
      </c>
      <c r="BC59" s="68">
        <v>2.9888383232</v>
      </c>
      <c r="BD59" s="325">
        <v>3.674334</v>
      </c>
      <c r="BE59" s="325">
        <v>5.9008520000000004</v>
      </c>
      <c r="BF59" s="325">
        <v>5.7529539999999999</v>
      </c>
      <c r="BG59" s="325">
        <v>5.1268440000000002</v>
      </c>
      <c r="BH59" s="325">
        <v>3.0392290000000002</v>
      </c>
      <c r="BI59" s="325">
        <v>1.9665189999999999</v>
      </c>
      <c r="BJ59" s="325">
        <v>1.639025</v>
      </c>
      <c r="BK59" s="325">
        <v>1.2403470000000001</v>
      </c>
      <c r="BL59" s="325">
        <v>0.77206470000000005</v>
      </c>
      <c r="BM59" s="325">
        <v>2.664266</v>
      </c>
      <c r="BN59" s="325">
        <v>1.0470489999999999</v>
      </c>
      <c r="BO59" s="325">
        <v>0.52127849999999998</v>
      </c>
      <c r="BP59" s="325">
        <v>-0.16022049999999999</v>
      </c>
      <c r="BQ59" s="325">
        <v>-1.9561379999999999</v>
      </c>
      <c r="BR59" s="325">
        <v>-2.2005859999999999</v>
      </c>
      <c r="BS59" s="325">
        <v>-1.8879490000000001</v>
      </c>
      <c r="BT59" s="325">
        <v>2.0103699999999999E-2</v>
      </c>
      <c r="BU59" s="325">
        <v>0.73860769999999998</v>
      </c>
      <c r="BV59" s="325">
        <v>1.264921</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324"/>
      <c r="BE60" s="324"/>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809</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324"/>
      <c r="BE61" s="324"/>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574</v>
      </c>
      <c r="B62" s="40" t="s">
        <v>1134</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106.32769999999999</v>
      </c>
      <c r="AY62" s="68">
        <v>106.1305</v>
      </c>
      <c r="AZ62" s="68">
        <v>106.0442</v>
      </c>
      <c r="BA62" s="68">
        <v>100.1767</v>
      </c>
      <c r="BB62" s="68">
        <v>86.374300000000005</v>
      </c>
      <c r="BC62" s="68">
        <v>79.426127653999998</v>
      </c>
      <c r="BD62" s="325">
        <v>78.295410000000004</v>
      </c>
      <c r="BE62" s="325">
        <v>85.684790000000007</v>
      </c>
      <c r="BF62" s="325">
        <v>87.412189999999995</v>
      </c>
      <c r="BG62" s="325">
        <v>88.634720000000002</v>
      </c>
      <c r="BH62" s="325">
        <v>88.413589999999999</v>
      </c>
      <c r="BI62" s="325">
        <v>89.330479999999994</v>
      </c>
      <c r="BJ62" s="325">
        <v>90.446600000000004</v>
      </c>
      <c r="BK62" s="325">
        <v>92.077250000000006</v>
      </c>
      <c r="BL62" s="325">
        <v>93.355329999999995</v>
      </c>
      <c r="BM62" s="325">
        <v>94.596159999999998</v>
      </c>
      <c r="BN62" s="325">
        <v>95.992919999999998</v>
      </c>
      <c r="BO62" s="325">
        <v>97.014340000000004</v>
      </c>
      <c r="BP62" s="325">
        <v>97.8536</v>
      </c>
      <c r="BQ62" s="325">
        <v>98.416920000000005</v>
      </c>
      <c r="BR62" s="325">
        <v>98.962209999999999</v>
      </c>
      <c r="BS62" s="325">
        <v>99.395690000000002</v>
      </c>
      <c r="BT62" s="325">
        <v>99.564239999999998</v>
      </c>
      <c r="BU62" s="325">
        <v>99.888909999999996</v>
      </c>
      <c r="BV62" s="325">
        <v>100.2166</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-1.0871071842</v>
      </c>
      <c r="AY63" s="68">
        <v>-0.70032466621</v>
      </c>
      <c r="AZ63" s="68">
        <v>-0.25978081346999998</v>
      </c>
      <c r="BA63" s="68">
        <v>-5.7616362530999998</v>
      </c>
      <c r="BB63" s="68">
        <v>-18.030495275</v>
      </c>
      <c r="BC63" s="68">
        <v>-24.716426274</v>
      </c>
      <c r="BD63" s="325">
        <v>-26.204350000000002</v>
      </c>
      <c r="BE63" s="325">
        <v>-18.92604</v>
      </c>
      <c r="BF63" s="325">
        <v>-17.807369999999999</v>
      </c>
      <c r="BG63" s="325">
        <v>-16.109780000000001</v>
      </c>
      <c r="BH63" s="325">
        <v>-15.843870000000001</v>
      </c>
      <c r="BI63" s="325">
        <v>-15.81237</v>
      </c>
      <c r="BJ63" s="325">
        <v>-14.936</v>
      </c>
      <c r="BK63" s="325">
        <v>-13.241490000000001</v>
      </c>
      <c r="BL63" s="325">
        <v>-11.96564</v>
      </c>
      <c r="BM63" s="325">
        <v>-5.5707009999999997</v>
      </c>
      <c r="BN63" s="325">
        <v>11.13598</v>
      </c>
      <c r="BO63" s="325">
        <v>22.144110000000001</v>
      </c>
      <c r="BP63" s="325">
        <v>24.979990000000001</v>
      </c>
      <c r="BQ63" s="325">
        <v>14.859260000000001</v>
      </c>
      <c r="BR63" s="325">
        <v>13.213290000000001</v>
      </c>
      <c r="BS63" s="325">
        <v>12.1408</v>
      </c>
      <c r="BT63" s="325">
        <v>12.61191</v>
      </c>
      <c r="BU63" s="325">
        <v>11.819509999999999</v>
      </c>
      <c r="BV63" s="325">
        <v>10.80195</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324"/>
      <c r="BE64" s="324"/>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810</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324"/>
      <c r="BE65" s="324"/>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324"/>
      <c r="BE66" s="324"/>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575</v>
      </c>
      <c r="B67" s="41" t="s">
        <v>811</v>
      </c>
      <c r="C67" s="238">
        <v>870.78703095000003</v>
      </c>
      <c r="D67" s="238">
        <v>627.93085418999999</v>
      </c>
      <c r="E67" s="238">
        <v>449.74364516000003</v>
      </c>
      <c r="F67" s="238">
        <v>309.40539027</v>
      </c>
      <c r="G67" s="238">
        <v>150.46576902999999</v>
      </c>
      <c r="H67" s="238">
        <v>20.805959799</v>
      </c>
      <c r="I67" s="238">
        <v>5.6652801715000001</v>
      </c>
      <c r="J67" s="238">
        <v>6.4041284983000004</v>
      </c>
      <c r="K67" s="238">
        <v>38.860550064000002</v>
      </c>
      <c r="L67" s="238">
        <v>197.567927</v>
      </c>
      <c r="M67" s="238">
        <v>418.10447042999999</v>
      </c>
      <c r="N67" s="238">
        <v>782.97252229000003</v>
      </c>
      <c r="O67" s="238">
        <v>766.34243131000005</v>
      </c>
      <c r="P67" s="238">
        <v>547.11643475999995</v>
      </c>
      <c r="Q67" s="238">
        <v>542.56870105999997</v>
      </c>
      <c r="R67" s="238">
        <v>247.84273077</v>
      </c>
      <c r="S67" s="238">
        <v>153.72009127000001</v>
      </c>
      <c r="T67" s="238">
        <v>24.730240924</v>
      </c>
      <c r="U67" s="238">
        <v>5.2161611694000003</v>
      </c>
      <c r="V67" s="238">
        <v>15.1675065</v>
      </c>
      <c r="W67" s="238">
        <v>44.510979347000003</v>
      </c>
      <c r="X67" s="238">
        <v>192.89713144000001</v>
      </c>
      <c r="Y67" s="238">
        <v>490.05555229999999</v>
      </c>
      <c r="Z67" s="238">
        <v>797.81618117999994</v>
      </c>
      <c r="AA67" s="238">
        <v>896.16604040000004</v>
      </c>
      <c r="AB67" s="238">
        <v>624.95230395999999</v>
      </c>
      <c r="AC67" s="238">
        <v>608.67252014999997</v>
      </c>
      <c r="AD67" s="238">
        <v>410.22449158000001</v>
      </c>
      <c r="AE67" s="238">
        <v>85.363732217999996</v>
      </c>
      <c r="AF67" s="238">
        <v>26.391929106999999</v>
      </c>
      <c r="AG67" s="238">
        <v>3.5458233948000002</v>
      </c>
      <c r="AH67" s="238">
        <v>6.9661846958</v>
      </c>
      <c r="AI67" s="238">
        <v>37.672173913000002</v>
      </c>
      <c r="AJ67" s="238">
        <v>253.57587427999999</v>
      </c>
      <c r="AK67" s="238">
        <v>593.56126648999998</v>
      </c>
      <c r="AL67" s="238">
        <v>731.59986294999999</v>
      </c>
      <c r="AM67" s="238">
        <v>859.38526991000003</v>
      </c>
      <c r="AN67" s="238">
        <v>719.53954969999995</v>
      </c>
      <c r="AO67" s="238">
        <v>631.49220292999996</v>
      </c>
      <c r="AP67" s="238">
        <v>287.80397169999998</v>
      </c>
      <c r="AQ67" s="238">
        <v>158.25042815</v>
      </c>
      <c r="AR67" s="238">
        <v>34.054210374999997</v>
      </c>
      <c r="AS67" s="238">
        <v>5.2005656359000003</v>
      </c>
      <c r="AT67" s="238">
        <v>10.176500237000001</v>
      </c>
      <c r="AU67" s="238">
        <v>41.063030413</v>
      </c>
      <c r="AV67" s="238">
        <v>253.73688107999999</v>
      </c>
      <c r="AW67" s="238">
        <v>589.03637384000001</v>
      </c>
      <c r="AX67" s="238">
        <v>715.46616977999997</v>
      </c>
      <c r="AY67" s="238">
        <v>739.54009289999999</v>
      </c>
      <c r="AZ67" s="238">
        <v>652.31393014000002</v>
      </c>
      <c r="BA67" s="238">
        <v>483.51922877999999</v>
      </c>
      <c r="BB67" s="238">
        <v>357.41780761000001</v>
      </c>
      <c r="BC67" s="238">
        <v>162.52216765</v>
      </c>
      <c r="BD67" s="329">
        <v>26.885090601000002</v>
      </c>
      <c r="BE67" s="329">
        <v>6.5447938531999998</v>
      </c>
      <c r="BF67" s="329">
        <v>9.4615221002999998</v>
      </c>
      <c r="BG67" s="329">
        <v>53.946076740999999</v>
      </c>
      <c r="BH67" s="329">
        <v>244.04731629</v>
      </c>
      <c r="BI67" s="329">
        <v>490.16354575000003</v>
      </c>
      <c r="BJ67" s="329">
        <v>774.37912691999998</v>
      </c>
      <c r="BK67" s="329">
        <v>847.36050618000002</v>
      </c>
      <c r="BL67" s="329">
        <v>687.00130227</v>
      </c>
      <c r="BM67" s="329">
        <v>558.66626036000002</v>
      </c>
      <c r="BN67" s="329">
        <v>313.01104615000003</v>
      </c>
      <c r="BO67" s="329">
        <v>139.22410873000001</v>
      </c>
      <c r="BP67" s="329">
        <v>30.418302428000001</v>
      </c>
      <c r="BQ67" s="329">
        <v>7.1427122085999999</v>
      </c>
      <c r="BR67" s="329">
        <v>10.778139487000001</v>
      </c>
      <c r="BS67" s="329">
        <v>53.865586069000003</v>
      </c>
      <c r="BT67" s="329">
        <v>243.62596563</v>
      </c>
      <c r="BU67" s="329">
        <v>489.52150669999997</v>
      </c>
      <c r="BV67" s="329">
        <v>773.46180654</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324"/>
      <c r="BE68" s="324"/>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582</v>
      </c>
      <c r="B69" s="42" t="s">
        <v>5</v>
      </c>
      <c r="C69" s="268">
        <v>7.4405600420000004</v>
      </c>
      <c r="D69" s="268">
        <v>11.159724407000001</v>
      </c>
      <c r="E69" s="268">
        <v>35.216666811000003</v>
      </c>
      <c r="F69" s="268">
        <v>42.495039171999998</v>
      </c>
      <c r="G69" s="268">
        <v>97.598429284999995</v>
      </c>
      <c r="H69" s="268">
        <v>270.85030499999999</v>
      </c>
      <c r="I69" s="268">
        <v>383.85272613000001</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363.08472022000001</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376.14538377000002</v>
      </c>
      <c r="AH69" s="268">
        <v>351.07406743000001</v>
      </c>
      <c r="AI69" s="268">
        <v>231.13134208</v>
      </c>
      <c r="AJ69" s="268">
        <v>69.531336924000001</v>
      </c>
      <c r="AK69" s="268">
        <v>17.801906820999999</v>
      </c>
      <c r="AL69" s="268">
        <v>10.704606985</v>
      </c>
      <c r="AM69" s="268">
        <v>8.9956671827000001</v>
      </c>
      <c r="AN69" s="268">
        <v>18.152664408</v>
      </c>
      <c r="AO69" s="268">
        <v>18.483883088999999</v>
      </c>
      <c r="AP69" s="268">
        <v>42.000734905000002</v>
      </c>
      <c r="AQ69" s="268">
        <v>129.56949272</v>
      </c>
      <c r="AR69" s="268">
        <v>227.50431366999999</v>
      </c>
      <c r="AS69" s="268">
        <v>372.63891828999999</v>
      </c>
      <c r="AT69" s="268">
        <v>336.61826336000001</v>
      </c>
      <c r="AU69" s="268">
        <v>243.29786419999999</v>
      </c>
      <c r="AV69" s="268">
        <v>75.687382751000001</v>
      </c>
      <c r="AW69" s="268">
        <v>16.232412787000001</v>
      </c>
      <c r="AX69" s="268">
        <v>13.772941714</v>
      </c>
      <c r="AY69" s="268">
        <v>15.412414048</v>
      </c>
      <c r="AZ69" s="268">
        <v>12.746028341000001</v>
      </c>
      <c r="BA69" s="268">
        <v>43.079608206000003</v>
      </c>
      <c r="BB69" s="268">
        <v>42.880616392</v>
      </c>
      <c r="BC69" s="268">
        <v>121.60848104999999</v>
      </c>
      <c r="BD69" s="331">
        <v>243.30315811</v>
      </c>
      <c r="BE69" s="331">
        <v>354.19732274</v>
      </c>
      <c r="BF69" s="331">
        <v>328.74527153999998</v>
      </c>
      <c r="BG69" s="331">
        <v>179.37330872999999</v>
      </c>
      <c r="BH69" s="331">
        <v>64.225276805999997</v>
      </c>
      <c r="BI69" s="331">
        <v>20.912713969999999</v>
      </c>
      <c r="BJ69" s="331">
        <v>10.360123197</v>
      </c>
      <c r="BK69" s="331">
        <v>10.854093221999999</v>
      </c>
      <c r="BL69" s="331">
        <v>11.755863119000001</v>
      </c>
      <c r="BM69" s="331">
        <v>23.415303524999999</v>
      </c>
      <c r="BN69" s="331">
        <v>41.561296689999999</v>
      </c>
      <c r="BO69" s="331">
        <v>124.23547437000001</v>
      </c>
      <c r="BP69" s="331">
        <v>243.56773232</v>
      </c>
      <c r="BQ69" s="331">
        <v>354.43892278999999</v>
      </c>
      <c r="BR69" s="331">
        <v>330.46619290000001</v>
      </c>
      <c r="BS69" s="331">
        <v>179.84269756</v>
      </c>
      <c r="BT69" s="331">
        <v>64.500401417000006</v>
      </c>
      <c r="BU69" s="331">
        <v>21.017648625</v>
      </c>
      <c r="BV69" s="331">
        <v>10.408002063</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807" t="s">
        <v>829</v>
      </c>
      <c r="C71" s="804"/>
      <c r="D71" s="804"/>
      <c r="E71" s="804"/>
      <c r="F71" s="804"/>
      <c r="G71" s="804"/>
      <c r="H71" s="804"/>
      <c r="I71" s="804"/>
      <c r="J71" s="804"/>
      <c r="K71" s="804"/>
      <c r="L71" s="804"/>
      <c r="M71" s="804"/>
      <c r="N71" s="804"/>
      <c r="O71" s="804"/>
      <c r="P71" s="804"/>
      <c r="Q71" s="804"/>
      <c r="AY71" s="490"/>
      <c r="AZ71" s="490"/>
      <c r="BA71" s="490"/>
      <c r="BB71" s="490"/>
      <c r="BC71" s="490"/>
      <c r="BD71" s="740"/>
      <c r="BE71" s="740"/>
      <c r="BF71" s="740"/>
      <c r="BG71" s="490"/>
      <c r="BH71" s="490"/>
      <c r="BI71" s="490"/>
      <c r="BJ71" s="490"/>
    </row>
    <row r="72" spans="1:74" s="274" customFormat="1" ht="12" customHeight="1" x14ac:dyDescent="0.25">
      <c r="A72" s="16"/>
      <c r="B72" s="809" t="s">
        <v>131</v>
      </c>
      <c r="C72" s="804"/>
      <c r="D72" s="804"/>
      <c r="E72" s="804"/>
      <c r="F72" s="804"/>
      <c r="G72" s="804"/>
      <c r="H72" s="804"/>
      <c r="I72" s="804"/>
      <c r="J72" s="804"/>
      <c r="K72" s="804"/>
      <c r="L72" s="804"/>
      <c r="M72" s="804"/>
      <c r="N72" s="804"/>
      <c r="O72" s="804"/>
      <c r="P72" s="804"/>
      <c r="Q72" s="804"/>
      <c r="AY72" s="490"/>
      <c r="AZ72" s="490"/>
      <c r="BA72" s="490"/>
      <c r="BB72" s="490"/>
      <c r="BC72" s="490"/>
      <c r="BD72" s="740"/>
      <c r="BE72" s="740"/>
      <c r="BF72" s="740"/>
      <c r="BG72" s="490"/>
      <c r="BH72" s="490"/>
      <c r="BI72" s="490"/>
      <c r="BJ72" s="490"/>
    </row>
    <row r="73" spans="1:74" s="425" customFormat="1" ht="12" customHeight="1" x14ac:dyDescent="0.25">
      <c r="A73" s="424"/>
      <c r="B73" s="785" t="s">
        <v>830</v>
      </c>
      <c r="C73" s="808"/>
      <c r="D73" s="808"/>
      <c r="E73" s="808"/>
      <c r="F73" s="808"/>
      <c r="G73" s="808"/>
      <c r="H73" s="808"/>
      <c r="I73" s="808"/>
      <c r="J73" s="808"/>
      <c r="K73" s="808"/>
      <c r="L73" s="808"/>
      <c r="M73" s="808"/>
      <c r="N73" s="808"/>
      <c r="O73" s="808"/>
      <c r="P73" s="808"/>
      <c r="Q73" s="787"/>
      <c r="AY73" s="491"/>
      <c r="AZ73" s="491"/>
      <c r="BA73" s="491"/>
      <c r="BB73" s="491"/>
      <c r="BC73" s="491"/>
      <c r="BD73" s="591"/>
      <c r="BE73" s="591"/>
      <c r="BF73" s="591"/>
      <c r="BG73" s="491"/>
      <c r="BH73" s="491"/>
      <c r="BI73" s="491"/>
      <c r="BJ73" s="491"/>
    </row>
    <row r="74" spans="1:74" s="425" customFormat="1" ht="12" customHeight="1" x14ac:dyDescent="0.25">
      <c r="A74" s="424"/>
      <c r="B74" s="785" t="s">
        <v>831</v>
      </c>
      <c r="C74" s="786"/>
      <c r="D74" s="786"/>
      <c r="E74" s="786"/>
      <c r="F74" s="786"/>
      <c r="G74" s="786"/>
      <c r="H74" s="786"/>
      <c r="I74" s="786"/>
      <c r="J74" s="786"/>
      <c r="K74" s="786"/>
      <c r="L74" s="786"/>
      <c r="M74" s="786"/>
      <c r="N74" s="786"/>
      <c r="O74" s="786"/>
      <c r="P74" s="786"/>
      <c r="Q74" s="787"/>
      <c r="AY74" s="491"/>
      <c r="AZ74" s="491"/>
      <c r="BA74" s="491"/>
      <c r="BB74" s="491"/>
      <c r="BC74" s="491"/>
      <c r="BD74" s="591"/>
      <c r="BE74" s="591"/>
      <c r="BF74" s="591"/>
      <c r="BG74" s="491"/>
      <c r="BH74" s="491"/>
      <c r="BI74" s="491"/>
      <c r="BJ74" s="491"/>
    </row>
    <row r="75" spans="1:74" s="425" customFormat="1" ht="12" customHeight="1" x14ac:dyDescent="0.25">
      <c r="A75" s="424"/>
      <c r="B75" s="785" t="s">
        <v>832</v>
      </c>
      <c r="C75" s="786"/>
      <c r="D75" s="786"/>
      <c r="E75" s="786"/>
      <c r="F75" s="786"/>
      <c r="G75" s="786"/>
      <c r="H75" s="786"/>
      <c r="I75" s="786"/>
      <c r="J75" s="786"/>
      <c r="K75" s="786"/>
      <c r="L75" s="786"/>
      <c r="M75" s="786"/>
      <c r="N75" s="786"/>
      <c r="O75" s="786"/>
      <c r="P75" s="786"/>
      <c r="Q75" s="787"/>
      <c r="AY75" s="491"/>
      <c r="AZ75" s="491"/>
      <c r="BA75" s="491"/>
      <c r="BB75" s="491"/>
      <c r="BC75" s="491"/>
      <c r="BD75" s="591"/>
      <c r="BE75" s="591"/>
      <c r="BF75" s="591"/>
      <c r="BG75" s="491"/>
      <c r="BH75" s="491"/>
      <c r="BI75" s="491"/>
      <c r="BJ75" s="491"/>
    </row>
    <row r="76" spans="1:74" s="425" customFormat="1" ht="12" customHeight="1" x14ac:dyDescent="0.25">
      <c r="A76" s="424"/>
      <c r="B76" s="785" t="s">
        <v>843</v>
      </c>
      <c r="C76" s="787"/>
      <c r="D76" s="787"/>
      <c r="E76" s="787"/>
      <c r="F76" s="787"/>
      <c r="G76" s="787"/>
      <c r="H76" s="787"/>
      <c r="I76" s="787"/>
      <c r="J76" s="787"/>
      <c r="K76" s="787"/>
      <c r="L76" s="787"/>
      <c r="M76" s="787"/>
      <c r="N76" s="787"/>
      <c r="O76" s="787"/>
      <c r="P76" s="787"/>
      <c r="Q76" s="787"/>
      <c r="AY76" s="491"/>
      <c r="AZ76" s="491"/>
      <c r="BA76" s="491"/>
      <c r="BB76" s="491"/>
      <c r="BC76" s="491"/>
      <c r="BD76" s="591"/>
      <c r="BE76" s="591"/>
      <c r="BF76" s="591"/>
      <c r="BG76" s="491"/>
      <c r="BH76" s="491"/>
      <c r="BI76" s="491"/>
      <c r="BJ76" s="491"/>
    </row>
    <row r="77" spans="1:74" s="425" customFormat="1" ht="12" customHeight="1" x14ac:dyDescent="0.25">
      <c r="A77" s="424"/>
      <c r="B77" s="785" t="s">
        <v>846</v>
      </c>
      <c r="C77" s="786"/>
      <c r="D77" s="786"/>
      <c r="E77" s="786"/>
      <c r="F77" s="786"/>
      <c r="G77" s="786"/>
      <c r="H77" s="786"/>
      <c r="I77" s="786"/>
      <c r="J77" s="786"/>
      <c r="K77" s="786"/>
      <c r="L77" s="786"/>
      <c r="M77" s="786"/>
      <c r="N77" s="786"/>
      <c r="O77" s="786"/>
      <c r="P77" s="786"/>
      <c r="Q77" s="787"/>
      <c r="AY77" s="491"/>
      <c r="AZ77" s="491"/>
      <c r="BA77" s="491"/>
      <c r="BB77" s="491"/>
      <c r="BC77" s="491"/>
      <c r="BD77" s="591"/>
      <c r="BE77" s="591"/>
      <c r="BF77" s="591"/>
      <c r="BG77" s="491"/>
      <c r="BH77" s="491"/>
      <c r="BI77" s="491"/>
      <c r="BJ77" s="491"/>
    </row>
    <row r="78" spans="1:74" s="425" customFormat="1" ht="12" customHeight="1" x14ac:dyDescent="0.25">
      <c r="A78" s="424"/>
      <c r="B78" s="785" t="s">
        <v>847</v>
      </c>
      <c r="C78" s="787"/>
      <c r="D78" s="787"/>
      <c r="E78" s="787"/>
      <c r="F78" s="787"/>
      <c r="G78" s="787"/>
      <c r="H78" s="787"/>
      <c r="I78" s="787"/>
      <c r="J78" s="787"/>
      <c r="K78" s="787"/>
      <c r="L78" s="787"/>
      <c r="M78" s="787"/>
      <c r="N78" s="787"/>
      <c r="O78" s="787"/>
      <c r="P78" s="787"/>
      <c r="Q78" s="787"/>
      <c r="AY78" s="491"/>
      <c r="AZ78" s="491"/>
      <c r="BA78" s="491"/>
      <c r="BB78" s="491"/>
      <c r="BC78" s="491"/>
      <c r="BD78" s="591"/>
      <c r="BE78" s="591"/>
      <c r="BF78" s="591"/>
      <c r="BG78" s="491"/>
      <c r="BH78" s="491"/>
      <c r="BI78" s="491"/>
      <c r="BJ78" s="491"/>
    </row>
    <row r="79" spans="1:74" s="425" customFormat="1" ht="12" customHeight="1" x14ac:dyDescent="0.25">
      <c r="A79" s="424"/>
      <c r="B79" s="785" t="s">
        <v>853</v>
      </c>
      <c r="C79" s="786"/>
      <c r="D79" s="786"/>
      <c r="E79" s="786"/>
      <c r="F79" s="786"/>
      <c r="G79" s="786"/>
      <c r="H79" s="786"/>
      <c r="I79" s="786"/>
      <c r="J79" s="786"/>
      <c r="K79" s="786"/>
      <c r="L79" s="786"/>
      <c r="M79" s="786"/>
      <c r="N79" s="786"/>
      <c r="O79" s="786"/>
      <c r="P79" s="786"/>
      <c r="Q79" s="787"/>
      <c r="AY79" s="491"/>
      <c r="AZ79" s="491"/>
      <c r="BA79" s="491"/>
      <c r="BB79" s="491"/>
      <c r="BC79" s="491"/>
      <c r="BD79" s="591"/>
      <c r="BE79" s="591"/>
      <c r="BF79" s="591"/>
      <c r="BG79" s="491"/>
      <c r="BH79" s="491"/>
      <c r="BI79" s="491"/>
      <c r="BJ79" s="491"/>
    </row>
    <row r="80" spans="1:74" s="425" customFormat="1" ht="12" customHeight="1" x14ac:dyDescent="0.25">
      <c r="A80" s="424"/>
      <c r="B80" s="793" t="s">
        <v>854</v>
      </c>
      <c r="C80" s="794"/>
      <c r="D80" s="794"/>
      <c r="E80" s="794"/>
      <c r="F80" s="794"/>
      <c r="G80" s="794"/>
      <c r="H80" s="794"/>
      <c r="I80" s="794"/>
      <c r="J80" s="794"/>
      <c r="K80" s="794"/>
      <c r="L80" s="794"/>
      <c r="M80" s="794"/>
      <c r="N80" s="794"/>
      <c r="O80" s="794"/>
      <c r="P80" s="794"/>
      <c r="Q80" s="790"/>
      <c r="AY80" s="491"/>
      <c r="AZ80" s="491"/>
      <c r="BA80" s="491"/>
      <c r="BB80" s="491"/>
      <c r="BC80" s="491"/>
      <c r="BD80" s="591"/>
      <c r="BE80" s="591"/>
      <c r="BF80" s="591"/>
      <c r="BG80" s="491"/>
      <c r="BH80" s="491"/>
      <c r="BI80" s="491"/>
      <c r="BJ80" s="491"/>
    </row>
    <row r="81" spans="1:74" s="425" customFormat="1" ht="12" customHeight="1" x14ac:dyDescent="0.25">
      <c r="A81" s="424"/>
      <c r="B81" s="793" t="s">
        <v>855</v>
      </c>
      <c r="C81" s="794"/>
      <c r="D81" s="794"/>
      <c r="E81" s="794"/>
      <c r="F81" s="794"/>
      <c r="G81" s="794"/>
      <c r="H81" s="794"/>
      <c r="I81" s="794"/>
      <c r="J81" s="794"/>
      <c r="K81" s="794"/>
      <c r="L81" s="794"/>
      <c r="M81" s="794"/>
      <c r="N81" s="794"/>
      <c r="O81" s="794"/>
      <c r="P81" s="794"/>
      <c r="Q81" s="790"/>
      <c r="AY81" s="491"/>
      <c r="AZ81" s="491"/>
      <c r="BA81" s="491"/>
      <c r="BB81" s="491"/>
      <c r="BC81" s="491"/>
      <c r="BD81" s="591"/>
      <c r="BE81" s="591"/>
      <c r="BF81" s="591"/>
      <c r="BG81" s="491"/>
      <c r="BH81" s="491"/>
      <c r="BI81" s="491"/>
      <c r="BJ81" s="491"/>
    </row>
    <row r="82" spans="1:74" s="425" customFormat="1" ht="12" customHeight="1" x14ac:dyDescent="0.25">
      <c r="A82" s="424"/>
      <c r="B82" s="795" t="s">
        <v>856</v>
      </c>
      <c r="C82" s="790"/>
      <c r="D82" s="790"/>
      <c r="E82" s="790"/>
      <c r="F82" s="790"/>
      <c r="G82" s="790"/>
      <c r="H82" s="790"/>
      <c r="I82" s="790"/>
      <c r="J82" s="790"/>
      <c r="K82" s="790"/>
      <c r="L82" s="790"/>
      <c r="M82" s="790"/>
      <c r="N82" s="790"/>
      <c r="O82" s="790"/>
      <c r="P82" s="790"/>
      <c r="Q82" s="790"/>
      <c r="AY82" s="491"/>
      <c r="AZ82" s="491"/>
      <c r="BA82" s="491"/>
      <c r="BB82" s="491"/>
      <c r="BC82" s="491"/>
      <c r="BD82" s="591"/>
      <c r="BE82" s="591"/>
      <c r="BF82" s="591"/>
      <c r="BG82" s="491"/>
      <c r="BH82" s="491"/>
      <c r="BI82" s="491"/>
      <c r="BJ82" s="491"/>
    </row>
    <row r="83" spans="1:74" s="425" customFormat="1" ht="12" customHeight="1" x14ac:dyDescent="0.25">
      <c r="A83" s="424"/>
      <c r="B83" s="795" t="s">
        <v>857</v>
      </c>
      <c r="C83" s="790"/>
      <c r="D83" s="790"/>
      <c r="E83" s="790"/>
      <c r="F83" s="790"/>
      <c r="G83" s="790"/>
      <c r="H83" s="790"/>
      <c r="I83" s="790"/>
      <c r="J83" s="790"/>
      <c r="K83" s="790"/>
      <c r="L83" s="790"/>
      <c r="M83" s="790"/>
      <c r="N83" s="790"/>
      <c r="O83" s="790"/>
      <c r="P83" s="790"/>
      <c r="Q83" s="790"/>
      <c r="AY83" s="491"/>
      <c r="AZ83" s="491"/>
      <c r="BA83" s="491"/>
      <c r="BB83" s="491"/>
      <c r="BC83" s="491"/>
      <c r="BD83" s="591"/>
      <c r="BE83" s="591"/>
      <c r="BF83" s="591"/>
      <c r="BG83" s="491"/>
      <c r="BH83" s="491"/>
      <c r="BI83" s="491"/>
      <c r="BJ83" s="491"/>
    </row>
    <row r="84" spans="1:74" s="425" customFormat="1" ht="12" customHeight="1" x14ac:dyDescent="0.25">
      <c r="A84" s="424"/>
      <c r="B84" s="788" t="s">
        <v>858</v>
      </c>
      <c r="C84" s="789"/>
      <c r="D84" s="789"/>
      <c r="E84" s="789"/>
      <c r="F84" s="789"/>
      <c r="G84" s="789"/>
      <c r="H84" s="789"/>
      <c r="I84" s="789"/>
      <c r="J84" s="789"/>
      <c r="K84" s="789"/>
      <c r="L84" s="789"/>
      <c r="M84" s="789"/>
      <c r="N84" s="789"/>
      <c r="O84" s="789"/>
      <c r="P84" s="789"/>
      <c r="Q84" s="790"/>
      <c r="AY84" s="491"/>
      <c r="AZ84" s="491"/>
      <c r="BA84" s="491"/>
      <c r="BB84" s="491"/>
      <c r="BC84" s="491"/>
      <c r="BD84" s="591"/>
      <c r="BE84" s="591"/>
      <c r="BF84" s="591"/>
      <c r="BG84" s="491"/>
      <c r="BH84" s="491"/>
      <c r="BI84" s="491"/>
      <c r="BJ84" s="491"/>
    </row>
    <row r="85" spans="1:74" s="426" customFormat="1" ht="12" customHeight="1" x14ac:dyDescent="0.25">
      <c r="A85" s="424"/>
      <c r="B85" s="791" t="s">
        <v>1144</v>
      </c>
      <c r="C85" s="790"/>
      <c r="D85" s="790"/>
      <c r="E85" s="790"/>
      <c r="F85" s="790"/>
      <c r="G85" s="790"/>
      <c r="H85" s="790"/>
      <c r="I85" s="790"/>
      <c r="J85" s="790"/>
      <c r="K85" s="790"/>
      <c r="L85" s="790"/>
      <c r="M85" s="790"/>
      <c r="N85" s="790"/>
      <c r="O85" s="790"/>
      <c r="P85" s="790"/>
      <c r="Q85" s="790"/>
      <c r="AY85" s="492"/>
      <c r="AZ85" s="492"/>
      <c r="BA85" s="492"/>
      <c r="BB85" s="492"/>
      <c r="BC85" s="492"/>
      <c r="BD85" s="741"/>
      <c r="BE85" s="741"/>
      <c r="BF85" s="741"/>
      <c r="BG85" s="492"/>
      <c r="BH85" s="492"/>
      <c r="BI85" s="492"/>
      <c r="BJ85" s="492"/>
    </row>
    <row r="86" spans="1:74" s="426" customFormat="1" ht="12" customHeight="1" x14ac:dyDescent="0.25">
      <c r="A86" s="424"/>
      <c r="B86" s="792" t="s">
        <v>859</v>
      </c>
      <c r="C86" s="790"/>
      <c r="D86" s="790"/>
      <c r="E86" s="790"/>
      <c r="F86" s="790"/>
      <c r="G86" s="790"/>
      <c r="H86" s="790"/>
      <c r="I86" s="790"/>
      <c r="J86" s="790"/>
      <c r="K86" s="790"/>
      <c r="L86" s="790"/>
      <c r="M86" s="790"/>
      <c r="N86" s="790"/>
      <c r="O86" s="790"/>
      <c r="P86" s="790"/>
      <c r="Q86" s="790"/>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G26" sqref="BG26"/>
    </sheetView>
  </sheetViews>
  <sheetFormatPr defaultColWidth="9.5546875" defaultRowHeight="10.199999999999999" x14ac:dyDescent="0.2"/>
  <cols>
    <col min="1" max="1" width="8.5546875" style="13" customWidth="1"/>
    <col min="2" max="2" width="40.3320312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796" t="s">
        <v>812</v>
      </c>
      <c r="B1" s="812" t="s">
        <v>1018</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60"/>
    </row>
    <row r="2" spans="1:74" ht="13.2" x14ac:dyDescent="0.25">
      <c r="A2" s="797"/>
      <c r="B2" s="532" t="str">
        <f>"U.S. Energy Information Administration  |  Short-Term Energy Outlook  - "&amp;Dates!D1</f>
        <v>U.S. Energy Information Administration  |  Short-Term Energy Outlook  - June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533</v>
      </c>
      <c r="B6" s="151" t="s">
        <v>481</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323">
        <v>34.5</v>
      </c>
      <c r="BE6" s="323">
        <v>34.25</v>
      </c>
      <c r="BF6" s="323">
        <v>35</v>
      </c>
      <c r="BG6" s="323">
        <v>34.5</v>
      </c>
      <c r="BH6" s="323">
        <v>34</v>
      </c>
      <c r="BI6" s="323">
        <v>34.5</v>
      </c>
      <c r="BJ6" s="323">
        <v>35</v>
      </c>
      <c r="BK6" s="323">
        <v>36</v>
      </c>
      <c r="BL6" s="323">
        <v>37</v>
      </c>
      <c r="BM6" s="323">
        <v>39</v>
      </c>
      <c r="BN6" s="323">
        <v>41</v>
      </c>
      <c r="BO6" s="323">
        <v>43</v>
      </c>
      <c r="BP6" s="323">
        <v>44</v>
      </c>
      <c r="BQ6" s="323">
        <v>45</v>
      </c>
      <c r="BR6" s="323">
        <v>46</v>
      </c>
      <c r="BS6" s="323">
        <v>47</v>
      </c>
      <c r="BT6" s="323">
        <v>48</v>
      </c>
      <c r="BU6" s="323">
        <v>49</v>
      </c>
      <c r="BV6" s="323">
        <v>50</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323">
        <v>36</v>
      </c>
      <c r="BE7" s="323">
        <v>36</v>
      </c>
      <c r="BF7" s="323">
        <v>37</v>
      </c>
      <c r="BG7" s="323">
        <v>37</v>
      </c>
      <c r="BH7" s="323">
        <v>37</v>
      </c>
      <c r="BI7" s="323">
        <v>38</v>
      </c>
      <c r="BJ7" s="323">
        <v>39</v>
      </c>
      <c r="BK7" s="323">
        <v>40</v>
      </c>
      <c r="BL7" s="323">
        <v>41</v>
      </c>
      <c r="BM7" s="323">
        <v>43</v>
      </c>
      <c r="BN7" s="323">
        <v>45</v>
      </c>
      <c r="BO7" s="323">
        <v>47</v>
      </c>
      <c r="BP7" s="323">
        <v>48</v>
      </c>
      <c r="BQ7" s="323">
        <v>49</v>
      </c>
      <c r="BR7" s="323">
        <v>50</v>
      </c>
      <c r="BS7" s="323">
        <v>51</v>
      </c>
      <c r="BT7" s="323">
        <v>52</v>
      </c>
      <c r="BU7" s="323">
        <v>53</v>
      </c>
      <c r="BV7" s="323">
        <v>54</v>
      </c>
    </row>
    <row r="8" spans="1:74" ht="11.1" customHeight="1" x14ac:dyDescent="0.2">
      <c r="A8" s="52" t="s">
        <v>532</v>
      </c>
      <c r="B8" s="627" t="s">
        <v>1021</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49.57</v>
      </c>
      <c r="AN8" s="215">
        <v>56.5</v>
      </c>
      <c r="AO8" s="215">
        <v>61.14</v>
      </c>
      <c r="AP8" s="215">
        <v>65.42</v>
      </c>
      <c r="AQ8" s="215">
        <v>65.03</v>
      </c>
      <c r="AR8" s="215">
        <v>58.16</v>
      </c>
      <c r="AS8" s="215">
        <v>59.18</v>
      </c>
      <c r="AT8" s="215">
        <v>55.41</v>
      </c>
      <c r="AU8" s="215">
        <v>57.31</v>
      </c>
      <c r="AV8" s="215">
        <v>54.45</v>
      </c>
      <c r="AW8" s="215">
        <v>55.27</v>
      </c>
      <c r="AX8" s="215">
        <v>56.85</v>
      </c>
      <c r="AY8" s="215">
        <v>53.96</v>
      </c>
      <c r="AZ8" s="215">
        <v>47.26</v>
      </c>
      <c r="BA8" s="215">
        <v>27.69</v>
      </c>
      <c r="BB8" s="215">
        <v>12.9</v>
      </c>
      <c r="BC8" s="215">
        <v>24.91</v>
      </c>
      <c r="BD8" s="323">
        <v>30.85</v>
      </c>
      <c r="BE8" s="323">
        <v>31.18</v>
      </c>
      <c r="BF8" s="323">
        <v>31.93</v>
      </c>
      <c r="BG8" s="323">
        <v>31.43</v>
      </c>
      <c r="BH8" s="323">
        <v>30.93</v>
      </c>
      <c r="BI8" s="323">
        <v>31.43</v>
      </c>
      <c r="BJ8" s="323">
        <v>31.93</v>
      </c>
      <c r="BK8" s="323">
        <v>33.51</v>
      </c>
      <c r="BL8" s="323">
        <v>34.51</v>
      </c>
      <c r="BM8" s="323">
        <v>36.51</v>
      </c>
      <c r="BN8" s="323">
        <v>38.51</v>
      </c>
      <c r="BO8" s="323">
        <v>40.51</v>
      </c>
      <c r="BP8" s="323">
        <v>41.51</v>
      </c>
      <c r="BQ8" s="323">
        <v>42.51</v>
      </c>
      <c r="BR8" s="323">
        <v>43.51</v>
      </c>
      <c r="BS8" s="323">
        <v>44.51</v>
      </c>
      <c r="BT8" s="323">
        <v>45.51</v>
      </c>
      <c r="BU8" s="323">
        <v>46.51</v>
      </c>
      <c r="BV8" s="323">
        <v>47.51</v>
      </c>
    </row>
    <row r="9" spans="1:74" ht="11.1" customHeight="1" x14ac:dyDescent="0.2">
      <c r="A9" s="52" t="s">
        <v>799</v>
      </c>
      <c r="B9" s="627" t="s">
        <v>1020</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52.11</v>
      </c>
      <c r="AN9" s="215">
        <v>57.35</v>
      </c>
      <c r="AO9" s="215">
        <v>61.64</v>
      </c>
      <c r="AP9" s="215">
        <v>66.52</v>
      </c>
      <c r="AQ9" s="215">
        <v>65.11</v>
      </c>
      <c r="AR9" s="215">
        <v>59.16</v>
      </c>
      <c r="AS9" s="215">
        <v>60.53</v>
      </c>
      <c r="AT9" s="215">
        <v>56.9</v>
      </c>
      <c r="AU9" s="215">
        <v>58.6</v>
      </c>
      <c r="AV9" s="215">
        <v>55.86</v>
      </c>
      <c r="AW9" s="215">
        <v>57.88</v>
      </c>
      <c r="AX9" s="215">
        <v>60.27</v>
      </c>
      <c r="AY9" s="215">
        <v>57.94</v>
      </c>
      <c r="AZ9" s="215">
        <v>51.29</v>
      </c>
      <c r="BA9" s="215">
        <v>32.72</v>
      </c>
      <c r="BB9" s="215">
        <v>15.4</v>
      </c>
      <c r="BC9" s="215">
        <v>27.41</v>
      </c>
      <c r="BD9" s="323">
        <v>33.35</v>
      </c>
      <c r="BE9" s="323">
        <v>33.68</v>
      </c>
      <c r="BF9" s="323">
        <v>34.43</v>
      </c>
      <c r="BG9" s="323">
        <v>33.93</v>
      </c>
      <c r="BH9" s="323">
        <v>33.43</v>
      </c>
      <c r="BI9" s="323">
        <v>33.93</v>
      </c>
      <c r="BJ9" s="323">
        <v>34.43</v>
      </c>
      <c r="BK9" s="323">
        <v>35.01</v>
      </c>
      <c r="BL9" s="323">
        <v>36.01</v>
      </c>
      <c r="BM9" s="323">
        <v>38.01</v>
      </c>
      <c r="BN9" s="323">
        <v>40.01</v>
      </c>
      <c r="BO9" s="323">
        <v>42.01</v>
      </c>
      <c r="BP9" s="323">
        <v>43.01</v>
      </c>
      <c r="BQ9" s="323">
        <v>44.01</v>
      </c>
      <c r="BR9" s="323">
        <v>45.01</v>
      </c>
      <c r="BS9" s="323">
        <v>46.01</v>
      </c>
      <c r="BT9" s="323">
        <v>47.01</v>
      </c>
      <c r="BU9" s="323">
        <v>48.01</v>
      </c>
      <c r="BV9" s="323">
        <v>49.01</v>
      </c>
    </row>
    <row r="10" spans="1:74" ht="11.1" customHeight="1" x14ac:dyDescent="0.2">
      <c r="A10" s="49"/>
      <c r="B10" s="50" t="s">
        <v>1022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406"/>
      <c r="BE10" s="406"/>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560</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406"/>
      <c r="BE11" s="406"/>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784</v>
      </c>
      <c r="B12" s="151" t="s">
        <v>561</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112.4</v>
      </c>
      <c r="BB12" s="238">
        <v>66.612620000000007</v>
      </c>
      <c r="BC12" s="238">
        <v>99.475449999999995</v>
      </c>
      <c r="BD12" s="329">
        <v>117.88160000000001</v>
      </c>
      <c r="BE12" s="329">
        <v>119.5647</v>
      </c>
      <c r="BF12" s="329">
        <v>119.9178</v>
      </c>
      <c r="BG12" s="329">
        <v>119.41370000000001</v>
      </c>
      <c r="BH12" s="329">
        <v>117.4978</v>
      </c>
      <c r="BI12" s="329">
        <v>117.1669</v>
      </c>
      <c r="BJ12" s="329">
        <v>115.83920000000001</v>
      </c>
      <c r="BK12" s="329">
        <v>111.81529999999999</v>
      </c>
      <c r="BL12" s="329">
        <v>119.5031</v>
      </c>
      <c r="BM12" s="329">
        <v>132.90880000000001</v>
      </c>
      <c r="BN12" s="329">
        <v>145.6216</v>
      </c>
      <c r="BO12" s="329">
        <v>153.291</v>
      </c>
      <c r="BP12" s="329">
        <v>154.75530000000001</v>
      </c>
      <c r="BQ12" s="329">
        <v>154.29759999999999</v>
      </c>
      <c r="BR12" s="329">
        <v>157.8065</v>
      </c>
      <c r="BS12" s="329">
        <v>150.7972</v>
      </c>
      <c r="BT12" s="329">
        <v>147.73580000000001</v>
      </c>
      <c r="BU12" s="329">
        <v>147.5138</v>
      </c>
      <c r="BV12" s="329">
        <v>146.81010000000001</v>
      </c>
    </row>
    <row r="13" spans="1:74" ht="11.1" customHeight="1" x14ac:dyDescent="0.2">
      <c r="A13" s="49" t="s">
        <v>800</v>
      </c>
      <c r="B13" s="151" t="s">
        <v>566</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127.6</v>
      </c>
      <c r="BB13" s="238">
        <v>88.621390000000005</v>
      </c>
      <c r="BC13" s="238">
        <v>96.911799999999999</v>
      </c>
      <c r="BD13" s="329">
        <v>110.6651</v>
      </c>
      <c r="BE13" s="329">
        <v>112.8785</v>
      </c>
      <c r="BF13" s="329">
        <v>114.7431</v>
      </c>
      <c r="BG13" s="329">
        <v>115.4355</v>
      </c>
      <c r="BH13" s="329">
        <v>116.6293</v>
      </c>
      <c r="BI13" s="329">
        <v>119.8682</v>
      </c>
      <c r="BJ13" s="329">
        <v>120.48690000000001</v>
      </c>
      <c r="BK13" s="329">
        <v>117.84650000000001</v>
      </c>
      <c r="BL13" s="329">
        <v>123.3548</v>
      </c>
      <c r="BM13" s="329">
        <v>133.613</v>
      </c>
      <c r="BN13" s="329">
        <v>139.83930000000001</v>
      </c>
      <c r="BO13" s="329">
        <v>144.22130000000001</v>
      </c>
      <c r="BP13" s="329">
        <v>147.7954</v>
      </c>
      <c r="BQ13" s="329">
        <v>148.5727</v>
      </c>
      <c r="BR13" s="329">
        <v>155.15620000000001</v>
      </c>
      <c r="BS13" s="329">
        <v>156.70429999999999</v>
      </c>
      <c r="BT13" s="329">
        <v>161.10749999999999</v>
      </c>
      <c r="BU13" s="329">
        <v>162.18639999999999</v>
      </c>
      <c r="BV13" s="329">
        <v>160.1525</v>
      </c>
    </row>
    <row r="14" spans="1:74" ht="11.1" customHeight="1" x14ac:dyDescent="0.2">
      <c r="A14" s="52" t="s">
        <v>536</v>
      </c>
      <c r="B14" s="151" t="s">
        <v>562</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83.336060000000003</v>
      </c>
      <c r="BC14" s="238">
        <v>89.121679999999998</v>
      </c>
      <c r="BD14" s="329">
        <v>99.042929999999998</v>
      </c>
      <c r="BE14" s="329">
        <v>100.84059999999999</v>
      </c>
      <c r="BF14" s="329">
        <v>100.6395</v>
      </c>
      <c r="BG14" s="329">
        <v>102.467</v>
      </c>
      <c r="BH14" s="329">
        <v>104.34220000000001</v>
      </c>
      <c r="BI14" s="329">
        <v>109.68470000000001</v>
      </c>
      <c r="BJ14" s="329">
        <v>115.1236</v>
      </c>
      <c r="BK14" s="329">
        <v>120.9492</v>
      </c>
      <c r="BL14" s="329">
        <v>126.7372</v>
      </c>
      <c r="BM14" s="329">
        <v>132.52610000000001</v>
      </c>
      <c r="BN14" s="329">
        <v>134.49080000000001</v>
      </c>
      <c r="BO14" s="329">
        <v>140.8853</v>
      </c>
      <c r="BP14" s="329">
        <v>143.78120000000001</v>
      </c>
      <c r="BQ14" s="329">
        <v>144.7475</v>
      </c>
      <c r="BR14" s="329">
        <v>152.33869999999999</v>
      </c>
      <c r="BS14" s="329">
        <v>154.69229999999999</v>
      </c>
      <c r="BT14" s="329">
        <v>157.15270000000001</v>
      </c>
      <c r="BU14" s="329">
        <v>159.48830000000001</v>
      </c>
      <c r="BV14" s="329">
        <v>161.86510000000001</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406"/>
      <c r="BE15" s="406"/>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801</v>
      </c>
      <c r="B16" s="151" t="s">
        <v>397</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125.9</v>
      </c>
      <c r="BB16" s="238">
        <v>74.138350000000003</v>
      </c>
      <c r="BC16" s="238">
        <v>63.643360000000001</v>
      </c>
      <c r="BD16" s="329">
        <v>87.419889999999995</v>
      </c>
      <c r="BE16" s="329">
        <v>90.53304</v>
      </c>
      <c r="BF16" s="329">
        <v>93.495819999999995</v>
      </c>
      <c r="BG16" s="329">
        <v>95.22636</v>
      </c>
      <c r="BH16" s="329">
        <v>94.056579999999997</v>
      </c>
      <c r="BI16" s="329">
        <v>97.595709999999997</v>
      </c>
      <c r="BJ16" s="329">
        <v>99.446269999999998</v>
      </c>
      <c r="BK16" s="329">
        <v>109.2076</v>
      </c>
      <c r="BL16" s="329">
        <v>112.2124</v>
      </c>
      <c r="BM16" s="329">
        <v>121.5155</v>
      </c>
      <c r="BN16" s="329">
        <v>126.5956</v>
      </c>
      <c r="BO16" s="329">
        <v>132.2919</v>
      </c>
      <c r="BP16" s="329">
        <v>136.19839999999999</v>
      </c>
      <c r="BQ16" s="329">
        <v>139.50970000000001</v>
      </c>
      <c r="BR16" s="329">
        <v>142.8715</v>
      </c>
      <c r="BS16" s="329">
        <v>148.18510000000001</v>
      </c>
      <c r="BT16" s="329">
        <v>152.39709999999999</v>
      </c>
      <c r="BU16" s="329">
        <v>153.6163</v>
      </c>
      <c r="BV16" s="329">
        <v>156.9905</v>
      </c>
    </row>
    <row r="17" spans="1:74" ht="11.1" customHeight="1" x14ac:dyDescent="0.2">
      <c r="A17" s="52" t="s">
        <v>537</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99.108080000000001</v>
      </c>
      <c r="BC17" s="238">
        <v>90.924930000000003</v>
      </c>
      <c r="BD17" s="329">
        <v>99.842600000000004</v>
      </c>
      <c r="BE17" s="329">
        <v>108.8292</v>
      </c>
      <c r="BF17" s="329">
        <v>112.1498</v>
      </c>
      <c r="BG17" s="329">
        <v>118.735</v>
      </c>
      <c r="BH17" s="329">
        <v>114.6101</v>
      </c>
      <c r="BI17" s="329">
        <v>115.1769</v>
      </c>
      <c r="BJ17" s="329">
        <v>119.8374</v>
      </c>
      <c r="BK17" s="329">
        <v>87.768100000000004</v>
      </c>
      <c r="BL17" s="329">
        <v>91.343779999999995</v>
      </c>
      <c r="BM17" s="329">
        <v>92.373750000000001</v>
      </c>
      <c r="BN17" s="329">
        <v>94.177130000000005</v>
      </c>
      <c r="BO17" s="329">
        <v>98.763549999999995</v>
      </c>
      <c r="BP17" s="329">
        <v>101.5746</v>
      </c>
      <c r="BQ17" s="329">
        <v>101.0406</v>
      </c>
      <c r="BR17" s="329">
        <v>106.75409999999999</v>
      </c>
      <c r="BS17" s="329">
        <v>107.9205</v>
      </c>
      <c r="BT17" s="329">
        <v>108.2749</v>
      </c>
      <c r="BU17" s="329">
        <v>112.9889</v>
      </c>
      <c r="BV17" s="329">
        <v>115.7938</v>
      </c>
    </row>
    <row r="18" spans="1:74" ht="11.1" customHeight="1" x14ac:dyDescent="0.2">
      <c r="A18" s="52"/>
      <c r="B18" s="53" t="s">
        <v>235</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511</v>
      </c>
      <c r="B19" s="151" t="s">
        <v>236</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329">
        <v>209.82499999999999</v>
      </c>
      <c r="BE19" s="329">
        <v>205.20189999999999</v>
      </c>
      <c r="BF19" s="329">
        <v>202.149</v>
      </c>
      <c r="BG19" s="329">
        <v>195.00479999999999</v>
      </c>
      <c r="BH19" s="329">
        <v>190.89760000000001</v>
      </c>
      <c r="BI19" s="329">
        <v>190.77680000000001</v>
      </c>
      <c r="BJ19" s="329">
        <v>191.0812</v>
      </c>
      <c r="BK19" s="329">
        <v>182.02209999999999</v>
      </c>
      <c r="BL19" s="329">
        <v>188.93539999999999</v>
      </c>
      <c r="BM19" s="329">
        <v>201.1225</v>
      </c>
      <c r="BN19" s="329">
        <v>217.0394</v>
      </c>
      <c r="BO19" s="329">
        <v>229.18350000000001</v>
      </c>
      <c r="BP19" s="329">
        <v>232.0292</v>
      </c>
      <c r="BQ19" s="329">
        <v>230.797</v>
      </c>
      <c r="BR19" s="329">
        <v>233.6524</v>
      </c>
      <c r="BS19" s="329">
        <v>225.60249999999999</v>
      </c>
      <c r="BT19" s="329">
        <v>221.99199999999999</v>
      </c>
      <c r="BU19" s="329">
        <v>223.01329999999999</v>
      </c>
      <c r="BV19" s="329">
        <v>219.19479999999999</v>
      </c>
    </row>
    <row r="20" spans="1:74" ht="11.1" customHeight="1" x14ac:dyDescent="0.2">
      <c r="A20" s="52" t="s">
        <v>534</v>
      </c>
      <c r="B20" s="151" t="s">
        <v>237</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329">
        <v>220.0573</v>
      </c>
      <c r="BE20" s="329">
        <v>216.45490000000001</v>
      </c>
      <c r="BF20" s="329">
        <v>214.0085</v>
      </c>
      <c r="BG20" s="329">
        <v>207.3262</v>
      </c>
      <c r="BH20" s="329">
        <v>203.6456</v>
      </c>
      <c r="BI20" s="329">
        <v>203.82409999999999</v>
      </c>
      <c r="BJ20" s="329">
        <v>204.37880000000001</v>
      </c>
      <c r="BK20" s="329">
        <v>195.274</v>
      </c>
      <c r="BL20" s="329">
        <v>202.2372</v>
      </c>
      <c r="BM20" s="329">
        <v>214.2259</v>
      </c>
      <c r="BN20" s="329">
        <v>230.1746</v>
      </c>
      <c r="BO20" s="329">
        <v>242.34370000000001</v>
      </c>
      <c r="BP20" s="329">
        <v>245.06870000000001</v>
      </c>
      <c r="BQ20" s="329">
        <v>244.03020000000001</v>
      </c>
      <c r="BR20" s="329">
        <v>246.9366</v>
      </c>
      <c r="BS20" s="329">
        <v>238.98830000000001</v>
      </c>
      <c r="BT20" s="329">
        <v>235.56800000000001</v>
      </c>
      <c r="BU20" s="329">
        <v>236.7311</v>
      </c>
      <c r="BV20" s="329">
        <v>233.07089999999999</v>
      </c>
    </row>
    <row r="21" spans="1:74" ht="11.1" customHeight="1" x14ac:dyDescent="0.2">
      <c r="A21" s="52" t="s">
        <v>535</v>
      </c>
      <c r="B21" s="151" t="s">
        <v>824</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329">
        <v>225.20859999999999</v>
      </c>
      <c r="BE21" s="329">
        <v>223.28980000000001</v>
      </c>
      <c r="BF21" s="329">
        <v>223.7276</v>
      </c>
      <c r="BG21" s="329">
        <v>223.87479999999999</v>
      </c>
      <c r="BH21" s="329">
        <v>225.1113</v>
      </c>
      <c r="BI21" s="329">
        <v>228.75749999999999</v>
      </c>
      <c r="BJ21" s="329">
        <v>233.26759999999999</v>
      </c>
      <c r="BK21" s="329">
        <v>231.53980000000001</v>
      </c>
      <c r="BL21" s="329">
        <v>227.8407</v>
      </c>
      <c r="BM21" s="329">
        <v>231.95840000000001</v>
      </c>
      <c r="BN21" s="329">
        <v>238.11539999999999</v>
      </c>
      <c r="BO21" s="329">
        <v>243.15</v>
      </c>
      <c r="BP21" s="329">
        <v>248.70169999999999</v>
      </c>
      <c r="BQ21" s="329">
        <v>250.76499999999999</v>
      </c>
      <c r="BR21" s="329">
        <v>255.1283</v>
      </c>
      <c r="BS21" s="329">
        <v>257.31049999999999</v>
      </c>
      <c r="BT21" s="329">
        <v>261.21969999999999</v>
      </c>
      <c r="BU21" s="329">
        <v>264.49270000000001</v>
      </c>
      <c r="BV21" s="329">
        <v>267.99360000000001</v>
      </c>
    </row>
    <row r="22" spans="1:74" ht="11.1" customHeight="1" x14ac:dyDescent="0.2">
      <c r="A22" s="52" t="s">
        <v>495</v>
      </c>
      <c r="B22" s="151" t="s">
        <v>562</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207.02680000000001</v>
      </c>
      <c r="BD22" s="329">
        <v>207.7833</v>
      </c>
      <c r="BE22" s="329">
        <v>205.35640000000001</v>
      </c>
      <c r="BF22" s="329">
        <v>205.44149999999999</v>
      </c>
      <c r="BG22" s="329">
        <v>209.82210000000001</v>
      </c>
      <c r="BH22" s="329">
        <v>215.2</v>
      </c>
      <c r="BI22" s="329">
        <v>222.767</v>
      </c>
      <c r="BJ22" s="329">
        <v>231.19980000000001</v>
      </c>
      <c r="BK22" s="329">
        <v>229.71080000000001</v>
      </c>
      <c r="BL22" s="329">
        <v>233.2259</v>
      </c>
      <c r="BM22" s="329">
        <v>237.38820000000001</v>
      </c>
      <c r="BN22" s="329">
        <v>237.05799999999999</v>
      </c>
      <c r="BO22" s="329">
        <v>242.3526</v>
      </c>
      <c r="BP22" s="329">
        <v>243.71809999999999</v>
      </c>
      <c r="BQ22" s="329">
        <v>244.18989999999999</v>
      </c>
      <c r="BR22" s="329">
        <v>251.36189999999999</v>
      </c>
      <c r="BS22" s="329">
        <v>259.06810000000002</v>
      </c>
      <c r="BT22" s="329">
        <v>266.15199999999999</v>
      </c>
      <c r="BU22" s="329">
        <v>271.04700000000003</v>
      </c>
      <c r="BV22" s="329">
        <v>277.24919999999997</v>
      </c>
    </row>
    <row r="23" spans="1:74" ht="11.1" customHeight="1" x14ac:dyDescent="0.2">
      <c r="A23" s="49"/>
      <c r="B23" s="54" t="s">
        <v>135</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407"/>
      <c r="BE23" s="407"/>
      <c r="BF23" s="407"/>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750</v>
      </c>
      <c r="B24" s="151" t="s">
        <v>134</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215">
        <v>1.98258</v>
      </c>
      <c r="BA24" s="215">
        <v>1.85802</v>
      </c>
      <c r="BB24" s="215">
        <v>1.8061199999999999</v>
      </c>
      <c r="BC24" s="215">
        <v>1.814424</v>
      </c>
      <c r="BD24" s="323">
        <v>1.7527330000000001</v>
      </c>
      <c r="BE24" s="323">
        <v>1.8163180000000001</v>
      </c>
      <c r="BF24" s="323">
        <v>1.952088</v>
      </c>
      <c r="BG24" s="323">
        <v>2.1399119999999998</v>
      </c>
      <c r="BH24" s="323">
        <v>2.3382779999999999</v>
      </c>
      <c r="BI24" s="323">
        <v>2.7765770000000001</v>
      </c>
      <c r="BJ24" s="323">
        <v>3.0584509999999998</v>
      </c>
      <c r="BK24" s="323">
        <v>3.1960410000000001</v>
      </c>
      <c r="BL24" s="323">
        <v>3.1907239999999999</v>
      </c>
      <c r="BM24" s="323">
        <v>3.132358</v>
      </c>
      <c r="BN24" s="323">
        <v>3.0306989999999998</v>
      </c>
      <c r="BO24" s="323">
        <v>3.0311430000000001</v>
      </c>
      <c r="BP24" s="323">
        <v>3.140123</v>
      </c>
      <c r="BQ24" s="323">
        <v>3.1537410000000001</v>
      </c>
      <c r="BR24" s="323">
        <v>3.2217910000000001</v>
      </c>
      <c r="BS24" s="323">
        <v>3.2704960000000001</v>
      </c>
      <c r="BT24" s="323">
        <v>3.299544</v>
      </c>
      <c r="BU24" s="323">
        <v>3.3187389999999999</v>
      </c>
      <c r="BV24" s="323">
        <v>3.3697119999999998</v>
      </c>
    </row>
    <row r="25" spans="1:74" ht="11.1" customHeight="1" x14ac:dyDescent="0.2">
      <c r="A25" s="52" t="s">
        <v>136</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323">
        <v>1.6885680000000001</v>
      </c>
      <c r="BE25" s="323">
        <v>1.749825</v>
      </c>
      <c r="BF25" s="323">
        <v>1.880625</v>
      </c>
      <c r="BG25" s="323">
        <v>2.061572</v>
      </c>
      <c r="BH25" s="323">
        <v>2.2526760000000001</v>
      </c>
      <c r="BI25" s="323">
        <v>2.6749299999999998</v>
      </c>
      <c r="BJ25" s="323">
        <v>2.9464839999999999</v>
      </c>
      <c r="BK25" s="323">
        <v>3.0790380000000002</v>
      </c>
      <c r="BL25" s="323">
        <v>3.073915</v>
      </c>
      <c r="BM25" s="323">
        <v>3.0176859999999999</v>
      </c>
      <c r="BN25" s="323">
        <v>2.9197489999999999</v>
      </c>
      <c r="BO25" s="323">
        <v>2.9201760000000001</v>
      </c>
      <c r="BP25" s="323">
        <v>3.0251670000000002</v>
      </c>
      <c r="BQ25" s="323">
        <v>3.0382859999999998</v>
      </c>
      <c r="BR25" s="323">
        <v>3.1038450000000002</v>
      </c>
      <c r="BS25" s="323">
        <v>3.150766</v>
      </c>
      <c r="BT25" s="323">
        <v>3.1787510000000001</v>
      </c>
      <c r="BU25" s="323">
        <v>3.197244</v>
      </c>
      <c r="BV25" s="323">
        <v>3.2463510000000002</v>
      </c>
    </row>
    <row r="26" spans="1:74" ht="11.1" customHeight="1" x14ac:dyDescent="0.2">
      <c r="A26" s="52"/>
      <c r="B26" s="53" t="s">
        <v>1045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26"/>
      <c r="BE26" s="326"/>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691</v>
      </c>
      <c r="B27" s="151" t="s">
        <v>398</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3.54</v>
      </c>
      <c r="BA27" s="215">
        <v>3.35</v>
      </c>
      <c r="BB27" s="215">
        <v>2.759903</v>
      </c>
      <c r="BC27" s="215">
        <v>2.629966</v>
      </c>
      <c r="BD27" s="323">
        <v>2.5442300000000002</v>
      </c>
      <c r="BE27" s="323">
        <v>2.564578</v>
      </c>
      <c r="BF27" s="323">
        <v>2.7159879999999998</v>
      </c>
      <c r="BG27" s="323">
        <v>2.8071920000000001</v>
      </c>
      <c r="BH27" s="323">
        <v>3.164113</v>
      </c>
      <c r="BI27" s="323">
        <v>3.5380959999999999</v>
      </c>
      <c r="BJ27" s="323">
        <v>4.1528150000000004</v>
      </c>
      <c r="BK27" s="323">
        <v>4.4605119999999996</v>
      </c>
      <c r="BL27" s="323">
        <v>4.4419259999999996</v>
      </c>
      <c r="BM27" s="323">
        <v>4.3153280000000001</v>
      </c>
      <c r="BN27" s="323">
        <v>4.0137580000000002</v>
      </c>
      <c r="BO27" s="323">
        <v>3.901284</v>
      </c>
      <c r="BP27" s="323">
        <v>3.8939029999999999</v>
      </c>
      <c r="BQ27" s="323">
        <v>3.9737040000000001</v>
      </c>
      <c r="BR27" s="323">
        <v>4.0538670000000003</v>
      </c>
      <c r="BS27" s="323">
        <v>4.0702699999999998</v>
      </c>
      <c r="BT27" s="323">
        <v>4.2966699999999998</v>
      </c>
      <c r="BU27" s="323">
        <v>4.4389979999999998</v>
      </c>
      <c r="BV27" s="323">
        <v>4.7436970000000001</v>
      </c>
    </row>
    <row r="28" spans="1:74" ht="11.1" customHeight="1" x14ac:dyDescent="0.2">
      <c r="A28" s="52" t="s">
        <v>681</v>
      </c>
      <c r="B28" s="151" t="s">
        <v>399</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7.06</v>
      </c>
      <c r="BA28" s="215">
        <v>7.32</v>
      </c>
      <c r="BB28" s="215">
        <v>7.1611039999999999</v>
      </c>
      <c r="BC28" s="215">
        <v>7.4592369999999999</v>
      </c>
      <c r="BD28" s="323">
        <v>7.7559209999999998</v>
      </c>
      <c r="BE28" s="323">
        <v>7.7652900000000002</v>
      </c>
      <c r="BF28" s="323">
        <v>7.7752299999999996</v>
      </c>
      <c r="BG28" s="323">
        <v>7.608085</v>
      </c>
      <c r="BH28" s="323">
        <v>7.2257290000000003</v>
      </c>
      <c r="BI28" s="323">
        <v>7.016775</v>
      </c>
      <c r="BJ28" s="323">
        <v>7.0789020000000002</v>
      </c>
      <c r="BK28" s="323">
        <v>7.2004349999999997</v>
      </c>
      <c r="BL28" s="323">
        <v>7.3158440000000002</v>
      </c>
      <c r="BM28" s="323">
        <v>7.6061909999999999</v>
      </c>
      <c r="BN28" s="323">
        <v>7.7778320000000001</v>
      </c>
      <c r="BO28" s="323">
        <v>8.1485000000000003</v>
      </c>
      <c r="BP28" s="323">
        <v>8.5246279999999999</v>
      </c>
      <c r="BQ28" s="323">
        <v>8.6507839999999998</v>
      </c>
      <c r="BR28" s="323">
        <v>8.7303069999999998</v>
      </c>
      <c r="BS28" s="323">
        <v>8.5969339999999992</v>
      </c>
      <c r="BT28" s="323">
        <v>8.2249119999999998</v>
      </c>
      <c r="BU28" s="323">
        <v>7.9716430000000003</v>
      </c>
      <c r="BV28" s="323">
        <v>7.9032809999999998</v>
      </c>
    </row>
    <row r="29" spans="1:74" ht="11.1" customHeight="1" x14ac:dyDescent="0.2">
      <c r="A29" s="52" t="s">
        <v>541</v>
      </c>
      <c r="B29" s="151" t="s">
        <v>400</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9.26</v>
      </c>
      <c r="BA29" s="215">
        <v>9.86</v>
      </c>
      <c r="BB29" s="215">
        <v>10.223710000000001</v>
      </c>
      <c r="BC29" s="215">
        <v>12.262890000000001</v>
      </c>
      <c r="BD29" s="323">
        <v>14.879580000000001</v>
      </c>
      <c r="BE29" s="323">
        <v>16.276810000000001</v>
      </c>
      <c r="BF29" s="323">
        <v>16.81814</v>
      </c>
      <c r="BG29" s="323">
        <v>15.785690000000001</v>
      </c>
      <c r="BH29" s="323">
        <v>12.402520000000001</v>
      </c>
      <c r="BI29" s="323">
        <v>9.8482920000000007</v>
      </c>
      <c r="BJ29" s="323">
        <v>9.0838990000000006</v>
      </c>
      <c r="BK29" s="323">
        <v>9.0031619999999997</v>
      </c>
      <c r="BL29" s="323">
        <v>9.3010509999999993</v>
      </c>
      <c r="BM29" s="323">
        <v>9.8283679999999993</v>
      </c>
      <c r="BN29" s="323">
        <v>10.88147</v>
      </c>
      <c r="BO29" s="323">
        <v>13.024800000000001</v>
      </c>
      <c r="BP29" s="323">
        <v>15.674440000000001</v>
      </c>
      <c r="BQ29" s="323">
        <v>17.202660000000002</v>
      </c>
      <c r="BR29" s="323">
        <v>17.830310000000001</v>
      </c>
      <c r="BS29" s="323">
        <v>16.846679999999999</v>
      </c>
      <c r="BT29" s="323">
        <v>13.45669</v>
      </c>
      <c r="BU29" s="323">
        <v>10.84188</v>
      </c>
      <c r="BV29" s="323">
        <v>9.9677699999999998</v>
      </c>
    </row>
    <row r="30" spans="1:74" ht="11.1" customHeight="1" x14ac:dyDescent="0.2">
      <c r="A30" s="49"/>
      <c r="B30" s="54" t="s">
        <v>1023</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407"/>
      <c r="BE30" s="407"/>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407"/>
      <c r="BE31" s="407"/>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538</v>
      </c>
      <c r="B32" s="151" t="s">
        <v>401</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1.92</v>
      </c>
      <c r="AY32" s="215">
        <v>1.94</v>
      </c>
      <c r="AZ32" s="215">
        <v>1.9002370500000001</v>
      </c>
      <c r="BA32" s="215">
        <v>1.9223106634</v>
      </c>
      <c r="BB32" s="215">
        <v>2.0692170000000001</v>
      </c>
      <c r="BC32" s="215">
        <v>2.0421830000000001</v>
      </c>
      <c r="BD32" s="323">
        <v>2.0051580000000002</v>
      </c>
      <c r="BE32" s="323">
        <v>1.990883</v>
      </c>
      <c r="BF32" s="323">
        <v>1.99753</v>
      </c>
      <c r="BG32" s="323">
        <v>2.0002399999999998</v>
      </c>
      <c r="BH32" s="323">
        <v>1.9904839999999999</v>
      </c>
      <c r="BI32" s="323">
        <v>1.9954339999999999</v>
      </c>
      <c r="BJ32" s="323">
        <v>2.0048240000000002</v>
      </c>
      <c r="BK32" s="323">
        <v>2.0200469999999999</v>
      </c>
      <c r="BL32" s="323">
        <v>2.0259640000000001</v>
      </c>
      <c r="BM32" s="323">
        <v>2.0360710000000002</v>
      </c>
      <c r="BN32" s="323">
        <v>2.054322</v>
      </c>
      <c r="BO32" s="323">
        <v>2.0489519999999999</v>
      </c>
      <c r="BP32" s="323">
        <v>2.0295169999999998</v>
      </c>
      <c r="BQ32" s="323">
        <v>2.0212050000000001</v>
      </c>
      <c r="BR32" s="323">
        <v>2.0338919999999998</v>
      </c>
      <c r="BS32" s="323">
        <v>2.038932</v>
      </c>
      <c r="BT32" s="323">
        <v>2.0315750000000001</v>
      </c>
      <c r="BU32" s="323">
        <v>2.036257</v>
      </c>
      <c r="BV32" s="323">
        <v>2.043361</v>
      </c>
    </row>
    <row r="33" spans="1:74" ht="11.1" customHeight="1" x14ac:dyDescent="0.2">
      <c r="A33" s="52" t="s">
        <v>540</v>
      </c>
      <c r="B33" s="151" t="s">
        <v>402</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2.92</v>
      </c>
      <c r="AY33" s="215">
        <v>2.62</v>
      </c>
      <c r="AZ33" s="215">
        <v>2.4199923327000001</v>
      </c>
      <c r="BA33" s="215">
        <v>2.1565309811</v>
      </c>
      <c r="BB33" s="215">
        <v>1.9386730000000001</v>
      </c>
      <c r="BC33" s="215">
        <v>1.835723</v>
      </c>
      <c r="BD33" s="323">
        <v>1.634522</v>
      </c>
      <c r="BE33" s="323">
        <v>1.6670020000000001</v>
      </c>
      <c r="BF33" s="323">
        <v>1.8399509999999999</v>
      </c>
      <c r="BG33" s="323">
        <v>1.999263</v>
      </c>
      <c r="BH33" s="323">
        <v>2.2814320000000001</v>
      </c>
      <c r="BI33" s="323">
        <v>2.920366</v>
      </c>
      <c r="BJ33" s="323">
        <v>3.4011800000000001</v>
      </c>
      <c r="BK33" s="323">
        <v>3.7234940000000001</v>
      </c>
      <c r="BL33" s="323">
        <v>3.6110380000000002</v>
      </c>
      <c r="BM33" s="323">
        <v>3.4237129999999998</v>
      </c>
      <c r="BN33" s="323">
        <v>3.251652</v>
      </c>
      <c r="BO33" s="323">
        <v>3.1568320000000001</v>
      </c>
      <c r="BP33" s="323">
        <v>3.1584500000000002</v>
      </c>
      <c r="BQ33" s="323">
        <v>3.21915</v>
      </c>
      <c r="BR33" s="323">
        <v>3.3269410000000001</v>
      </c>
      <c r="BS33" s="323">
        <v>3.346419</v>
      </c>
      <c r="BT33" s="323">
        <v>3.4521459999999999</v>
      </c>
      <c r="BU33" s="323">
        <v>3.5704020000000001</v>
      </c>
      <c r="BV33" s="323">
        <v>3.748631</v>
      </c>
    </row>
    <row r="34" spans="1:74" ht="11.1" customHeight="1" x14ac:dyDescent="0.2">
      <c r="A34" s="52" t="s">
        <v>539</v>
      </c>
      <c r="B34" s="627" t="s">
        <v>1024</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12.68</v>
      </c>
      <c r="BA34" s="215">
        <v>11.45918</v>
      </c>
      <c r="BB34" s="215">
        <v>9.3036999999999992</v>
      </c>
      <c r="BC34" s="215">
        <v>6.5428540000000002</v>
      </c>
      <c r="BD34" s="323">
        <v>6.8787440000000002</v>
      </c>
      <c r="BE34" s="323">
        <v>6.9556950000000004</v>
      </c>
      <c r="BF34" s="323">
        <v>6.7865659999999997</v>
      </c>
      <c r="BG34" s="323">
        <v>6.7707290000000002</v>
      </c>
      <c r="BH34" s="323">
        <v>6.8012709999999998</v>
      </c>
      <c r="BI34" s="323">
        <v>6.9081739999999998</v>
      </c>
      <c r="BJ34" s="323">
        <v>7.5332179999999997</v>
      </c>
      <c r="BK34" s="323">
        <v>7.7286330000000003</v>
      </c>
      <c r="BL34" s="323">
        <v>7.5936009999999996</v>
      </c>
      <c r="BM34" s="323">
        <v>8.1695030000000006</v>
      </c>
      <c r="BN34" s="323">
        <v>9.1282479999999993</v>
      </c>
      <c r="BO34" s="323">
        <v>9.0146490000000004</v>
      </c>
      <c r="BP34" s="323">
        <v>9.6977049999999991</v>
      </c>
      <c r="BQ34" s="323">
        <v>9.4453309999999995</v>
      </c>
      <c r="BR34" s="323">
        <v>9.2597850000000008</v>
      </c>
      <c r="BS34" s="323">
        <v>9.2062460000000002</v>
      </c>
      <c r="BT34" s="323">
        <v>9.2963120000000004</v>
      </c>
      <c r="BU34" s="323">
        <v>9.4505800000000004</v>
      </c>
      <c r="BV34" s="323">
        <v>10.035170000000001</v>
      </c>
    </row>
    <row r="35" spans="1:74" ht="11.1" customHeight="1" x14ac:dyDescent="0.2">
      <c r="A35" s="52" t="s">
        <v>18</v>
      </c>
      <c r="B35" s="151" t="s">
        <v>409</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13.81</v>
      </c>
      <c r="BA35" s="215">
        <v>11.409599999999999</v>
      </c>
      <c r="BB35" s="215">
        <v>8.3814390000000003</v>
      </c>
      <c r="BC35" s="215">
        <v>7.9152930000000001</v>
      </c>
      <c r="BD35" s="323">
        <v>8.8279689999999995</v>
      </c>
      <c r="BE35" s="323">
        <v>9.2663679999999999</v>
      </c>
      <c r="BF35" s="323">
        <v>9.0989679999999993</v>
      </c>
      <c r="BG35" s="323">
        <v>9.0553749999999997</v>
      </c>
      <c r="BH35" s="323">
        <v>9.204008</v>
      </c>
      <c r="BI35" s="323">
        <v>9.8223540000000007</v>
      </c>
      <c r="BJ35" s="323">
        <v>9.7549209999999995</v>
      </c>
      <c r="BK35" s="323">
        <v>9.5672610000000002</v>
      </c>
      <c r="BL35" s="323">
        <v>9.9068109999999994</v>
      </c>
      <c r="BM35" s="323">
        <v>10.75469</v>
      </c>
      <c r="BN35" s="323">
        <v>11.04618</v>
      </c>
      <c r="BO35" s="323">
        <v>11.214689999999999</v>
      </c>
      <c r="BP35" s="323">
        <v>11.69781</v>
      </c>
      <c r="BQ35" s="323">
        <v>11.93365</v>
      </c>
      <c r="BR35" s="323">
        <v>11.994809999999999</v>
      </c>
      <c r="BS35" s="323">
        <v>12.04589</v>
      </c>
      <c r="BT35" s="323">
        <v>12.397080000000001</v>
      </c>
      <c r="BU35" s="323">
        <v>12.93901</v>
      </c>
      <c r="BV35" s="323">
        <v>12.70026</v>
      </c>
    </row>
    <row r="36" spans="1:74" ht="11.1" customHeight="1" x14ac:dyDescent="0.2">
      <c r="A36" s="52"/>
      <c r="B36" s="55" t="s">
        <v>1046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26"/>
      <c r="BE36" s="326"/>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398</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6.42</v>
      </c>
      <c r="BA37" s="479">
        <v>6.4</v>
      </c>
      <c r="BB37" s="479">
        <v>6.3958919999999999</v>
      </c>
      <c r="BC37" s="479">
        <v>6.6160480000000002</v>
      </c>
      <c r="BD37" s="480">
        <v>6.8232169999999996</v>
      </c>
      <c r="BE37" s="480">
        <v>7.1227999999999998</v>
      </c>
      <c r="BF37" s="480">
        <v>7.4723889999999997</v>
      </c>
      <c r="BG37" s="480">
        <v>7.139418</v>
      </c>
      <c r="BH37" s="480">
        <v>6.9581770000000001</v>
      </c>
      <c r="BI37" s="480">
        <v>6.8454689999999996</v>
      </c>
      <c r="BJ37" s="480">
        <v>6.5713109999999997</v>
      </c>
      <c r="BK37" s="480">
        <v>6.6086850000000004</v>
      </c>
      <c r="BL37" s="480">
        <v>6.7422649999999997</v>
      </c>
      <c r="BM37" s="480">
        <v>6.7322030000000002</v>
      </c>
      <c r="BN37" s="480">
        <v>6.6506749999999997</v>
      </c>
      <c r="BO37" s="480">
        <v>6.9110230000000001</v>
      </c>
      <c r="BP37" s="480">
        <v>7.1777230000000003</v>
      </c>
      <c r="BQ37" s="480">
        <v>7.4915820000000002</v>
      </c>
      <c r="BR37" s="480">
        <v>7.8356070000000004</v>
      </c>
      <c r="BS37" s="480">
        <v>7.435778</v>
      </c>
      <c r="BT37" s="480">
        <v>7.192507</v>
      </c>
      <c r="BU37" s="480">
        <v>6.9746230000000002</v>
      </c>
      <c r="BV37" s="480">
        <v>6.6492339999999999</v>
      </c>
    </row>
    <row r="38" spans="1:74" ht="11.1" customHeight="1" x14ac:dyDescent="0.2">
      <c r="A38" s="56" t="s">
        <v>7</v>
      </c>
      <c r="B38" s="152" t="s">
        <v>399</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10.36</v>
      </c>
      <c r="BA38" s="479">
        <v>10.41</v>
      </c>
      <c r="BB38" s="479">
        <v>10.389709999999999</v>
      </c>
      <c r="BC38" s="479">
        <v>10.448549999999999</v>
      </c>
      <c r="BD38" s="480">
        <v>10.77087</v>
      </c>
      <c r="BE38" s="480">
        <v>10.855969999999999</v>
      </c>
      <c r="BF38" s="480">
        <v>10.868</v>
      </c>
      <c r="BG38" s="480">
        <v>10.915050000000001</v>
      </c>
      <c r="BH38" s="480">
        <v>10.682119999999999</v>
      </c>
      <c r="BI38" s="480">
        <v>10.469010000000001</v>
      </c>
      <c r="BJ38" s="480">
        <v>10.26444</v>
      </c>
      <c r="BK38" s="480">
        <v>10.27955</v>
      </c>
      <c r="BL38" s="480">
        <v>10.43324</v>
      </c>
      <c r="BM38" s="480">
        <v>10.535589999999999</v>
      </c>
      <c r="BN38" s="480">
        <v>10.55247</v>
      </c>
      <c r="BO38" s="480">
        <v>10.643879999999999</v>
      </c>
      <c r="BP38" s="480">
        <v>11.02417</v>
      </c>
      <c r="BQ38" s="480">
        <v>11.17413</v>
      </c>
      <c r="BR38" s="480">
        <v>11.228479999999999</v>
      </c>
      <c r="BS38" s="480">
        <v>11.32288</v>
      </c>
      <c r="BT38" s="480">
        <v>11.11253</v>
      </c>
      <c r="BU38" s="480">
        <v>10.89579</v>
      </c>
      <c r="BV38" s="480">
        <v>10.672169999999999</v>
      </c>
    </row>
    <row r="39" spans="1:74" ht="11.1" customHeight="1" x14ac:dyDescent="0.2">
      <c r="A39" s="56" t="s">
        <v>542</v>
      </c>
      <c r="B39" s="262" t="s">
        <v>400</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12.85</v>
      </c>
      <c r="BA39" s="481">
        <v>13.08</v>
      </c>
      <c r="BB39" s="481">
        <v>13.388489999999999</v>
      </c>
      <c r="BC39" s="481">
        <v>13.34479</v>
      </c>
      <c r="BD39" s="482">
        <v>13.22536</v>
      </c>
      <c r="BE39" s="482">
        <v>13.158620000000001</v>
      </c>
      <c r="BF39" s="482">
        <v>13.221439999999999</v>
      </c>
      <c r="BG39" s="482">
        <v>13.2705</v>
      </c>
      <c r="BH39" s="482">
        <v>12.858459999999999</v>
      </c>
      <c r="BI39" s="482">
        <v>13.10066</v>
      </c>
      <c r="BJ39" s="482">
        <v>12.68718</v>
      </c>
      <c r="BK39" s="482">
        <v>12.71144</v>
      </c>
      <c r="BL39" s="482">
        <v>12.89615</v>
      </c>
      <c r="BM39" s="482">
        <v>13.212199999999999</v>
      </c>
      <c r="BN39" s="482">
        <v>13.740690000000001</v>
      </c>
      <c r="BO39" s="482">
        <v>13.72912</v>
      </c>
      <c r="BP39" s="482">
        <v>13.653320000000001</v>
      </c>
      <c r="BQ39" s="482">
        <v>13.62912</v>
      </c>
      <c r="BR39" s="482">
        <v>13.74357</v>
      </c>
      <c r="BS39" s="482">
        <v>13.84962</v>
      </c>
      <c r="BT39" s="482">
        <v>13.41656</v>
      </c>
      <c r="BU39" s="482">
        <v>13.713480000000001</v>
      </c>
      <c r="BV39" s="482">
        <v>13.257770000000001</v>
      </c>
    </row>
    <row r="40" spans="1:74" s="261" customFormat="1" ht="9.6" customHeight="1" x14ac:dyDescent="0.2">
      <c r="A40" s="56"/>
      <c r="B40" s="816"/>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807" t="s">
        <v>829</v>
      </c>
      <c r="C41" s="804"/>
      <c r="D41" s="804"/>
      <c r="E41" s="804"/>
      <c r="F41" s="804"/>
      <c r="G41" s="804"/>
      <c r="H41" s="804"/>
      <c r="I41" s="804"/>
      <c r="J41" s="804"/>
      <c r="K41" s="804"/>
      <c r="L41" s="804"/>
      <c r="M41" s="804"/>
      <c r="N41" s="804"/>
      <c r="O41" s="804"/>
      <c r="P41" s="804"/>
      <c r="Q41" s="804"/>
      <c r="AY41" s="494"/>
      <c r="AZ41" s="494"/>
      <c r="BA41" s="494"/>
      <c r="BB41" s="494"/>
      <c r="BC41" s="494"/>
      <c r="BD41" s="632"/>
      <c r="BE41" s="632"/>
      <c r="BF41" s="632"/>
      <c r="BG41" s="494"/>
      <c r="BH41" s="494"/>
      <c r="BI41" s="494"/>
      <c r="BJ41" s="494"/>
      <c r="BK41" s="476"/>
    </row>
    <row r="42" spans="1:74" s="261" customFormat="1" ht="12" customHeight="1" x14ac:dyDescent="0.25">
      <c r="A42" s="56"/>
      <c r="B42" s="809" t="s">
        <v>131</v>
      </c>
      <c r="C42" s="804"/>
      <c r="D42" s="804"/>
      <c r="E42" s="804"/>
      <c r="F42" s="804"/>
      <c r="G42" s="804"/>
      <c r="H42" s="804"/>
      <c r="I42" s="804"/>
      <c r="J42" s="804"/>
      <c r="K42" s="804"/>
      <c r="L42" s="804"/>
      <c r="M42" s="804"/>
      <c r="N42" s="804"/>
      <c r="O42" s="804"/>
      <c r="P42" s="804"/>
      <c r="Q42" s="804"/>
      <c r="AY42" s="494"/>
      <c r="AZ42" s="494"/>
      <c r="BA42" s="494"/>
      <c r="BB42" s="494"/>
      <c r="BC42" s="494"/>
      <c r="BD42" s="632"/>
      <c r="BE42" s="632"/>
      <c r="BF42" s="632"/>
      <c r="BG42" s="738"/>
      <c r="BH42" s="494"/>
      <c r="BI42" s="494"/>
      <c r="BJ42" s="494"/>
      <c r="BK42" s="476"/>
    </row>
    <row r="43" spans="1:74" s="428" customFormat="1" ht="12" customHeight="1" x14ac:dyDescent="0.25">
      <c r="A43" s="427"/>
      <c r="B43" s="815" t="s">
        <v>860</v>
      </c>
      <c r="C43" s="794"/>
      <c r="D43" s="794"/>
      <c r="E43" s="794"/>
      <c r="F43" s="794"/>
      <c r="G43" s="794"/>
      <c r="H43" s="794"/>
      <c r="I43" s="794"/>
      <c r="J43" s="794"/>
      <c r="K43" s="794"/>
      <c r="L43" s="794"/>
      <c r="M43" s="794"/>
      <c r="N43" s="794"/>
      <c r="O43" s="794"/>
      <c r="P43" s="794"/>
      <c r="Q43" s="790"/>
      <c r="AY43" s="495"/>
      <c r="AZ43" s="495"/>
      <c r="BA43" s="495"/>
      <c r="BB43" s="495"/>
      <c r="BC43" s="495"/>
      <c r="BD43" s="633"/>
      <c r="BE43" s="633"/>
      <c r="BF43" s="633"/>
      <c r="BG43" s="495"/>
      <c r="BH43" s="495"/>
      <c r="BI43" s="495"/>
      <c r="BJ43" s="495"/>
    </row>
    <row r="44" spans="1:74" s="428" customFormat="1" ht="12" customHeight="1" x14ac:dyDescent="0.25">
      <c r="A44" s="427"/>
      <c r="B44" s="815" t="s">
        <v>861</v>
      </c>
      <c r="C44" s="794"/>
      <c r="D44" s="794"/>
      <c r="E44" s="794"/>
      <c r="F44" s="794"/>
      <c r="G44" s="794"/>
      <c r="H44" s="794"/>
      <c r="I44" s="794"/>
      <c r="J44" s="794"/>
      <c r="K44" s="794"/>
      <c r="L44" s="794"/>
      <c r="M44" s="794"/>
      <c r="N44" s="794"/>
      <c r="O44" s="794"/>
      <c r="P44" s="794"/>
      <c r="Q44" s="790"/>
      <c r="AY44" s="495"/>
      <c r="AZ44" s="495"/>
      <c r="BA44" s="495"/>
      <c r="BB44" s="495"/>
      <c r="BC44" s="495"/>
      <c r="BD44" s="633"/>
      <c r="BE44" s="633"/>
      <c r="BF44" s="633"/>
      <c r="BG44" s="495"/>
      <c r="BH44" s="495"/>
      <c r="BI44" s="495"/>
      <c r="BJ44" s="495"/>
    </row>
    <row r="45" spans="1:74" s="428" customFormat="1" ht="12" customHeight="1" x14ac:dyDescent="0.25">
      <c r="A45" s="427"/>
      <c r="B45" s="814" t="s">
        <v>1025</v>
      </c>
      <c r="C45" s="794"/>
      <c r="D45" s="794"/>
      <c r="E45" s="794"/>
      <c r="F45" s="794"/>
      <c r="G45" s="794"/>
      <c r="H45" s="794"/>
      <c r="I45" s="794"/>
      <c r="J45" s="794"/>
      <c r="K45" s="794"/>
      <c r="L45" s="794"/>
      <c r="M45" s="794"/>
      <c r="N45" s="794"/>
      <c r="O45" s="794"/>
      <c r="P45" s="794"/>
      <c r="Q45" s="790"/>
      <c r="AY45" s="495"/>
      <c r="AZ45" s="495"/>
      <c r="BA45" s="495"/>
      <c r="BB45" s="495"/>
      <c r="BC45" s="495"/>
      <c r="BD45" s="633"/>
      <c r="BE45" s="633"/>
      <c r="BF45" s="633"/>
      <c r="BG45" s="495"/>
      <c r="BH45" s="495"/>
      <c r="BI45" s="495"/>
      <c r="BJ45" s="495"/>
    </row>
    <row r="46" spans="1:74" s="428" customFormat="1" ht="12" customHeight="1" x14ac:dyDescent="0.25">
      <c r="A46" s="427"/>
      <c r="B46" s="793" t="s">
        <v>854</v>
      </c>
      <c r="C46" s="794"/>
      <c r="D46" s="794"/>
      <c r="E46" s="794"/>
      <c r="F46" s="794"/>
      <c r="G46" s="794"/>
      <c r="H46" s="794"/>
      <c r="I46" s="794"/>
      <c r="J46" s="794"/>
      <c r="K46" s="794"/>
      <c r="L46" s="794"/>
      <c r="M46" s="794"/>
      <c r="N46" s="794"/>
      <c r="O46" s="794"/>
      <c r="P46" s="794"/>
      <c r="Q46" s="790"/>
      <c r="AY46" s="495"/>
      <c r="AZ46" s="495"/>
      <c r="BA46" s="495"/>
      <c r="BB46" s="495"/>
      <c r="BC46" s="495"/>
      <c r="BD46" s="633"/>
      <c r="BE46" s="633"/>
      <c r="BF46" s="633"/>
      <c r="BG46" s="495"/>
      <c r="BH46" s="495"/>
      <c r="BI46" s="495"/>
      <c r="BJ46" s="495"/>
    </row>
    <row r="47" spans="1:74" s="428" customFormat="1" ht="12" customHeight="1" x14ac:dyDescent="0.25">
      <c r="A47" s="427"/>
      <c r="B47" s="788" t="s">
        <v>862</v>
      </c>
      <c r="C47" s="789"/>
      <c r="D47" s="789"/>
      <c r="E47" s="789"/>
      <c r="F47" s="789"/>
      <c r="G47" s="789"/>
      <c r="H47" s="789"/>
      <c r="I47" s="789"/>
      <c r="J47" s="789"/>
      <c r="K47" s="789"/>
      <c r="L47" s="789"/>
      <c r="M47" s="789"/>
      <c r="N47" s="789"/>
      <c r="O47" s="789"/>
      <c r="P47" s="789"/>
      <c r="Q47" s="789"/>
      <c r="AY47" s="495"/>
      <c r="AZ47" s="495"/>
      <c r="BA47" s="495"/>
      <c r="BB47" s="495"/>
      <c r="BC47" s="495"/>
      <c r="BD47" s="633"/>
      <c r="BE47" s="633"/>
      <c r="BF47" s="633"/>
      <c r="BG47" s="495"/>
      <c r="BH47" s="495"/>
      <c r="BI47" s="495"/>
      <c r="BJ47" s="495"/>
    </row>
    <row r="48" spans="1:74" s="428" customFormat="1" ht="12" customHeight="1" x14ac:dyDescent="0.25">
      <c r="A48" s="427"/>
      <c r="B48" s="793" t="s">
        <v>863</v>
      </c>
      <c r="C48" s="794"/>
      <c r="D48" s="794"/>
      <c r="E48" s="794"/>
      <c r="F48" s="794"/>
      <c r="G48" s="794"/>
      <c r="H48" s="794"/>
      <c r="I48" s="794"/>
      <c r="J48" s="794"/>
      <c r="K48" s="794"/>
      <c r="L48" s="794"/>
      <c r="M48" s="794"/>
      <c r="N48" s="794"/>
      <c r="O48" s="794"/>
      <c r="P48" s="794"/>
      <c r="Q48" s="790"/>
      <c r="AY48" s="495"/>
      <c r="AZ48" s="495"/>
      <c r="BA48" s="495"/>
      <c r="BB48" s="495"/>
      <c r="BC48" s="495"/>
      <c r="BD48" s="633"/>
      <c r="BE48" s="633"/>
      <c r="BF48" s="633"/>
      <c r="BG48" s="495"/>
      <c r="BH48" s="495"/>
      <c r="BI48" s="495"/>
      <c r="BJ48" s="495"/>
    </row>
    <row r="49" spans="1:74" s="428" customFormat="1" ht="12" customHeight="1" x14ac:dyDescent="0.25">
      <c r="A49" s="427"/>
      <c r="B49" s="811" t="s">
        <v>864</v>
      </c>
      <c r="C49" s="790"/>
      <c r="D49" s="790"/>
      <c r="E49" s="790"/>
      <c r="F49" s="790"/>
      <c r="G49" s="790"/>
      <c r="H49" s="790"/>
      <c r="I49" s="790"/>
      <c r="J49" s="790"/>
      <c r="K49" s="790"/>
      <c r="L49" s="790"/>
      <c r="M49" s="790"/>
      <c r="N49" s="790"/>
      <c r="O49" s="790"/>
      <c r="P49" s="790"/>
      <c r="Q49" s="790"/>
      <c r="AY49" s="495"/>
      <c r="AZ49" s="495"/>
      <c r="BA49" s="495"/>
      <c r="BB49" s="495"/>
      <c r="BC49" s="495"/>
      <c r="BD49" s="633"/>
      <c r="BE49" s="633"/>
      <c r="BF49" s="633"/>
      <c r="BG49" s="495"/>
      <c r="BH49" s="495"/>
      <c r="BI49" s="495"/>
      <c r="BJ49" s="495"/>
    </row>
    <row r="50" spans="1:74" s="428" customFormat="1" ht="12" customHeight="1" x14ac:dyDescent="0.25">
      <c r="A50" s="427"/>
      <c r="B50" s="813" t="s">
        <v>692</v>
      </c>
      <c r="C50" s="790"/>
      <c r="D50" s="790"/>
      <c r="E50" s="790"/>
      <c r="F50" s="790"/>
      <c r="G50" s="790"/>
      <c r="H50" s="790"/>
      <c r="I50" s="790"/>
      <c r="J50" s="790"/>
      <c r="K50" s="790"/>
      <c r="L50" s="790"/>
      <c r="M50" s="790"/>
      <c r="N50" s="790"/>
      <c r="O50" s="790"/>
      <c r="P50" s="790"/>
      <c r="Q50" s="790"/>
      <c r="AY50" s="495"/>
      <c r="AZ50" s="495"/>
      <c r="BA50" s="495"/>
      <c r="BB50" s="495"/>
      <c r="BC50" s="495"/>
      <c r="BD50" s="633"/>
      <c r="BE50" s="633"/>
      <c r="BF50" s="633"/>
      <c r="BG50" s="495"/>
      <c r="BH50" s="495"/>
      <c r="BI50" s="495"/>
      <c r="BJ50" s="495"/>
    </row>
    <row r="51" spans="1:74" s="428" customFormat="1" ht="12" customHeight="1" x14ac:dyDescent="0.25">
      <c r="A51" s="427"/>
      <c r="B51" s="788" t="s">
        <v>858</v>
      </c>
      <c r="C51" s="789"/>
      <c r="D51" s="789"/>
      <c r="E51" s="789"/>
      <c r="F51" s="789"/>
      <c r="G51" s="789"/>
      <c r="H51" s="789"/>
      <c r="I51" s="789"/>
      <c r="J51" s="789"/>
      <c r="K51" s="789"/>
      <c r="L51" s="789"/>
      <c r="M51" s="789"/>
      <c r="N51" s="789"/>
      <c r="O51" s="789"/>
      <c r="P51" s="789"/>
      <c r="Q51" s="790"/>
      <c r="AY51" s="495"/>
      <c r="AZ51" s="495"/>
      <c r="BA51" s="495"/>
      <c r="BB51" s="495"/>
      <c r="BC51" s="495"/>
      <c r="BD51" s="633"/>
      <c r="BE51" s="633"/>
      <c r="BF51" s="633"/>
      <c r="BG51" s="495"/>
      <c r="BH51" s="495"/>
      <c r="BI51" s="495"/>
      <c r="BJ51" s="495"/>
    </row>
    <row r="52" spans="1:74" s="430" customFormat="1" ht="12" customHeight="1" x14ac:dyDescent="0.25">
      <c r="A52" s="429"/>
      <c r="B52" s="810" t="s">
        <v>954</v>
      </c>
      <c r="C52" s="790"/>
      <c r="D52" s="790"/>
      <c r="E52" s="790"/>
      <c r="F52" s="790"/>
      <c r="G52" s="790"/>
      <c r="H52" s="790"/>
      <c r="I52" s="790"/>
      <c r="J52" s="790"/>
      <c r="K52" s="790"/>
      <c r="L52" s="790"/>
      <c r="M52" s="790"/>
      <c r="N52" s="790"/>
      <c r="O52" s="790"/>
      <c r="P52" s="790"/>
      <c r="Q52" s="790"/>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U15" activePane="bottomRight" state="frozen"/>
      <selection activeCell="BF63" sqref="BF63"/>
      <selection pane="topRight" activeCell="BF63" sqref="BF63"/>
      <selection pane="bottomLeft" activeCell="BF63" sqref="BF63"/>
      <selection pane="bottomRight" activeCell="BK47" sqref="BK47"/>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796" t="s">
        <v>812</v>
      </c>
      <c r="B1" s="824" t="s">
        <v>926</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row>
    <row r="2" spans="1:74" ht="13.2" x14ac:dyDescent="0.25">
      <c r="A2" s="797"/>
      <c r="B2" s="532" t="str">
        <f>"U.S. Energy Information Administration  |  Short-Term Energy Outlook  - "&amp;Dates!D1</f>
        <v>U.S. Energy Information Administration  |  Short-Term Energy Outlook  - June 2020</v>
      </c>
      <c r="C2" s="535"/>
      <c r="D2" s="535"/>
      <c r="E2" s="535"/>
      <c r="F2" s="535"/>
      <c r="G2" s="535"/>
      <c r="H2" s="535"/>
      <c r="I2" s="535"/>
      <c r="J2" s="535"/>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5" s="252" t="s">
        <v>821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303</v>
      </c>
      <c r="B6" s="173" t="s">
        <v>252</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28.835358097</v>
      </c>
      <c r="AB6" s="250">
        <v>29.283587142999998</v>
      </c>
      <c r="AC6" s="250">
        <v>29.587888129</v>
      </c>
      <c r="AD6" s="250">
        <v>29.425530667</v>
      </c>
      <c r="AE6" s="250">
        <v>29.246746870999999</v>
      </c>
      <c r="AF6" s="250">
        <v>29.542648</v>
      </c>
      <c r="AG6" s="250">
        <v>30.284109161</v>
      </c>
      <c r="AH6" s="250">
        <v>31.023603419000001</v>
      </c>
      <c r="AI6" s="250">
        <v>30.450237000000001</v>
      </c>
      <c r="AJ6" s="250">
        <v>31.118159128999999</v>
      </c>
      <c r="AK6" s="250">
        <v>31.624211667000001</v>
      </c>
      <c r="AL6" s="250">
        <v>31.735353903</v>
      </c>
      <c r="AM6" s="250">
        <v>30.929423226000001</v>
      </c>
      <c r="AN6" s="250">
        <v>30.951212999999999</v>
      </c>
      <c r="AO6" s="250">
        <v>31.237860225999999</v>
      </c>
      <c r="AP6" s="250">
        <v>31.537555999999999</v>
      </c>
      <c r="AQ6" s="250">
        <v>31.236038935</v>
      </c>
      <c r="AR6" s="250">
        <v>31.105830333</v>
      </c>
      <c r="AS6" s="250">
        <v>31.057802452000001</v>
      </c>
      <c r="AT6" s="250">
        <v>31.582284935000001</v>
      </c>
      <c r="AU6" s="250">
        <v>31.725440667000001</v>
      </c>
      <c r="AV6" s="250">
        <v>32.161117355000002</v>
      </c>
      <c r="AW6" s="250">
        <v>32.955733666999997</v>
      </c>
      <c r="AX6" s="250">
        <v>33.165898839</v>
      </c>
      <c r="AY6" s="250">
        <v>33.080627452000002</v>
      </c>
      <c r="AZ6" s="250">
        <v>32.833417896999997</v>
      </c>
      <c r="BA6" s="250">
        <v>32.714349859999999</v>
      </c>
      <c r="BB6" s="250">
        <v>30.956814653999999</v>
      </c>
      <c r="BC6" s="250">
        <v>29.086134498</v>
      </c>
      <c r="BD6" s="403">
        <v>28.839663928</v>
      </c>
      <c r="BE6" s="403">
        <v>29.446119408000001</v>
      </c>
      <c r="BF6" s="403">
        <v>29.488507256999998</v>
      </c>
      <c r="BG6" s="403">
        <v>29.481671847000001</v>
      </c>
      <c r="BH6" s="403">
        <v>29.773201151999999</v>
      </c>
      <c r="BI6" s="403">
        <v>29.846547315999999</v>
      </c>
      <c r="BJ6" s="403">
        <v>29.62247975</v>
      </c>
      <c r="BK6" s="403">
        <v>29.743485819</v>
      </c>
      <c r="BL6" s="403">
        <v>29.668202058999999</v>
      </c>
      <c r="BM6" s="403">
        <v>29.810502846999999</v>
      </c>
      <c r="BN6" s="403">
        <v>30.019584351999999</v>
      </c>
      <c r="BO6" s="403">
        <v>30.151728105</v>
      </c>
      <c r="BP6" s="403">
        <v>30.228532195</v>
      </c>
      <c r="BQ6" s="403">
        <v>30.197940094</v>
      </c>
      <c r="BR6" s="403">
        <v>30.405716906999999</v>
      </c>
      <c r="BS6" s="403">
        <v>30.361324392</v>
      </c>
      <c r="BT6" s="403">
        <v>30.847005243000002</v>
      </c>
      <c r="BU6" s="403">
        <v>31.182907646</v>
      </c>
      <c r="BV6" s="403">
        <v>31.136261004000001</v>
      </c>
    </row>
    <row r="7" spans="1:74" ht="11.1" customHeight="1" x14ac:dyDescent="0.2">
      <c r="A7" s="162" t="s">
        <v>299</v>
      </c>
      <c r="B7" s="173" t="s">
        <v>253</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16.397915096999998</v>
      </c>
      <c r="AB7" s="250">
        <v>16.826144143</v>
      </c>
      <c r="AC7" s="250">
        <v>17.243445129000001</v>
      </c>
      <c r="AD7" s="250">
        <v>17.319087667000002</v>
      </c>
      <c r="AE7" s="250">
        <v>17.368303870999998</v>
      </c>
      <c r="AF7" s="250">
        <v>17.591204999999999</v>
      </c>
      <c r="AG7" s="250">
        <v>17.967666161</v>
      </c>
      <c r="AH7" s="250">
        <v>18.642160419</v>
      </c>
      <c r="AI7" s="250">
        <v>18.702794000000001</v>
      </c>
      <c r="AJ7" s="250">
        <v>18.739716129000001</v>
      </c>
      <c r="AK7" s="250">
        <v>19.160768666999999</v>
      </c>
      <c r="AL7" s="250">
        <v>19.201910903000002</v>
      </c>
      <c r="AM7" s="250">
        <v>18.845980225999998</v>
      </c>
      <c r="AN7" s="250">
        <v>18.725770000000001</v>
      </c>
      <c r="AO7" s="250">
        <v>18.957417226</v>
      </c>
      <c r="AP7" s="250">
        <v>19.302112999999999</v>
      </c>
      <c r="AQ7" s="250">
        <v>19.354555935</v>
      </c>
      <c r="AR7" s="250">
        <v>19.309347333000002</v>
      </c>
      <c r="AS7" s="250">
        <v>18.949319452000001</v>
      </c>
      <c r="AT7" s="250">
        <v>19.559841935000001</v>
      </c>
      <c r="AU7" s="250">
        <v>19.758997666999999</v>
      </c>
      <c r="AV7" s="250">
        <v>20.000674355000001</v>
      </c>
      <c r="AW7" s="250">
        <v>20.316290667000001</v>
      </c>
      <c r="AX7" s="250">
        <v>20.307455838999999</v>
      </c>
      <c r="AY7" s="250">
        <v>20.422274452</v>
      </c>
      <c r="AZ7" s="250">
        <v>19.996064897</v>
      </c>
      <c r="BA7" s="250">
        <v>20.212753839000001</v>
      </c>
      <c r="BB7" s="250">
        <v>19.112924933999999</v>
      </c>
      <c r="BC7" s="250">
        <v>18.045693867000001</v>
      </c>
      <c r="BD7" s="403">
        <v>17.851100200000001</v>
      </c>
      <c r="BE7" s="403">
        <v>18.020802799999998</v>
      </c>
      <c r="BF7" s="403">
        <v>18.0225291</v>
      </c>
      <c r="BG7" s="403">
        <v>17.988868799999999</v>
      </c>
      <c r="BH7" s="403">
        <v>17.756840100000002</v>
      </c>
      <c r="BI7" s="403">
        <v>17.830027999999999</v>
      </c>
      <c r="BJ7" s="403">
        <v>17.661246899999998</v>
      </c>
      <c r="BK7" s="403">
        <v>17.635510100000001</v>
      </c>
      <c r="BL7" s="403">
        <v>17.498175700000001</v>
      </c>
      <c r="BM7" s="403">
        <v>17.582772800000001</v>
      </c>
      <c r="BN7" s="403">
        <v>18.0031605</v>
      </c>
      <c r="BO7" s="403">
        <v>18.1245993</v>
      </c>
      <c r="BP7" s="403">
        <v>18.0366219</v>
      </c>
      <c r="BQ7" s="403">
        <v>17.9863809</v>
      </c>
      <c r="BR7" s="403">
        <v>18.1611042</v>
      </c>
      <c r="BS7" s="403">
        <v>18.266842</v>
      </c>
      <c r="BT7" s="403">
        <v>18.262022900000002</v>
      </c>
      <c r="BU7" s="403">
        <v>18.568291800000001</v>
      </c>
      <c r="BV7" s="403">
        <v>18.559096499999999</v>
      </c>
    </row>
    <row r="8" spans="1:74" ht="11.1" customHeight="1" x14ac:dyDescent="0.2">
      <c r="A8" s="162" t="s">
        <v>300</v>
      </c>
      <c r="B8" s="173" t="s">
        <v>274</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5.6751389999999997</v>
      </c>
      <c r="BA8" s="250">
        <v>5.6271227052999997</v>
      </c>
      <c r="BB8" s="250">
        <v>4.9692718893999999</v>
      </c>
      <c r="BC8" s="250">
        <v>4.4019600959999998</v>
      </c>
      <c r="BD8" s="403">
        <v>4.4261300224999998</v>
      </c>
      <c r="BE8" s="403">
        <v>4.7329560740999996</v>
      </c>
      <c r="BF8" s="403">
        <v>4.8751673657000003</v>
      </c>
      <c r="BG8" s="403">
        <v>4.9223445831000001</v>
      </c>
      <c r="BH8" s="403">
        <v>5.293447703</v>
      </c>
      <c r="BI8" s="403">
        <v>5.3142784064999997</v>
      </c>
      <c r="BJ8" s="403">
        <v>5.2701799516000003</v>
      </c>
      <c r="BK8" s="403">
        <v>5.3606184105999999</v>
      </c>
      <c r="BL8" s="403">
        <v>5.3336369245000004</v>
      </c>
      <c r="BM8" s="403">
        <v>5.3853793723000001</v>
      </c>
      <c r="BN8" s="403">
        <v>5.3954512245000004</v>
      </c>
      <c r="BO8" s="403">
        <v>5.4622276692999998</v>
      </c>
      <c r="BP8" s="403">
        <v>5.4783586687000003</v>
      </c>
      <c r="BQ8" s="403">
        <v>5.4498735201999997</v>
      </c>
      <c r="BR8" s="403">
        <v>5.4874928765000002</v>
      </c>
      <c r="BS8" s="403">
        <v>5.5235226717000003</v>
      </c>
      <c r="BT8" s="403">
        <v>5.7196024768999996</v>
      </c>
      <c r="BU8" s="403">
        <v>5.7309449559000001</v>
      </c>
      <c r="BV8" s="403">
        <v>5.6777767838999997</v>
      </c>
    </row>
    <row r="9" spans="1:74" ht="11.1" customHeight="1" x14ac:dyDescent="0.2">
      <c r="A9" s="162" t="s">
        <v>301</v>
      </c>
      <c r="B9" s="173" t="s">
        <v>283</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1.9965040000000001</v>
      </c>
      <c r="AZ9" s="250">
        <v>1.9975039999999999</v>
      </c>
      <c r="BA9" s="250">
        <v>2.0115803732000002</v>
      </c>
      <c r="BB9" s="250">
        <v>1.9771903232000001</v>
      </c>
      <c r="BC9" s="250">
        <v>1.8094238108</v>
      </c>
      <c r="BD9" s="403">
        <v>1.7897605121</v>
      </c>
      <c r="BE9" s="403">
        <v>1.7844866997</v>
      </c>
      <c r="BF9" s="403">
        <v>1.7679163041999999</v>
      </c>
      <c r="BG9" s="403">
        <v>1.7560590978999999</v>
      </c>
      <c r="BH9" s="403">
        <v>1.7502439626999999</v>
      </c>
      <c r="BI9" s="403">
        <v>1.7438354967</v>
      </c>
      <c r="BJ9" s="403">
        <v>1.7384012293</v>
      </c>
      <c r="BK9" s="403">
        <v>1.7550520896999999</v>
      </c>
      <c r="BL9" s="403">
        <v>1.7954258996000001</v>
      </c>
      <c r="BM9" s="403">
        <v>1.8066004679000001</v>
      </c>
      <c r="BN9" s="403">
        <v>1.8065572601</v>
      </c>
      <c r="BO9" s="403">
        <v>1.8065844412000001</v>
      </c>
      <c r="BP9" s="403">
        <v>1.7785974819999999</v>
      </c>
      <c r="BQ9" s="403">
        <v>1.7672989381999999</v>
      </c>
      <c r="BR9" s="403">
        <v>1.7559929223999999</v>
      </c>
      <c r="BS9" s="403">
        <v>1.7446868499999999</v>
      </c>
      <c r="BT9" s="403">
        <v>1.7445224215999999</v>
      </c>
      <c r="BU9" s="403">
        <v>1.7447068272999999</v>
      </c>
      <c r="BV9" s="403">
        <v>1.7448717921000001</v>
      </c>
    </row>
    <row r="10" spans="1:74" ht="11.1" customHeight="1" x14ac:dyDescent="0.2">
      <c r="A10" s="162" t="s">
        <v>302</v>
      </c>
      <c r="B10" s="173" t="s">
        <v>277</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5.1097999999999999</v>
      </c>
      <c r="AY10" s="250">
        <v>5.0607100000000003</v>
      </c>
      <c r="AZ10" s="250">
        <v>5.1647100000000004</v>
      </c>
      <c r="BA10" s="250">
        <v>4.8628929429000003</v>
      </c>
      <c r="BB10" s="250">
        <v>4.8974275076999998</v>
      </c>
      <c r="BC10" s="250">
        <v>4.8290567235999999</v>
      </c>
      <c r="BD10" s="403">
        <v>4.7726731930000001</v>
      </c>
      <c r="BE10" s="403">
        <v>4.9078738343000001</v>
      </c>
      <c r="BF10" s="403">
        <v>4.8228944875000002</v>
      </c>
      <c r="BG10" s="403">
        <v>4.8143993663</v>
      </c>
      <c r="BH10" s="403">
        <v>4.9726693865999998</v>
      </c>
      <c r="BI10" s="403">
        <v>4.9584054131000004</v>
      </c>
      <c r="BJ10" s="403">
        <v>4.9526516688999997</v>
      </c>
      <c r="BK10" s="403">
        <v>4.9923052183000003</v>
      </c>
      <c r="BL10" s="403">
        <v>5.0409635346000004</v>
      </c>
      <c r="BM10" s="403">
        <v>5.0357502069000004</v>
      </c>
      <c r="BN10" s="403">
        <v>4.8144153675999997</v>
      </c>
      <c r="BO10" s="403">
        <v>4.7583166943000004</v>
      </c>
      <c r="BP10" s="403">
        <v>4.9349541440999998</v>
      </c>
      <c r="BQ10" s="403">
        <v>4.9943867358</v>
      </c>
      <c r="BR10" s="403">
        <v>5.0011269075999998</v>
      </c>
      <c r="BS10" s="403">
        <v>4.8262728701000004</v>
      </c>
      <c r="BT10" s="403">
        <v>5.1208574449000004</v>
      </c>
      <c r="BU10" s="403">
        <v>5.1389640631000004</v>
      </c>
      <c r="BV10" s="403">
        <v>5.1545159284000004</v>
      </c>
    </row>
    <row r="11" spans="1:74" ht="11.1" customHeight="1" x14ac:dyDescent="0.2">
      <c r="A11" s="162" t="s">
        <v>309</v>
      </c>
      <c r="B11" s="173" t="s">
        <v>278</v>
      </c>
      <c r="C11" s="250">
        <v>70.388902928999997</v>
      </c>
      <c r="D11" s="250">
        <v>69.860311222999997</v>
      </c>
      <c r="E11" s="250">
        <v>69.916313790999993</v>
      </c>
      <c r="F11" s="250">
        <v>70.227213828999993</v>
      </c>
      <c r="G11" s="250">
        <v>70.310249472999999</v>
      </c>
      <c r="H11" s="250">
        <v>70.913372366999994</v>
      </c>
      <c r="I11" s="250">
        <v>70.929178281999995</v>
      </c>
      <c r="J11" s="250">
        <v>70.285075758000005</v>
      </c>
      <c r="K11" s="250">
        <v>71.002942845999996</v>
      </c>
      <c r="L11" s="250">
        <v>71.360118752000005</v>
      </c>
      <c r="M11" s="250">
        <v>71.824474093999996</v>
      </c>
      <c r="N11" s="250">
        <v>71.368651338000006</v>
      </c>
      <c r="O11" s="250">
        <v>70.211381372999995</v>
      </c>
      <c r="P11" s="250">
        <v>69.891011861999999</v>
      </c>
      <c r="Q11" s="250">
        <v>69.215856359</v>
      </c>
      <c r="R11" s="250">
        <v>69.619323343000005</v>
      </c>
      <c r="S11" s="250">
        <v>70.365410777999998</v>
      </c>
      <c r="T11" s="250">
        <v>71.148780927999994</v>
      </c>
      <c r="U11" s="250">
        <v>71.392495103000002</v>
      </c>
      <c r="V11" s="250">
        <v>70.716725224000001</v>
      </c>
      <c r="W11" s="250">
        <v>71.252714488999999</v>
      </c>
      <c r="X11" s="250">
        <v>70.788893021000007</v>
      </c>
      <c r="Y11" s="250">
        <v>70.526754596999993</v>
      </c>
      <c r="Z11" s="250">
        <v>70.203718847999994</v>
      </c>
      <c r="AA11" s="250">
        <v>70.332365135000003</v>
      </c>
      <c r="AB11" s="250">
        <v>70.135130365999999</v>
      </c>
      <c r="AC11" s="250">
        <v>69.986776371000005</v>
      </c>
      <c r="AD11" s="250">
        <v>70.218180317000005</v>
      </c>
      <c r="AE11" s="250">
        <v>70.336179240999996</v>
      </c>
      <c r="AF11" s="250">
        <v>70.879949554999996</v>
      </c>
      <c r="AG11" s="250">
        <v>70.915337317999999</v>
      </c>
      <c r="AH11" s="250">
        <v>70.756748868000003</v>
      </c>
      <c r="AI11" s="250">
        <v>71.207571985000001</v>
      </c>
      <c r="AJ11" s="250">
        <v>71.425399944000006</v>
      </c>
      <c r="AK11" s="250">
        <v>71.052683829000003</v>
      </c>
      <c r="AL11" s="250">
        <v>70.270569143000003</v>
      </c>
      <c r="AM11" s="250">
        <v>69.487992864000006</v>
      </c>
      <c r="AN11" s="250">
        <v>69.264067845</v>
      </c>
      <c r="AO11" s="250">
        <v>69.055867551999995</v>
      </c>
      <c r="AP11" s="250">
        <v>68.954938455000004</v>
      </c>
      <c r="AQ11" s="250">
        <v>69.005227207000004</v>
      </c>
      <c r="AR11" s="250">
        <v>69.501580931999996</v>
      </c>
      <c r="AS11" s="250">
        <v>69.006973216000006</v>
      </c>
      <c r="AT11" s="250">
        <v>69.586479443000002</v>
      </c>
      <c r="AU11" s="250">
        <v>67.400144604000005</v>
      </c>
      <c r="AV11" s="250">
        <v>69.242573157999999</v>
      </c>
      <c r="AW11" s="250">
        <v>69.028687852999994</v>
      </c>
      <c r="AX11" s="250">
        <v>68.565881000000005</v>
      </c>
      <c r="AY11" s="250">
        <v>68.437078991999996</v>
      </c>
      <c r="AZ11" s="250">
        <v>67.556294147000003</v>
      </c>
      <c r="BA11" s="250">
        <v>67.668540704999998</v>
      </c>
      <c r="BB11" s="250">
        <v>69.684741971999998</v>
      </c>
      <c r="BC11" s="250">
        <v>60.490946334999997</v>
      </c>
      <c r="BD11" s="403">
        <v>58.721048645000003</v>
      </c>
      <c r="BE11" s="403">
        <v>62.052982755000002</v>
      </c>
      <c r="BF11" s="403">
        <v>62.597813014000003</v>
      </c>
      <c r="BG11" s="403">
        <v>62.842646864000002</v>
      </c>
      <c r="BH11" s="403">
        <v>63.651965754000003</v>
      </c>
      <c r="BI11" s="403">
        <v>64.074000513000001</v>
      </c>
      <c r="BJ11" s="403">
        <v>64.365693254000007</v>
      </c>
      <c r="BK11" s="403">
        <v>66.093682001999994</v>
      </c>
      <c r="BL11" s="403">
        <v>65.851359969000001</v>
      </c>
      <c r="BM11" s="403">
        <v>66.043567756000002</v>
      </c>
      <c r="BN11" s="403">
        <v>66.791347436999999</v>
      </c>
      <c r="BO11" s="403">
        <v>67.233215604999998</v>
      </c>
      <c r="BP11" s="403">
        <v>67.369641845999993</v>
      </c>
      <c r="BQ11" s="403">
        <v>67.547070493999996</v>
      </c>
      <c r="BR11" s="403">
        <v>67.584716029999996</v>
      </c>
      <c r="BS11" s="403">
        <v>68.026381614000002</v>
      </c>
      <c r="BT11" s="403">
        <v>67.815983398</v>
      </c>
      <c r="BU11" s="403">
        <v>67.600331156999999</v>
      </c>
      <c r="BV11" s="403">
        <v>67.238289624000004</v>
      </c>
    </row>
    <row r="12" spans="1:74" ht="11.1" customHeight="1" x14ac:dyDescent="0.2">
      <c r="A12" s="162" t="s">
        <v>304</v>
      </c>
      <c r="B12" s="173" t="s">
        <v>909</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37.134514678000002</v>
      </c>
      <c r="AB12" s="250">
        <v>36.976571043</v>
      </c>
      <c r="AC12" s="250">
        <v>36.729938105000002</v>
      </c>
      <c r="AD12" s="250">
        <v>36.623613669000001</v>
      </c>
      <c r="AE12" s="250">
        <v>36.494132499999999</v>
      </c>
      <c r="AF12" s="250">
        <v>36.544450101000002</v>
      </c>
      <c r="AG12" s="250">
        <v>36.591284268000003</v>
      </c>
      <c r="AH12" s="250">
        <v>36.848812868000003</v>
      </c>
      <c r="AI12" s="250">
        <v>37.055511000000003</v>
      </c>
      <c r="AJ12" s="250">
        <v>37.197510999999999</v>
      </c>
      <c r="AK12" s="250">
        <v>36.962510999999999</v>
      </c>
      <c r="AL12" s="250">
        <v>36.167510999999998</v>
      </c>
      <c r="AM12" s="250">
        <v>35.630510000000001</v>
      </c>
      <c r="AN12" s="250">
        <v>35.586509999999997</v>
      </c>
      <c r="AO12" s="250">
        <v>35.118510000000001</v>
      </c>
      <c r="AP12" s="250">
        <v>35.16151</v>
      </c>
      <c r="AQ12" s="250">
        <v>34.794510000000002</v>
      </c>
      <c r="AR12" s="250">
        <v>34.945509999999999</v>
      </c>
      <c r="AS12" s="250">
        <v>34.436509999999998</v>
      </c>
      <c r="AT12" s="250">
        <v>34.641509999999997</v>
      </c>
      <c r="AU12" s="250">
        <v>32.65851</v>
      </c>
      <c r="AV12" s="250">
        <v>34.499510000000001</v>
      </c>
      <c r="AW12" s="250">
        <v>34.340510000000002</v>
      </c>
      <c r="AX12" s="250">
        <v>34.313510000000001</v>
      </c>
      <c r="AY12" s="250">
        <v>34.050510000000003</v>
      </c>
      <c r="AZ12" s="250">
        <v>33.400509999999997</v>
      </c>
      <c r="BA12" s="250">
        <v>33.422451768000002</v>
      </c>
      <c r="BB12" s="250">
        <v>35.542351779999997</v>
      </c>
      <c r="BC12" s="250">
        <v>28.970885295999999</v>
      </c>
      <c r="BD12" s="403">
        <v>27.236913855000001</v>
      </c>
      <c r="BE12" s="403">
        <v>29.638959630999999</v>
      </c>
      <c r="BF12" s="403">
        <v>29.909758259</v>
      </c>
      <c r="BG12" s="403">
        <v>29.960774046000001</v>
      </c>
      <c r="BH12" s="403">
        <v>30.809573435000001</v>
      </c>
      <c r="BI12" s="403">
        <v>31.360458034000001</v>
      </c>
      <c r="BJ12" s="403">
        <v>31.811546574000001</v>
      </c>
      <c r="BK12" s="403">
        <v>33.047746902</v>
      </c>
      <c r="BL12" s="403">
        <v>33.048171369000002</v>
      </c>
      <c r="BM12" s="403">
        <v>33.018114507999996</v>
      </c>
      <c r="BN12" s="403">
        <v>33.203252923000001</v>
      </c>
      <c r="BO12" s="403">
        <v>33.170476041000001</v>
      </c>
      <c r="BP12" s="403">
        <v>33.160297542999999</v>
      </c>
      <c r="BQ12" s="403">
        <v>33.209427947999998</v>
      </c>
      <c r="BR12" s="403">
        <v>33.218322583000003</v>
      </c>
      <c r="BS12" s="403">
        <v>33.227214760999999</v>
      </c>
      <c r="BT12" s="403">
        <v>33.245654365</v>
      </c>
      <c r="BU12" s="403">
        <v>33.255270662999997</v>
      </c>
      <c r="BV12" s="403">
        <v>33.24485773</v>
      </c>
    </row>
    <row r="13" spans="1:74" ht="11.1" customHeight="1" x14ac:dyDescent="0.2">
      <c r="A13" s="162" t="s">
        <v>305</v>
      </c>
      <c r="B13" s="173" t="s">
        <v>284</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28.69</v>
      </c>
      <c r="AZ13" s="250">
        <v>28.03</v>
      </c>
      <c r="BA13" s="250">
        <v>28.14</v>
      </c>
      <c r="BB13" s="250">
        <v>30.324999999999999</v>
      </c>
      <c r="BC13" s="250">
        <v>24.31</v>
      </c>
      <c r="BD13" s="403">
        <v>22.795000000000002</v>
      </c>
      <c r="BE13" s="403">
        <v>24.92</v>
      </c>
      <c r="BF13" s="403">
        <v>25.22</v>
      </c>
      <c r="BG13" s="403">
        <v>25.3</v>
      </c>
      <c r="BH13" s="403">
        <v>26.09</v>
      </c>
      <c r="BI13" s="403">
        <v>26.67</v>
      </c>
      <c r="BJ13" s="403">
        <v>27.15</v>
      </c>
      <c r="BK13" s="403">
        <v>28.26</v>
      </c>
      <c r="BL13" s="403">
        <v>28.26</v>
      </c>
      <c r="BM13" s="403">
        <v>28.26</v>
      </c>
      <c r="BN13" s="403">
        <v>28.475000000000001</v>
      </c>
      <c r="BO13" s="403">
        <v>28.461825999999999</v>
      </c>
      <c r="BP13" s="403">
        <v>28.450486000000001</v>
      </c>
      <c r="BQ13" s="403">
        <v>28.499146</v>
      </c>
      <c r="BR13" s="403">
        <v>28.507805999999999</v>
      </c>
      <c r="BS13" s="403">
        <v>28.516465</v>
      </c>
      <c r="BT13" s="403">
        <v>28.535125000000001</v>
      </c>
      <c r="BU13" s="403">
        <v>28.543785</v>
      </c>
      <c r="BV13" s="403">
        <v>28.532444000000002</v>
      </c>
    </row>
    <row r="14" spans="1:74" ht="11.1" customHeight="1" x14ac:dyDescent="0.2">
      <c r="A14" s="162" t="s">
        <v>386</v>
      </c>
      <c r="B14" s="173" t="s">
        <v>1059</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5.3785146775000001</v>
      </c>
      <c r="AB14" s="250">
        <v>5.3905710431999996</v>
      </c>
      <c r="AC14" s="250">
        <v>5.3209381048999997</v>
      </c>
      <c r="AD14" s="250">
        <v>5.2806136694000001</v>
      </c>
      <c r="AE14" s="250">
        <v>5.2661324999000003</v>
      </c>
      <c r="AF14" s="250">
        <v>5.3154501010999997</v>
      </c>
      <c r="AG14" s="250">
        <v>5.3052842677000003</v>
      </c>
      <c r="AH14" s="250">
        <v>5.3188128678000002</v>
      </c>
      <c r="AI14" s="250">
        <v>5.3895109999999997</v>
      </c>
      <c r="AJ14" s="250">
        <v>5.3565110000000002</v>
      </c>
      <c r="AK14" s="250">
        <v>5.366511</v>
      </c>
      <c r="AL14" s="250">
        <v>5.3515110000000004</v>
      </c>
      <c r="AM14" s="250">
        <v>5.4745100000000004</v>
      </c>
      <c r="AN14" s="250">
        <v>5.4955100000000003</v>
      </c>
      <c r="AO14" s="250">
        <v>5.5235099999999999</v>
      </c>
      <c r="AP14" s="250">
        <v>5.5065099999999996</v>
      </c>
      <c r="AQ14" s="250">
        <v>5.4595099999999999</v>
      </c>
      <c r="AR14" s="250">
        <v>5.5205099999999998</v>
      </c>
      <c r="AS14" s="250">
        <v>5.4315100000000003</v>
      </c>
      <c r="AT14" s="250">
        <v>5.3965100000000001</v>
      </c>
      <c r="AU14" s="250">
        <v>4.9735100000000001</v>
      </c>
      <c r="AV14" s="250">
        <v>5.3545100000000003</v>
      </c>
      <c r="AW14" s="250">
        <v>5.3355100000000002</v>
      </c>
      <c r="AX14" s="250">
        <v>5.4085099999999997</v>
      </c>
      <c r="AY14" s="250">
        <v>5.3605099999999997</v>
      </c>
      <c r="AZ14" s="250">
        <v>5.3705100000000003</v>
      </c>
      <c r="BA14" s="250">
        <v>5.2824517676999996</v>
      </c>
      <c r="BB14" s="250">
        <v>5.2173517801999996</v>
      </c>
      <c r="BC14" s="250">
        <v>4.6608852958</v>
      </c>
      <c r="BD14" s="403">
        <v>4.4419138549000001</v>
      </c>
      <c r="BE14" s="403">
        <v>4.7189596308999997</v>
      </c>
      <c r="BF14" s="403">
        <v>4.6897582590000004</v>
      </c>
      <c r="BG14" s="403">
        <v>4.6607740463000003</v>
      </c>
      <c r="BH14" s="403">
        <v>4.7195734354000001</v>
      </c>
      <c r="BI14" s="403">
        <v>4.6904580340999997</v>
      </c>
      <c r="BJ14" s="403">
        <v>4.6615465735999999</v>
      </c>
      <c r="BK14" s="403">
        <v>4.7877469017000003</v>
      </c>
      <c r="BL14" s="403">
        <v>4.7881713688999996</v>
      </c>
      <c r="BM14" s="403">
        <v>4.7581145080000002</v>
      </c>
      <c r="BN14" s="403">
        <v>4.7282529230000003</v>
      </c>
      <c r="BO14" s="403">
        <v>4.7086500407000003</v>
      </c>
      <c r="BP14" s="403">
        <v>4.7098115431999998</v>
      </c>
      <c r="BQ14" s="403">
        <v>4.7102819476000004</v>
      </c>
      <c r="BR14" s="403">
        <v>4.7105165831000004</v>
      </c>
      <c r="BS14" s="403">
        <v>4.7107497605999997</v>
      </c>
      <c r="BT14" s="403">
        <v>4.7105293645000001</v>
      </c>
      <c r="BU14" s="403">
        <v>4.7114856626000003</v>
      </c>
      <c r="BV14" s="403">
        <v>4.7124137300999998</v>
      </c>
    </row>
    <row r="15" spans="1:74" ht="11.1" customHeight="1" x14ac:dyDescent="0.2">
      <c r="A15" s="162" t="s">
        <v>306</v>
      </c>
      <c r="B15" s="173" t="s">
        <v>279</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14.606063000000001</v>
      </c>
      <c r="AS15" s="250">
        <v>14.605062999999999</v>
      </c>
      <c r="AT15" s="250">
        <v>14.618062999999999</v>
      </c>
      <c r="AU15" s="250">
        <v>14.552063</v>
      </c>
      <c r="AV15" s="250">
        <v>14.570062999999999</v>
      </c>
      <c r="AW15" s="250">
        <v>14.712063000000001</v>
      </c>
      <c r="AX15" s="250">
        <v>14.739063</v>
      </c>
      <c r="AY15" s="250">
        <v>14.744063000000001</v>
      </c>
      <c r="AZ15" s="250">
        <v>14.760063000000001</v>
      </c>
      <c r="BA15" s="250">
        <v>14.724030554</v>
      </c>
      <c r="BB15" s="250">
        <v>14.770978006</v>
      </c>
      <c r="BC15" s="250">
        <v>12.443468907</v>
      </c>
      <c r="BD15" s="403">
        <v>12.267597902</v>
      </c>
      <c r="BE15" s="403">
        <v>12.946491256</v>
      </c>
      <c r="BF15" s="403">
        <v>12.979559343</v>
      </c>
      <c r="BG15" s="403">
        <v>13.028847711999999</v>
      </c>
      <c r="BH15" s="403">
        <v>13.100567858</v>
      </c>
      <c r="BI15" s="403">
        <v>13.226051962</v>
      </c>
      <c r="BJ15" s="403">
        <v>13.399103366</v>
      </c>
      <c r="BK15" s="403">
        <v>13.616271566</v>
      </c>
      <c r="BL15" s="403">
        <v>13.680757645</v>
      </c>
      <c r="BM15" s="403">
        <v>13.777288652999999</v>
      </c>
      <c r="BN15" s="403">
        <v>13.938223909</v>
      </c>
      <c r="BO15" s="403">
        <v>14.028239514999999</v>
      </c>
      <c r="BP15" s="403">
        <v>14.054978111</v>
      </c>
      <c r="BQ15" s="403">
        <v>14.177082448</v>
      </c>
      <c r="BR15" s="403">
        <v>14.150510928999999</v>
      </c>
      <c r="BS15" s="403">
        <v>14.240749584</v>
      </c>
      <c r="BT15" s="403">
        <v>14.286496538</v>
      </c>
      <c r="BU15" s="403">
        <v>14.329567788</v>
      </c>
      <c r="BV15" s="403">
        <v>14.370281499000001</v>
      </c>
    </row>
    <row r="16" spans="1:74" ht="11.1" customHeight="1" x14ac:dyDescent="0.2">
      <c r="A16" s="162" t="s">
        <v>307</v>
      </c>
      <c r="B16" s="173" t="s">
        <v>280</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4.8970000000000002</v>
      </c>
      <c r="AX16" s="250">
        <v>4.8609999999999998</v>
      </c>
      <c r="AY16" s="250">
        <v>4.9939999999999998</v>
      </c>
      <c r="AZ16" s="250">
        <v>4.9340000000000002</v>
      </c>
      <c r="BA16" s="250">
        <v>4.9459585623000004</v>
      </c>
      <c r="BB16" s="250">
        <v>4.8715066500999997</v>
      </c>
      <c r="BC16" s="250">
        <v>4.8029227605999996</v>
      </c>
      <c r="BD16" s="403">
        <v>4.8308438336000004</v>
      </c>
      <c r="BE16" s="403">
        <v>4.7853825855999998</v>
      </c>
      <c r="BF16" s="403">
        <v>4.8001295631999996</v>
      </c>
      <c r="BG16" s="403">
        <v>4.8019470428000002</v>
      </c>
      <c r="BH16" s="403">
        <v>4.8206839032</v>
      </c>
      <c r="BI16" s="403">
        <v>4.8389729696000003</v>
      </c>
      <c r="BJ16" s="403">
        <v>4.7900205438999999</v>
      </c>
      <c r="BK16" s="403">
        <v>4.8186971970999997</v>
      </c>
      <c r="BL16" s="403">
        <v>4.8170523767000004</v>
      </c>
      <c r="BM16" s="403">
        <v>4.8132850242999998</v>
      </c>
      <c r="BN16" s="403">
        <v>4.8218568659000001</v>
      </c>
      <c r="BO16" s="403">
        <v>4.8434147361999997</v>
      </c>
      <c r="BP16" s="403">
        <v>4.8786158824000001</v>
      </c>
      <c r="BQ16" s="403">
        <v>4.8211818868999998</v>
      </c>
      <c r="BR16" s="403">
        <v>4.8558334438999999</v>
      </c>
      <c r="BS16" s="403">
        <v>4.8762043867999996</v>
      </c>
      <c r="BT16" s="403">
        <v>4.8941137871000002</v>
      </c>
      <c r="BU16" s="403">
        <v>4.9126390028999998</v>
      </c>
      <c r="BV16" s="403">
        <v>4.8734697511</v>
      </c>
    </row>
    <row r="17" spans="1:74" ht="11.1" customHeight="1" x14ac:dyDescent="0.2">
      <c r="A17" s="162" t="s">
        <v>308</v>
      </c>
      <c r="B17" s="173" t="s">
        <v>282</v>
      </c>
      <c r="C17" s="250">
        <v>14.25944</v>
      </c>
      <c r="D17" s="250">
        <v>14.204834</v>
      </c>
      <c r="E17" s="250">
        <v>14.037027999999999</v>
      </c>
      <c r="F17" s="250">
        <v>14.559367</v>
      </c>
      <c r="G17" s="250">
        <v>14.938349000000001</v>
      </c>
      <c r="H17" s="250">
        <v>14.905799</v>
      </c>
      <c r="I17" s="250">
        <v>15.042095</v>
      </c>
      <c r="J17" s="250">
        <v>14.912625</v>
      </c>
      <c r="K17" s="250">
        <v>15.006147</v>
      </c>
      <c r="L17" s="250">
        <v>14.849046</v>
      </c>
      <c r="M17" s="250">
        <v>14.720268000000001</v>
      </c>
      <c r="N17" s="250">
        <v>14.43496</v>
      </c>
      <c r="O17" s="250">
        <v>14.212062</v>
      </c>
      <c r="P17" s="250">
        <v>14.150611</v>
      </c>
      <c r="Q17" s="250">
        <v>13.985369</v>
      </c>
      <c r="R17" s="250">
        <v>14.183885</v>
      </c>
      <c r="S17" s="250">
        <v>14.577799000000001</v>
      </c>
      <c r="T17" s="250">
        <v>14.812174000000001</v>
      </c>
      <c r="U17" s="250">
        <v>14.915438</v>
      </c>
      <c r="V17" s="250">
        <v>14.694827</v>
      </c>
      <c r="W17" s="250">
        <v>14.939975</v>
      </c>
      <c r="X17" s="250">
        <v>14.753091</v>
      </c>
      <c r="Y17" s="250">
        <v>14.456149</v>
      </c>
      <c r="Z17" s="250">
        <v>14.233625</v>
      </c>
      <c r="AA17" s="250">
        <v>14.037197457</v>
      </c>
      <c r="AB17" s="250">
        <v>13.970906322999999</v>
      </c>
      <c r="AC17" s="250">
        <v>14.040185266</v>
      </c>
      <c r="AD17" s="250">
        <v>14.470913648</v>
      </c>
      <c r="AE17" s="250">
        <v>14.706393740999999</v>
      </c>
      <c r="AF17" s="250">
        <v>14.895846454000001</v>
      </c>
      <c r="AG17" s="250">
        <v>14.92340005</v>
      </c>
      <c r="AH17" s="250">
        <v>14.684283000000001</v>
      </c>
      <c r="AI17" s="250">
        <v>14.686407985000001</v>
      </c>
      <c r="AJ17" s="250">
        <v>14.615235944</v>
      </c>
      <c r="AK17" s="250">
        <v>14.437519828999999</v>
      </c>
      <c r="AL17" s="250">
        <v>14.288405143</v>
      </c>
      <c r="AM17" s="250">
        <v>14.080419864</v>
      </c>
      <c r="AN17" s="250">
        <v>13.944494844999999</v>
      </c>
      <c r="AO17" s="250">
        <v>14.185294552</v>
      </c>
      <c r="AP17" s="250">
        <v>14.509365454999999</v>
      </c>
      <c r="AQ17" s="250">
        <v>15.022654207</v>
      </c>
      <c r="AR17" s="250">
        <v>14.965007932000001</v>
      </c>
      <c r="AS17" s="250">
        <v>15.061400215999999</v>
      </c>
      <c r="AT17" s="250">
        <v>15.444906443000001</v>
      </c>
      <c r="AU17" s="250">
        <v>15.310571604</v>
      </c>
      <c r="AV17" s="250">
        <v>15.304000157999999</v>
      </c>
      <c r="AW17" s="250">
        <v>15.079114853</v>
      </c>
      <c r="AX17" s="250">
        <v>14.652308</v>
      </c>
      <c r="AY17" s="250">
        <v>14.648505992</v>
      </c>
      <c r="AZ17" s="250">
        <v>14.461721147</v>
      </c>
      <c r="BA17" s="250">
        <v>14.576099821</v>
      </c>
      <c r="BB17" s="250">
        <v>14.499905536</v>
      </c>
      <c r="BC17" s="250">
        <v>14.273669371</v>
      </c>
      <c r="BD17" s="403">
        <v>14.385693054000001</v>
      </c>
      <c r="BE17" s="403">
        <v>14.682149281999999</v>
      </c>
      <c r="BF17" s="403">
        <v>14.908365849000001</v>
      </c>
      <c r="BG17" s="403">
        <v>15.051078063</v>
      </c>
      <c r="BH17" s="403">
        <v>14.921140556999999</v>
      </c>
      <c r="BI17" s="403">
        <v>14.648517547999999</v>
      </c>
      <c r="BJ17" s="403">
        <v>14.365022769999999</v>
      </c>
      <c r="BK17" s="403">
        <v>14.610966337000001</v>
      </c>
      <c r="BL17" s="403">
        <v>14.305378577999999</v>
      </c>
      <c r="BM17" s="403">
        <v>14.434879571</v>
      </c>
      <c r="BN17" s="403">
        <v>14.828013738999999</v>
      </c>
      <c r="BO17" s="403">
        <v>15.191085313</v>
      </c>
      <c r="BP17" s="403">
        <v>15.275750309999999</v>
      </c>
      <c r="BQ17" s="403">
        <v>15.339378211</v>
      </c>
      <c r="BR17" s="403">
        <v>15.360049074999999</v>
      </c>
      <c r="BS17" s="403">
        <v>15.682212883</v>
      </c>
      <c r="BT17" s="403">
        <v>15.389718708</v>
      </c>
      <c r="BU17" s="403">
        <v>15.102853702999999</v>
      </c>
      <c r="BV17" s="403">
        <v>14.749680644</v>
      </c>
    </row>
    <row r="18" spans="1:74" ht="11.1" customHeight="1" x14ac:dyDescent="0.2">
      <c r="A18" s="162" t="s">
        <v>310</v>
      </c>
      <c r="B18" s="173" t="s">
        <v>504</v>
      </c>
      <c r="C18" s="250">
        <v>97.932489638999996</v>
      </c>
      <c r="D18" s="250">
        <v>97.073207601999997</v>
      </c>
      <c r="E18" s="250">
        <v>97.202220920000002</v>
      </c>
      <c r="F18" s="250">
        <v>96.924188495999999</v>
      </c>
      <c r="G18" s="250">
        <v>96.441562568999998</v>
      </c>
      <c r="H18" s="250">
        <v>96.928711367000005</v>
      </c>
      <c r="I18" s="250">
        <v>98.00330683</v>
      </c>
      <c r="J18" s="250">
        <v>96.988187436000004</v>
      </c>
      <c r="K18" s="250">
        <v>97.122761178999994</v>
      </c>
      <c r="L18" s="250">
        <v>98.356577654999995</v>
      </c>
      <c r="M18" s="250">
        <v>99.523641428000005</v>
      </c>
      <c r="N18" s="250">
        <v>98.414906724999994</v>
      </c>
      <c r="O18" s="250">
        <v>97.354571792000002</v>
      </c>
      <c r="P18" s="250">
        <v>97.503192147999997</v>
      </c>
      <c r="Q18" s="250">
        <v>96.854583069</v>
      </c>
      <c r="R18" s="250">
        <v>96.665005343000004</v>
      </c>
      <c r="S18" s="250">
        <v>97.603920165000005</v>
      </c>
      <c r="T18" s="250">
        <v>98.348786261000001</v>
      </c>
      <c r="U18" s="250">
        <v>99.049030779999995</v>
      </c>
      <c r="V18" s="250">
        <v>98.292961513999998</v>
      </c>
      <c r="W18" s="250">
        <v>98.396518489000002</v>
      </c>
      <c r="X18" s="250">
        <v>98.916669374999998</v>
      </c>
      <c r="Y18" s="250">
        <v>99.513804930999996</v>
      </c>
      <c r="Z18" s="250">
        <v>98.757475235000001</v>
      </c>
      <c r="AA18" s="250">
        <v>99.167723230999997</v>
      </c>
      <c r="AB18" s="250">
        <v>99.418717509000004</v>
      </c>
      <c r="AC18" s="250">
        <v>99.574664499999997</v>
      </c>
      <c r="AD18" s="250">
        <v>99.643710983999995</v>
      </c>
      <c r="AE18" s="250">
        <v>99.582926111999996</v>
      </c>
      <c r="AF18" s="250">
        <v>100.42259756</v>
      </c>
      <c r="AG18" s="250">
        <v>101.19944648000001</v>
      </c>
      <c r="AH18" s="250">
        <v>101.78035229</v>
      </c>
      <c r="AI18" s="250">
        <v>101.65780899000001</v>
      </c>
      <c r="AJ18" s="250">
        <v>102.54355907</v>
      </c>
      <c r="AK18" s="250">
        <v>102.6768955</v>
      </c>
      <c r="AL18" s="250">
        <v>102.00592305000001</v>
      </c>
      <c r="AM18" s="250">
        <v>100.41741609</v>
      </c>
      <c r="AN18" s="250">
        <v>100.21528085</v>
      </c>
      <c r="AO18" s="250">
        <v>100.29372778</v>
      </c>
      <c r="AP18" s="250">
        <v>100.49249445</v>
      </c>
      <c r="AQ18" s="250">
        <v>100.24126613999999</v>
      </c>
      <c r="AR18" s="250">
        <v>100.60741126000001</v>
      </c>
      <c r="AS18" s="250">
        <v>100.06477567</v>
      </c>
      <c r="AT18" s="250">
        <v>101.16876438</v>
      </c>
      <c r="AU18" s="250">
        <v>99.125585271000006</v>
      </c>
      <c r="AV18" s="250">
        <v>101.40369051</v>
      </c>
      <c r="AW18" s="250">
        <v>101.98442152</v>
      </c>
      <c r="AX18" s="250">
        <v>101.73177984</v>
      </c>
      <c r="AY18" s="250">
        <v>101.51770644</v>
      </c>
      <c r="AZ18" s="250">
        <v>100.38971204000001</v>
      </c>
      <c r="BA18" s="250">
        <v>100.38289056000001</v>
      </c>
      <c r="BB18" s="250">
        <v>100.64155663</v>
      </c>
      <c r="BC18" s="250">
        <v>89.577080831999993</v>
      </c>
      <c r="BD18" s="403">
        <v>87.560712572</v>
      </c>
      <c r="BE18" s="403">
        <v>91.499102163000003</v>
      </c>
      <c r="BF18" s="403">
        <v>92.086320271999995</v>
      </c>
      <c r="BG18" s="403">
        <v>92.324318711000004</v>
      </c>
      <c r="BH18" s="403">
        <v>93.425166907000005</v>
      </c>
      <c r="BI18" s="403">
        <v>93.920547830000004</v>
      </c>
      <c r="BJ18" s="403">
        <v>93.988173003</v>
      </c>
      <c r="BK18" s="403">
        <v>95.837167820000005</v>
      </c>
      <c r="BL18" s="403">
        <v>95.519562027000006</v>
      </c>
      <c r="BM18" s="403">
        <v>95.854070602999997</v>
      </c>
      <c r="BN18" s="403">
        <v>96.810931788999994</v>
      </c>
      <c r="BO18" s="403">
        <v>97.384943710000002</v>
      </c>
      <c r="BP18" s="403">
        <v>97.598174040999993</v>
      </c>
      <c r="BQ18" s="403">
        <v>97.745010588</v>
      </c>
      <c r="BR18" s="403">
        <v>97.990432936999994</v>
      </c>
      <c r="BS18" s="403">
        <v>98.387706006000002</v>
      </c>
      <c r="BT18" s="403">
        <v>98.662988640999998</v>
      </c>
      <c r="BU18" s="403">
        <v>98.783238803000003</v>
      </c>
      <c r="BV18" s="403">
        <v>98.374550627999994</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403"/>
      <c r="BE19" s="403"/>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387</v>
      </c>
      <c r="B20" s="173" t="s">
        <v>505</v>
      </c>
      <c r="C20" s="250">
        <v>61.210679710000001</v>
      </c>
      <c r="D20" s="250">
        <v>60.826383378999999</v>
      </c>
      <c r="E20" s="250">
        <v>60.715588128999997</v>
      </c>
      <c r="F20" s="250">
        <v>60.349994666999997</v>
      </c>
      <c r="G20" s="250">
        <v>59.994315096999998</v>
      </c>
      <c r="H20" s="250">
        <v>60.048791000000001</v>
      </c>
      <c r="I20" s="250">
        <v>60.919876547999998</v>
      </c>
      <c r="J20" s="250">
        <v>60.033389677000002</v>
      </c>
      <c r="K20" s="250">
        <v>60.164618333</v>
      </c>
      <c r="L20" s="250">
        <v>61.071157903</v>
      </c>
      <c r="M20" s="250">
        <v>61.760088332999999</v>
      </c>
      <c r="N20" s="250">
        <v>60.909868387000003</v>
      </c>
      <c r="O20" s="250">
        <v>60.628905418999999</v>
      </c>
      <c r="P20" s="250">
        <v>60.977444286000001</v>
      </c>
      <c r="Q20" s="250">
        <v>60.815748710000001</v>
      </c>
      <c r="R20" s="250">
        <v>60.412219999999998</v>
      </c>
      <c r="S20" s="250">
        <v>60.872961386999997</v>
      </c>
      <c r="T20" s="250">
        <v>61.228832333</v>
      </c>
      <c r="U20" s="250">
        <v>61.694626677000002</v>
      </c>
      <c r="V20" s="250">
        <v>61.14071629</v>
      </c>
      <c r="W20" s="250">
        <v>61.077432000000002</v>
      </c>
      <c r="X20" s="250">
        <v>61.860520354999998</v>
      </c>
      <c r="Y20" s="250">
        <v>62.612852332999999</v>
      </c>
      <c r="Z20" s="250">
        <v>61.931034386999997</v>
      </c>
      <c r="AA20" s="250">
        <v>62.033208553999998</v>
      </c>
      <c r="AB20" s="250">
        <v>62.442146465999997</v>
      </c>
      <c r="AC20" s="250">
        <v>62.844726395000002</v>
      </c>
      <c r="AD20" s="250">
        <v>63.020097315000001</v>
      </c>
      <c r="AE20" s="250">
        <v>63.088793612000003</v>
      </c>
      <c r="AF20" s="250">
        <v>63.878147454</v>
      </c>
      <c r="AG20" s="250">
        <v>64.608162211999996</v>
      </c>
      <c r="AH20" s="250">
        <v>64.931539419000003</v>
      </c>
      <c r="AI20" s="250">
        <v>64.602297985000007</v>
      </c>
      <c r="AJ20" s="250">
        <v>65.346048073000006</v>
      </c>
      <c r="AK20" s="250">
        <v>65.714384495999994</v>
      </c>
      <c r="AL20" s="250">
        <v>65.838412046000002</v>
      </c>
      <c r="AM20" s="250">
        <v>64.786906088999999</v>
      </c>
      <c r="AN20" s="250">
        <v>64.628770845000005</v>
      </c>
      <c r="AO20" s="250">
        <v>65.175217778000004</v>
      </c>
      <c r="AP20" s="250">
        <v>65.330984455000007</v>
      </c>
      <c r="AQ20" s="250">
        <v>65.446756143000002</v>
      </c>
      <c r="AR20" s="250">
        <v>65.661901264999997</v>
      </c>
      <c r="AS20" s="250">
        <v>65.628265667999997</v>
      </c>
      <c r="AT20" s="250">
        <v>66.527254377999995</v>
      </c>
      <c r="AU20" s="250">
        <v>66.467075270999999</v>
      </c>
      <c r="AV20" s="250">
        <v>66.904180511999996</v>
      </c>
      <c r="AW20" s="250">
        <v>67.643911520000003</v>
      </c>
      <c r="AX20" s="250">
        <v>67.418269839000004</v>
      </c>
      <c r="AY20" s="250">
        <v>67.467196443000006</v>
      </c>
      <c r="AZ20" s="250">
        <v>66.989202043000006</v>
      </c>
      <c r="BA20" s="250">
        <v>66.960438796999995</v>
      </c>
      <c r="BB20" s="250">
        <v>65.099204846000006</v>
      </c>
      <c r="BC20" s="250">
        <v>60.606195536999998</v>
      </c>
      <c r="BD20" s="403">
        <v>60.323798717000003</v>
      </c>
      <c r="BE20" s="403">
        <v>61.860142531999998</v>
      </c>
      <c r="BF20" s="403">
        <v>62.176562013000002</v>
      </c>
      <c r="BG20" s="403">
        <v>62.363544664999999</v>
      </c>
      <c r="BH20" s="403">
        <v>62.615593470999997</v>
      </c>
      <c r="BI20" s="403">
        <v>62.560089796</v>
      </c>
      <c r="BJ20" s="403">
        <v>62.176626429999999</v>
      </c>
      <c r="BK20" s="403">
        <v>62.789420917999998</v>
      </c>
      <c r="BL20" s="403">
        <v>62.471390657999997</v>
      </c>
      <c r="BM20" s="403">
        <v>62.835956095</v>
      </c>
      <c r="BN20" s="403">
        <v>63.607678866000001</v>
      </c>
      <c r="BO20" s="403">
        <v>64.214467669000001</v>
      </c>
      <c r="BP20" s="403">
        <v>64.437876497999994</v>
      </c>
      <c r="BQ20" s="403">
        <v>64.535582640000001</v>
      </c>
      <c r="BR20" s="403">
        <v>64.772110354000006</v>
      </c>
      <c r="BS20" s="403">
        <v>65.160491246000007</v>
      </c>
      <c r="BT20" s="403">
        <v>65.417334276999995</v>
      </c>
      <c r="BU20" s="403">
        <v>65.527968141000002</v>
      </c>
      <c r="BV20" s="403">
        <v>65.129692898000002</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1060</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403"/>
      <c r="BE22" s="403"/>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291</v>
      </c>
      <c r="B23" s="173" t="s">
        <v>252</v>
      </c>
      <c r="C23" s="250">
        <v>45.503732460000002</v>
      </c>
      <c r="D23" s="250">
        <v>47.757764356000003</v>
      </c>
      <c r="E23" s="250">
        <v>47.138186349999998</v>
      </c>
      <c r="F23" s="250">
        <v>46.194864623000001</v>
      </c>
      <c r="G23" s="250">
        <v>45.538252899</v>
      </c>
      <c r="H23" s="250">
        <v>46.602096858000003</v>
      </c>
      <c r="I23" s="250">
        <v>46.588730347999999</v>
      </c>
      <c r="J23" s="250">
        <v>48.162924721000003</v>
      </c>
      <c r="K23" s="250">
        <v>47.226627786999998</v>
      </c>
      <c r="L23" s="250">
        <v>46.699570528000002</v>
      </c>
      <c r="M23" s="250">
        <v>47.259933676999999</v>
      </c>
      <c r="N23" s="250">
        <v>48.227540566000002</v>
      </c>
      <c r="O23" s="250">
        <v>45.968215555999997</v>
      </c>
      <c r="P23" s="250">
        <v>46.958304210999998</v>
      </c>
      <c r="Q23" s="250">
        <v>47.721290170000003</v>
      </c>
      <c r="R23" s="250">
        <v>46.023244644999998</v>
      </c>
      <c r="S23" s="250">
        <v>47.112279929000003</v>
      </c>
      <c r="T23" s="250">
        <v>48.080848525</v>
      </c>
      <c r="U23" s="250">
        <v>47.588864319999999</v>
      </c>
      <c r="V23" s="250">
        <v>47.866738319</v>
      </c>
      <c r="W23" s="250">
        <v>47.521362246999999</v>
      </c>
      <c r="X23" s="250">
        <v>47.310952643</v>
      </c>
      <c r="Y23" s="250">
        <v>48.453314810999998</v>
      </c>
      <c r="Z23" s="250">
        <v>48.360924906000001</v>
      </c>
      <c r="AA23" s="250">
        <v>47.297392854000002</v>
      </c>
      <c r="AB23" s="250">
        <v>48.135229576</v>
      </c>
      <c r="AC23" s="250">
        <v>48.102614019000001</v>
      </c>
      <c r="AD23" s="250">
        <v>46.830989449</v>
      </c>
      <c r="AE23" s="250">
        <v>46.940632012000002</v>
      </c>
      <c r="AF23" s="250">
        <v>47.570042927000003</v>
      </c>
      <c r="AG23" s="250">
        <v>48.200451993999998</v>
      </c>
      <c r="AH23" s="250">
        <v>48.847433727000002</v>
      </c>
      <c r="AI23" s="250">
        <v>47.156163878000001</v>
      </c>
      <c r="AJ23" s="250">
        <v>47.978059190000003</v>
      </c>
      <c r="AK23" s="250">
        <v>47.904945378999997</v>
      </c>
      <c r="AL23" s="250">
        <v>46.934036489999997</v>
      </c>
      <c r="AM23" s="250">
        <v>47.558866690000002</v>
      </c>
      <c r="AN23" s="250">
        <v>48.087573194000001</v>
      </c>
      <c r="AO23" s="250">
        <v>46.749739503000001</v>
      </c>
      <c r="AP23" s="250">
        <v>47.081796371000003</v>
      </c>
      <c r="AQ23" s="250">
        <v>46.252301183999997</v>
      </c>
      <c r="AR23" s="250">
        <v>46.887827209999998</v>
      </c>
      <c r="AS23" s="250">
        <v>48.120719721</v>
      </c>
      <c r="AT23" s="250">
        <v>48.343753958999997</v>
      </c>
      <c r="AU23" s="250">
        <v>47.031153490999998</v>
      </c>
      <c r="AV23" s="250">
        <v>47.605739636000003</v>
      </c>
      <c r="AW23" s="250">
        <v>47.496222009</v>
      </c>
      <c r="AX23" s="250">
        <v>47.427585473999997</v>
      </c>
      <c r="AY23" s="250">
        <v>46.124694192</v>
      </c>
      <c r="AZ23" s="250">
        <v>46.823507517000003</v>
      </c>
      <c r="BA23" s="250">
        <v>41.582846672999999</v>
      </c>
      <c r="BB23" s="250">
        <v>33.991405923000002</v>
      </c>
      <c r="BC23" s="250">
        <v>36.657838838000004</v>
      </c>
      <c r="BD23" s="403">
        <v>39.876946146000002</v>
      </c>
      <c r="BE23" s="403">
        <v>41.994156568000001</v>
      </c>
      <c r="BF23" s="403">
        <v>43.085286721999999</v>
      </c>
      <c r="BG23" s="403">
        <v>43.612659436999998</v>
      </c>
      <c r="BH23" s="403">
        <v>43.870762515999999</v>
      </c>
      <c r="BI23" s="403">
        <v>43.827631664000002</v>
      </c>
      <c r="BJ23" s="403">
        <v>44.327488655000003</v>
      </c>
      <c r="BK23" s="403">
        <v>43.51829042</v>
      </c>
      <c r="BL23" s="403">
        <v>45.337876440000002</v>
      </c>
      <c r="BM23" s="403">
        <v>44.769325975999998</v>
      </c>
      <c r="BN23" s="403">
        <v>44.078358080999998</v>
      </c>
      <c r="BO23" s="403">
        <v>43.891309560000003</v>
      </c>
      <c r="BP23" s="403">
        <v>45.157656039000003</v>
      </c>
      <c r="BQ23" s="403">
        <v>45.646133812000002</v>
      </c>
      <c r="BR23" s="403">
        <v>46.221742487999997</v>
      </c>
      <c r="BS23" s="403">
        <v>45.612339468999998</v>
      </c>
      <c r="BT23" s="403">
        <v>45.893596721000002</v>
      </c>
      <c r="BU23" s="403">
        <v>45.969442852</v>
      </c>
      <c r="BV23" s="403">
        <v>46.105264853999998</v>
      </c>
    </row>
    <row r="24" spans="1:74" ht="11.1" customHeight="1" x14ac:dyDescent="0.2">
      <c r="A24" s="162" t="s">
        <v>285</v>
      </c>
      <c r="B24" s="173" t="s">
        <v>253</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v>
      </c>
      <c r="AB24" s="250">
        <v>19.678705000000001</v>
      </c>
      <c r="AC24" s="250">
        <v>20.756359</v>
      </c>
      <c r="AD24" s="250">
        <v>20.036519999999999</v>
      </c>
      <c r="AE24" s="250">
        <v>20.247366</v>
      </c>
      <c r="AF24" s="250">
        <v>20.790268999999999</v>
      </c>
      <c r="AG24" s="250">
        <v>20.682276000000002</v>
      </c>
      <c r="AH24" s="250">
        <v>21.358391000000001</v>
      </c>
      <c r="AI24" s="250">
        <v>20.082809000000001</v>
      </c>
      <c r="AJ24" s="250">
        <v>20.734404999999999</v>
      </c>
      <c r="AK24" s="250">
        <v>20.746511999999999</v>
      </c>
      <c r="AL24" s="250">
        <v>20.303446999999998</v>
      </c>
      <c r="AM24" s="250">
        <v>20.471727999999999</v>
      </c>
      <c r="AN24" s="250">
        <v>20.223680999999999</v>
      </c>
      <c r="AO24" s="250">
        <v>20.189268999999999</v>
      </c>
      <c r="AP24" s="250">
        <v>20.100878000000002</v>
      </c>
      <c r="AQ24" s="250">
        <v>20.229272000000002</v>
      </c>
      <c r="AR24" s="250">
        <v>20.601661</v>
      </c>
      <c r="AS24" s="250">
        <v>20.715558999999999</v>
      </c>
      <c r="AT24" s="250">
        <v>21.065123</v>
      </c>
      <c r="AU24" s="250">
        <v>20.228331000000001</v>
      </c>
      <c r="AV24" s="250">
        <v>20.781514000000001</v>
      </c>
      <c r="AW24" s="250">
        <v>20.613441000000002</v>
      </c>
      <c r="AX24" s="250">
        <v>20.311662999999999</v>
      </c>
      <c r="AY24" s="250">
        <v>19.905342999999998</v>
      </c>
      <c r="AZ24" s="250">
        <v>19.838871000000001</v>
      </c>
      <c r="BA24" s="250">
        <v>18.283773</v>
      </c>
      <c r="BB24" s="250">
        <v>14.189606051</v>
      </c>
      <c r="BC24" s="250">
        <v>15.937379235</v>
      </c>
      <c r="BD24" s="403">
        <v>17.018550000000001</v>
      </c>
      <c r="BE24" s="403">
        <v>18.062249999999999</v>
      </c>
      <c r="BF24" s="403">
        <v>18.588450000000002</v>
      </c>
      <c r="BG24" s="403">
        <v>18.516369999999998</v>
      </c>
      <c r="BH24" s="403">
        <v>18.849450000000001</v>
      </c>
      <c r="BI24" s="403">
        <v>18.704640000000001</v>
      </c>
      <c r="BJ24" s="403">
        <v>18.80339</v>
      </c>
      <c r="BK24" s="403">
        <v>18.374369999999999</v>
      </c>
      <c r="BL24" s="403">
        <v>18.809280000000001</v>
      </c>
      <c r="BM24" s="403">
        <v>19.011990000000001</v>
      </c>
      <c r="BN24" s="403">
        <v>18.925139999999999</v>
      </c>
      <c r="BO24" s="403">
        <v>19.070039999999999</v>
      </c>
      <c r="BP24" s="403">
        <v>19.719629999999999</v>
      </c>
      <c r="BQ24" s="403">
        <v>19.882760000000001</v>
      </c>
      <c r="BR24" s="403">
        <v>20.37716</v>
      </c>
      <c r="BS24" s="403">
        <v>19.566559999999999</v>
      </c>
      <c r="BT24" s="403">
        <v>20.001069999999999</v>
      </c>
      <c r="BU24" s="403">
        <v>19.989339999999999</v>
      </c>
      <c r="BV24" s="403">
        <v>19.723179999999999</v>
      </c>
    </row>
    <row r="25" spans="1:74" ht="11.1" customHeight="1" x14ac:dyDescent="0.2">
      <c r="A25" s="162" t="s">
        <v>286</v>
      </c>
      <c r="B25" s="173" t="s">
        <v>273</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0.122363113</v>
      </c>
      <c r="P25" s="250">
        <v>0.12570501100000001</v>
      </c>
      <c r="Q25" s="250">
        <v>0.160980601</v>
      </c>
      <c r="R25" s="250">
        <v>0.100083794</v>
      </c>
      <c r="S25" s="250">
        <v>0.13610202800000001</v>
      </c>
      <c r="T25" s="250">
        <v>0.12793294299999999</v>
      </c>
      <c r="U25" s="250">
        <v>0.12347708</v>
      </c>
      <c r="V25" s="250">
        <v>0.13647334999999999</v>
      </c>
      <c r="W25" s="250">
        <v>0.116050639</v>
      </c>
      <c r="X25" s="250">
        <v>0.155039449</v>
      </c>
      <c r="Y25" s="250">
        <v>0.135359384</v>
      </c>
      <c r="Z25" s="250">
        <v>0.107881556</v>
      </c>
      <c r="AA25" s="250">
        <v>0.11432002199999999</v>
      </c>
      <c r="AB25" s="250">
        <v>0.117379762</v>
      </c>
      <c r="AC25" s="250">
        <v>0.14967702499999999</v>
      </c>
      <c r="AD25" s="250">
        <v>9.3581778000000004E-2</v>
      </c>
      <c r="AE25" s="250">
        <v>0.12655898600000001</v>
      </c>
      <c r="AF25" s="250">
        <v>0.11941958900000001</v>
      </c>
      <c r="AG25" s="250">
        <v>0.115339936</v>
      </c>
      <c r="AH25" s="250">
        <v>0.127238927</v>
      </c>
      <c r="AI25" s="250">
        <v>0.10820054</v>
      </c>
      <c r="AJ25" s="250">
        <v>0.144237487</v>
      </c>
      <c r="AK25" s="250">
        <v>0.125879041</v>
      </c>
      <c r="AL25" s="250">
        <v>0.100721174</v>
      </c>
      <c r="AM25" s="250">
        <v>0.13667797300000001</v>
      </c>
      <c r="AN25" s="250">
        <v>0.135866293</v>
      </c>
      <c r="AO25" s="250">
        <v>0.17969701199999999</v>
      </c>
      <c r="AP25" s="250">
        <v>0.110298374</v>
      </c>
      <c r="AQ25" s="250">
        <v>0.15007069300000001</v>
      </c>
      <c r="AR25" s="250">
        <v>0.14114221299999999</v>
      </c>
      <c r="AS25" s="250">
        <v>0.13627213299999999</v>
      </c>
      <c r="AT25" s="250">
        <v>0.150476532</v>
      </c>
      <c r="AU25" s="250">
        <v>0.12774949399999999</v>
      </c>
      <c r="AV25" s="250">
        <v>0.17117437099999999</v>
      </c>
      <c r="AW25" s="250">
        <v>0.149259012</v>
      </c>
      <c r="AX25" s="250">
        <v>0.11922685399999999</v>
      </c>
      <c r="AY25" s="250">
        <v>0.136442129</v>
      </c>
      <c r="AZ25" s="250">
        <v>0.13523277</v>
      </c>
      <c r="BA25" s="250">
        <v>0.17890352600000001</v>
      </c>
      <c r="BB25" s="250">
        <v>0.104747096</v>
      </c>
      <c r="BC25" s="250">
        <v>0.14604005</v>
      </c>
      <c r="BD25" s="403">
        <v>0.13987274699999999</v>
      </c>
      <c r="BE25" s="403">
        <v>0.135056966</v>
      </c>
      <c r="BF25" s="403">
        <v>0.14933047699999999</v>
      </c>
      <c r="BG25" s="403">
        <v>0.12740222600000001</v>
      </c>
      <c r="BH25" s="403">
        <v>0.170866882</v>
      </c>
      <c r="BI25" s="403">
        <v>0.148957329</v>
      </c>
      <c r="BJ25" s="403">
        <v>0.118933082</v>
      </c>
      <c r="BK25" s="403">
        <v>0.13781095199999999</v>
      </c>
      <c r="BL25" s="403">
        <v>0.13701893800000001</v>
      </c>
      <c r="BM25" s="403">
        <v>0.181219306</v>
      </c>
      <c r="BN25" s="403">
        <v>0.11129726400000001</v>
      </c>
      <c r="BO25" s="403">
        <v>0.15138755000000001</v>
      </c>
      <c r="BP25" s="403">
        <v>0.142441281</v>
      </c>
      <c r="BQ25" s="403">
        <v>0.13753537800000001</v>
      </c>
      <c r="BR25" s="403">
        <v>0.151860999</v>
      </c>
      <c r="BS25" s="403">
        <v>0.12894053999999999</v>
      </c>
      <c r="BT25" s="403">
        <v>0.172709257</v>
      </c>
      <c r="BU25" s="403">
        <v>0.15063372899999999</v>
      </c>
      <c r="BV25" s="403">
        <v>0.120379179</v>
      </c>
    </row>
    <row r="26" spans="1:74" ht="11.1" customHeight="1" x14ac:dyDescent="0.2">
      <c r="A26" s="162" t="s">
        <v>287</v>
      </c>
      <c r="B26" s="173" t="s">
        <v>274</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2.3868999999999998</v>
      </c>
      <c r="AR26" s="250">
        <v>2.4613999999999998</v>
      </c>
      <c r="AS26" s="250">
        <v>2.5154000000000001</v>
      </c>
      <c r="AT26" s="250">
        <v>2.6667999999999998</v>
      </c>
      <c r="AU26" s="250">
        <v>2.5320999999999998</v>
      </c>
      <c r="AV26" s="250">
        <v>2.5457000000000001</v>
      </c>
      <c r="AW26" s="250">
        <v>2.5065</v>
      </c>
      <c r="AX26" s="250">
        <v>2.5638000000000001</v>
      </c>
      <c r="AY26" s="250">
        <v>2.5900322580999999</v>
      </c>
      <c r="AZ26" s="250">
        <v>2.6965517240999999</v>
      </c>
      <c r="BA26" s="250">
        <v>2.057494648</v>
      </c>
      <c r="BB26" s="250">
        <v>1.761248881</v>
      </c>
      <c r="BC26" s="250">
        <v>1.644788696</v>
      </c>
      <c r="BD26" s="403">
        <v>1.8693887</v>
      </c>
      <c r="BE26" s="403">
        <v>2.1603594419999999</v>
      </c>
      <c r="BF26" s="403">
        <v>2.289334303</v>
      </c>
      <c r="BG26" s="403">
        <v>2.2784111359999999</v>
      </c>
      <c r="BH26" s="403">
        <v>2.2541397660000002</v>
      </c>
      <c r="BI26" s="403">
        <v>2.274783148</v>
      </c>
      <c r="BJ26" s="403">
        <v>2.279904046</v>
      </c>
      <c r="BK26" s="403">
        <v>2.3930973450000002</v>
      </c>
      <c r="BL26" s="403">
        <v>2.4400922039999999</v>
      </c>
      <c r="BM26" s="403">
        <v>2.3336840909999998</v>
      </c>
      <c r="BN26" s="403">
        <v>2.2766206819999999</v>
      </c>
      <c r="BO26" s="403">
        <v>2.3368431030000001</v>
      </c>
      <c r="BP26" s="403">
        <v>2.3973281630000001</v>
      </c>
      <c r="BQ26" s="403">
        <v>2.4187150480000001</v>
      </c>
      <c r="BR26" s="403">
        <v>2.4764023119999998</v>
      </c>
      <c r="BS26" s="403">
        <v>2.428851892</v>
      </c>
      <c r="BT26" s="403">
        <v>2.403488619</v>
      </c>
      <c r="BU26" s="403">
        <v>2.4259331550000001</v>
      </c>
      <c r="BV26" s="403">
        <v>2.430517354</v>
      </c>
    </row>
    <row r="27" spans="1:74" ht="11.1" customHeight="1" x14ac:dyDescent="0.2">
      <c r="A27" s="162" t="s">
        <v>288</v>
      </c>
      <c r="B27" s="173" t="s">
        <v>275</v>
      </c>
      <c r="C27" s="250">
        <v>12.930176392</v>
      </c>
      <c r="D27" s="250">
        <v>13.894640430999999</v>
      </c>
      <c r="E27" s="250">
        <v>13.951085055</v>
      </c>
      <c r="F27" s="250">
        <v>14.030652326</v>
      </c>
      <c r="G27" s="250">
        <v>13.669559941999999</v>
      </c>
      <c r="H27" s="250">
        <v>14.082074351999999</v>
      </c>
      <c r="I27" s="250">
        <v>14.097096042</v>
      </c>
      <c r="J27" s="250">
        <v>14.638175178999999</v>
      </c>
      <c r="K27" s="250">
        <v>14.594899249999999</v>
      </c>
      <c r="L27" s="250">
        <v>14.337101007999999</v>
      </c>
      <c r="M27" s="250">
        <v>14.112926825000001</v>
      </c>
      <c r="N27" s="250">
        <v>14.099382012</v>
      </c>
      <c r="O27" s="250">
        <v>13.565232249999999</v>
      </c>
      <c r="P27" s="250">
        <v>13.958909485</v>
      </c>
      <c r="Q27" s="250">
        <v>14.184024279000001</v>
      </c>
      <c r="R27" s="250">
        <v>13.920669185</v>
      </c>
      <c r="S27" s="250">
        <v>14.321707095000001</v>
      </c>
      <c r="T27" s="250">
        <v>14.811602916</v>
      </c>
      <c r="U27" s="250">
        <v>14.702495497999999</v>
      </c>
      <c r="V27" s="250">
        <v>14.648394550000001</v>
      </c>
      <c r="W27" s="250">
        <v>15.057333941</v>
      </c>
      <c r="X27" s="250">
        <v>14.583100903</v>
      </c>
      <c r="Y27" s="250">
        <v>14.601517426999999</v>
      </c>
      <c r="Z27" s="250">
        <v>14.24274964</v>
      </c>
      <c r="AA27" s="250">
        <v>13.383223155</v>
      </c>
      <c r="AB27" s="250">
        <v>14.6118591</v>
      </c>
      <c r="AC27" s="250">
        <v>14.291190897</v>
      </c>
      <c r="AD27" s="250">
        <v>14.246287670999999</v>
      </c>
      <c r="AE27" s="250">
        <v>14.057448961</v>
      </c>
      <c r="AF27" s="250">
        <v>14.392487671</v>
      </c>
      <c r="AG27" s="250">
        <v>14.802868316</v>
      </c>
      <c r="AH27" s="250">
        <v>14.696029606</v>
      </c>
      <c r="AI27" s="250">
        <v>14.463454338</v>
      </c>
      <c r="AJ27" s="250">
        <v>14.567255413</v>
      </c>
      <c r="AK27" s="250">
        <v>14.154754338</v>
      </c>
      <c r="AL27" s="250">
        <v>13.613384444999999</v>
      </c>
      <c r="AM27" s="250">
        <v>13.82171233</v>
      </c>
      <c r="AN27" s="250">
        <v>14.190462330000001</v>
      </c>
      <c r="AO27" s="250">
        <v>13.738809104</v>
      </c>
      <c r="AP27" s="250">
        <v>14.30891233</v>
      </c>
      <c r="AQ27" s="250">
        <v>13.799228459</v>
      </c>
      <c r="AR27" s="250">
        <v>14.023878997000001</v>
      </c>
      <c r="AS27" s="250">
        <v>14.789002653000001</v>
      </c>
      <c r="AT27" s="250">
        <v>14.377841362</v>
      </c>
      <c r="AU27" s="250">
        <v>14.40261233</v>
      </c>
      <c r="AV27" s="250">
        <v>14.381776845999999</v>
      </c>
      <c r="AW27" s="250">
        <v>13.853245662999999</v>
      </c>
      <c r="AX27" s="250">
        <v>13.584744588</v>
      </c>
      <c r="AY27" s="250">
        <v>13.326181321</v>
      </c>
      <c r="AZ27" s="250">
        <v>13.778710609000001</v>
      </c>
      <c r="BA27" s="250">
        <v>11.89669174</v>
      </c>
      <c r="BB27" s="250">
        <v>10.289509821999999</v>
      </c>
      <c r="BC27" s="250">
        <v>10.956666736000001</v>
      </c>
      <c r="BD27" s="403">
        <v>12.297267230999999</v>
      </c>
      <c r="BE27" s="403">
        <v>12.796373263</v>
      </c>
      <c r="BF27" s="403">
        <v>12.920066349000001</v>
      </c>
      <c r="BG27" s="403">
        <v>13.583170126000001</v>
      </c>
      <c r="BH27" s="403">
        <v>13.407182147</v>
      </c>
      <c r="BI27" s="403">
        <v>13.080535712</v>
      </c>
      <c r="BJ27" s="403">
        <v>12.870060862000001</v>
      </c>
      <c r="BK27" s="403">
        <v>12.692110510999999</v>
      </c>
      <c r="BL27" s="403">
        <v>13.578487829</v>
      </c>
      <c r="BM27" s="403">
        <v>13.349673164</v>
      </c>
      <c r="BN27" s="403">
        <v>13.399937660000001</v>
      </c>
      <c r="BO27" s="403">
        <v>13.186067157</v>
      </c>
      <c r="BP27" s="403">
        <v>13.692972677</v>
      </c>
      <c r="BQ27" s="403">
        <v>13.893393680000001</v>
      </c>
      <c r="BR27" s="403">
        <v>13.741138047</v>
      </c>
      <c r="BS27" s="403">
        <v>14.195242148</v>
      </c>
      <c r="BT27" s="403">
        <v>13.975274347999999</v>
      </c>
      <c r="BU27" s="403">
        <v>13.639794045</v>
      </c>
      <c r="BV27" s="403">
        <v>13.423830831</v>
      </c>
    </row>
    <row r="28" spans="1:74" ht="11.1" customHeight="1" x14ac:dyDescent="0.2">
      <c r="A28" s="162" t="s">
        <v>289</v>
      </c>
      <c r="B28" s="173" t="s">
        <v>276</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3.3642580645</v>
      </c>
      <c r="AW28" s="250">
        <v>3.7523666667</v>
      </c>
      <c r="AX28" s="250">
        <v>4.1638064516000002</v>
      </c>
      <c r="AY28" s="250">
        <v>3.7246774193999999</v>
      </c>
      <c r="AZ28" s="250">
        <v>3.9593448275999998</v>
      </c>
      <c r="BA28" s="250">
        <v>3.4124913640000001</v>
      </c>
      <c r="BB28" s="250">
        <v>2.6753401929999998</v>
      </c>
      <c r="BC28" s="250">
        <v>2.5556524289999998</v>
      </c>
      <c r="BD28" s="403">
        <v>2.7763469920000001</v>
      </c>
      <c r="BE28" s="403">
        <v>3.0010475240000001</v>
      </c>
      <c r="BF28" s="403">
        <v>3.1290555599999998</v>
      </c>
      <c r="BG28" s="403">
        <v>3.0863578679999999</v>
      </c>
      <c r="BH28" s="403">
        <v>3.1120281319999998</v>
      </c>
      <c r="BI28" s="403">
        <v>3.3486436130000001</v>
      </c>
      <c r="BJ28" s="403">
        <v>3.8351103530000001</v>
      </c>
      <c r="BK28" s="403">
        <v>3.6964474059999999</v>
      </c>
      <c r="BL28" s="403">
        <v>3.9449525699999999</v>
      </c>
      <c r="BM28" s="403">
        <v>3.6192933269999998</v>
      </c>
      <c r="BN28" s="403">
        <v>3.2615183010000002</v>
      </c>
      <c r="BO28" s="403">
        <v>2.9821923670000001</v>
      </c>
      <c r="BP28" s="403">
        <v>3.0056189469999999</v>
      </c>
      <c r="BQ28" s="403">
        <v>3.1330922650000002</v>
      </c>
      <c r="BR28" s="403">
        <v>3.2285990820000001</v>
      </c>
      <c r="BS28" s="403">
        <v>3.141217465</v>
      </c>
      <c r="BT28" s="403">
        <v>3.1646754910000001</v>
      </c>
      <c r="BU28" s="403">
        <v>3.4057071959999998</v>
      </c>
      <c r="BV28" s="403">
        <v>3.8991215939999999</v>
      </c>
    </row>
    <row r="29" spans="1:74" ht="11.1" customHeight="1" x14ac:dyDescent="0.2">
      <c r="A29" s="162" t="s">
        <v>290</v>
      </c>
      <c r="B29" s="173" t="s">
        <v>277</v>
      </c>
      <c r="C29" s="250">
        <v>6.5224193548000002</v>
      </c>
      <c r="D29" s="250">
        <v>6.7785172414000003</v>
      </c>
      <c r="E29" s="250">
        <v>6.4784193547999998</v>
      </c>
      <c r="F29" s="250">
        <v>6.3897000000000004</v>
      </c>
      <c r="G29" s="250">
        <v>6.4123870967999999</v>
      </c>
      <c r="H29" s="250">
        <v>6.4854333332999996</v>
      </c>
      <c r="I29" s="250">
        <v>6.3062580644999997</v>
      </c>
      <c r="J29" s="250">
        <v>6.6125806452000004</v>
      </c>
      <c r="K29" s="250">
        <v>6.4741</v>
      </c>
      <c r="L29" s="250">
        <v>6.3197741934999998</v>
      </c>
      <c r="M29" s="250">
        <v>6.6975666667000002</v>
      </c>
      <c r="N29" s="250">
        <v>6.8710322580999996</v>
      </c>
      <c r="O29" s="250">
        <v>6.4567741935000003</v>
      </c>
      <c r="P29" s="250">
        <v>6.8226071428999999</v>
      </c>
      <c r="Q29" s="250">
        <v>6.6870322581000003</v>
      </c>
      <c r="R29" s="250">
        <v>6.4229000000000003</v>
      </c>
      <c r="S29" s="250">
        <v>6.6378387096999996</v>
      </c>
      <c r="T29" s="250">
        <v>6.6353</v>
      </c>
      <c r="U29" s="250">
        <v>6.5588387096999998</v>
      </c>
      <c r="V29" s="250">
        <v>6.5391612903</v>
      </c>
      <c r="W29" s="250">
        <v>6.5692333332999997</v>
      </c>
      <c r="X29" s="250">
        <v>6.4680645161000001</v>
      </c>
      <c r="Y29" s="250">
        <v>6.7138999999999998</v>
      </c>
      <c r="Z29" s="250">
        <v>6.6999677419000001</v>
      </c>
      <c r="AA29" s="250">
        <v>6.5778064515999999</v>
      </c>
      <c r="AB29" s="250">
        <v>6.7283571429000002</v>
      </c>
      <c r="AC29" s="250">
        <v>6.5775161290000002</v>
      </c>
      <c r="AD29" s="250">
        <v>6.5454666667000003</v>
      </c>
      <c r="AE29" s="250">
        <v>6.6131612902999999</v>
      </c>
      <c r="AF29" s="250">
        <v>6.6059666666999997</v>
      </c>
      <c r="AG29" s="250">
        <v>6.4967096774000002</v>
      </c>
      <c r="AH29" s="250">
        <v>6.4775161289999996</v>
      </c>
      <c r="AI29" s="250">
        <v>6.3624999999999998</v>
      </c>
      <c r="AJ29" s="250">
        <v>6.2214516129000001</v>
      </c>
      <c r="AK29" s="250">
        <v>6.4486333333000001</v>
      </c>
      <c r="AL29" s="250">
        <v>6.3584838709999998</v>
      </c>
      <c r="AM29" s="250">
        <v>6.5778354839000004</v>
      </c>
      <c r="AN29" s="250">
        <v>6.6748421429000002</v>
      </c>
      <c r="AO29" s="250">
        <v>6.4158966452000001</v>
      </c>
      <c r="AP29" s="250">
        <v>6.4938076667000004</v>
      </c>
      <c r="AQ29" s="250">
        <v>6.3647655161000003</v>
      </c>
      <c r="AR29" s="250">
        <v>6.3457783333000002</v>
      </c>
      <c r="AS29" s="250">
        <v>6.5580988387000003</v>
      </c>
      <c r="AT29" s="250">
        <v>6.6434485484000003</v>
      </c>
      <c r="AU29" s="250">
        <v>6.2511606666999997</v>
      </c>
      <c r="AV29" s="250">
        <v>6.3613163547999996</v>
      </c>
      <c r="AW29" s="250">
        <v>6.6214096667</v>
      </c>
      <c r="AX29" s="250">
        <v>6.6843445806000004</v>
      </c>
      <c r="AY29" s="250">
        <v>6.4420180645</v>
      </c>
      <c r="AZ29" s="250">
        <v>6.4147965861999996</v>
      </c>
      <c r="BA29" s="250">
        <v>5.7534923950000003</v>
      </c>
      <c r="BB29" s="250">
        <v>4.9709538799999997</v>
      </c>
      <c r="BC29" s="250">
        <v>5.4173116920000002</v>
      </c>
      <c r="BD29" s="403">
        <v>5.7755204759999996</v>
      </c>
      <c r="BE29" s="403">
        <v>5.8390693730000001</v>
      </c>
      <c r="BF29" s="403">
        <v>6.0090500330000003</v>
      </c>
      <c r="BG29" s="403">
        <v>6.0209480810000002</v>
      </c>
      <c r="BH29" s="403">
        <v>6.0770955889999998</v>
      </c>
      <c r="BI29" s="403">
        <v>6.270071862</v>
      </c>
      <c r="BJ29" s="403">
        <v>6.4200903120000001</v>
      </c>
      <c r="BK29" s="403">
        <v>6.2244542059999999</v>
      </c>
      <c r="BL29" s="403">
        <v>6.4280448989999996</v>
      </c>
      <c r="BM29" s="403">
        <v>6.2734660880000002</v>
      </c>
      <c r="BN29" s="403">
        <v>6.1038441739999998</v>
      </c>
      <c r="BO29" s="403">
        <v>6.1647793829999999</v>
      </c>
      <c r="BP29" s="403">
        <v>6.1996649709999998</v>
      </c>
      <c r="BQ29" s="403">
        <v>6.180637441</v>
      </c>
      <c r="BR29" s="403">
        <v>6.2465820479999996</v>
      </c>
      <c r="BS29" s="403">
        <v>6.1515274240000002</v>
      </c>
      <c r="BT29" s="403">
        <v>6.1763790060000003</v>
      </c>
      <c r="BU29" s="403">
        <v>6.3580347269999997</v>
      </c>
      <c r="BV29" s="403">
        <v>6.5082358960000004</v>
      </c>
    </row>
    <row r="30" spans="1:74" ht="11.1" customHeight="1" x14ac:dyDescent="0.2">
      <c r="A30" s="162" t="s">
        <v>297</v>
      </c>
      <c r="B30" s="173" t="s">
        <v>278</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50.754732986999997</v>
      </c>
      <c r="AB30" s="250">
        <v>52.122661766999997</v>
      </c>
      <c r="AC30" s="250">
        <v>51.853591281</v>
      </c>
      <c r="AD30" s="250">
        <v>52.241368502</v>
      </c>
      <c r="AE30" s="250">
        <v>52.544612180999998</v>
      </c>
      <c r="AF30" s="250">
        <v>53.041337276999997</v>
      </c>
      <c r="AG30" s="250">
        <v>52.754109689000003</v>
      </c>
      <c r="AH30" s="250">
        <v>52.334997690000002</v>
      </c>
      <c r="AI30" s="250">
        <v>53.011961135999996</v>
      </c>
      <c r="AJ30" s="250">
        <v>51.950657925000002</v>
      </c>
      <c r="AK30" s="250">
        <v>52.661366266000002</v>
      </c>
      <c r="AL30" s="250">
        <v>53.282086434</v>
      </c>
      <c r="AM30" s="250">
        <v>51.728762162999999</v>
      </c>
      <c r="AN30" s="250">
        <v>53.190284474000002</v>
      </c>
      <c r="AO30" s="250">
        <v>52.918794155000001</v>
      </c>
      <c r="AP30" s="250">
        <v>53.353419314</v>
      </c>
      <c r="AQ30" s="250">
        <v>53.654548906999999</v>
      </c>
      <c r="AR30" s="250">
        <v>54.155381751</v>
      </c>
      <c r="AS30" s="250">
        <v>53.860834629999999</v>
      </c>
      <c r="AT30" s="250">
        <v>53.455699094000003</v>
      </c>
      <c r="AU30" s="250">
        <v>54.159103070999997</v>
      </c>
      <c r="AV30" s="250">
        <v>53.082246492000003</v>
      </c>
      <c r="AW30" s="250">
        <v>53.817990127999998</v>
      </c>
      <c r="AX30" s="250">
        <v>54.436906505000003</v>
      </c>
      <c r="AY30" s="250">
        <v>50.451163803</v>
      </c>
      <c r="AZ30" s="250">
        <v>50.283761374000001</v>
      </c>
      <c r="BA30" s="250">
        <v>48.342567668999997</v>
      </c>
      <c r="BB30" s="250">
        <v>45.160642176000003</v>
      </c>
      <c r="BC30" s="250">
        <v>46.215926392</v>
      </c>
      <c r="BD30" s="403">
        <v>49.572364374000003</v>
      </c>
      <c r="BE30" s="403">
        <v>51.405842102999998</v>
      </c>
      <c r="BF30" s="403">
        <v>51.700432913</v>
      </c>
      <c r="BG30" s="403">
        <v>53.030171275999997</v>
      </c>
      <c r="BH30" s="403">
        <v>52.072472753</v>
      </c>
      <c r="BI30" s="403">
        <v>52.869927766000004</v>
      </c>
      <c r="BJ30" s="403">
        <v>53.529669409999997</v>
      </c>
      <c r="BK30" s="403">
        <v>52.572251086999998</v>
      </c>
      <c r="BL30" s="403">
        <v>54.116660117999999</v>
      </c>
      <c r="BM30" s="403">
        <v>53.871463718999998</v>
      </c>
      <c r="BN30" s="403">
        <v>54.349882024000003</v>
      </c>
      <c r="BO30" s="403">
        <v>54.670640642000002</v>
      </c>
      <c r="BP30" s="403">
        <v>55.190051939999996</v>
      </c>
      <c r="BQ30" s="403">
        <v>54.905456590999997</v>
      </c>
      <c r="BR30" s="403">
        <v>54.496974387999998</v>
      </c>
      <c r="BS30" s="403">
        <v>55.273225193999998</v>
      </c>
      <c r="BT30" s="403">
        <v>54.183106238999997</v>
      </c>
      <c r="BU30" s="403">
        <v>55.014394797999998</v>
      </c>
      <c r="BV30" s="403">
        <v>55.690073161000001</v>
      </c>
    </row>
    <row r="31" spans="1:74" ht="11.1" customHeight="1" x14ac:dyDescent="0.2">
      <c r="A31" s="162" t="s">
        <v>292</v>
      </c>
      <c r="B31" s="173" t="s">
        <v>951</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4.7627647599999996</v>
      </c>
      <c r="AB31" s="250">
        <v>4.9921256830000003</v>
      </c>
      <c r="AC31" s="250">
        <v>4.8565902569999997</v>
      </c>
      <c r="AD31" s="250">
        <v>4.772415691</v>
      </c>
      <c r="AE31" s="250">
        <v>4.8985468560000003</v>
      </c>
      <c r="AF31" s="250">
        <v>5.1015217909999997</v>
      </c>
      <c r="AG31" s="250">
        <v>5.2608948130000002</v>
      </c>
      <c r="AH31" s="250">
        <v>5.3563498540000003</v>
      </c>
      <c r="AI31" s="250">
        <v>5.2758323149999997</v>
      </c>
      <c r="AJ31" s="250">
        <v>5.085867865</v>
      </c>
      <c r="AK31" s="250">
        <v>5.1546832629999999</v>
      </c>
      <c r="AL31" s="250">
        <v>5.211807941</v>
      </c>
      <c r="AM31" s="250">
        <v>4.8346518740000004</v>
      </c>
      <c r="AN31" s="250">
        <v>5.0688785699999999</v>
      </c>
      <c r="AO31" s="250">
        <v>4.9310464749999996</v>
      </c>
      <c r="AP31" s="250">
        <v>4.8452156459999998</v>
      </c>
      <c r="AQ31" s="250">
        <v>4.9741638410000002</v>
      </c>
      <c r="AR31" s="250">
        <v>5.1812849610000002</v>
      </c>
      <c r="AS31" s="250">
        <v>5.3421789080000002</v>
      </c>
      <c r="AT31" s="250">
        <v>5.4400571119999999</v>
      </c>
      <c r="AU31" s="250">
        <v>5.357663455</v>
      </c>
      <c r="AV31" s="250">
        <v>5.1638894909999999</v>
      </c>
      <c r="AW31" s="250">
        <v>5.234109278</v>
      </c>
      <c r="AX31" s="250">
        <v>5.2922043690000002</v>
      </c>
      <c r="AY31" s="250">
        <v>4.7163282200000003</v>
      </c>
      <c r="AZ31" s="250">
        <v>4.9314512739999996</v>
      </c>
      <c r="BA31" s="250">
        <v>4.6861113760000004</v>
      </c>
      <c r="BB31" s="250">
        <v>4.0200544760000003</v>
      </c>
      <c r="BC31" s="250">
        <v>4.3031436740000002</v>
      </c>
      <c r="BD31" s="403">
        <v>4.7293557660000003</v>
      </c>
      <c r="BE31" s="403">
        <v>5.0376271340000001</v>
      </c>
      <c r="BF31" s="403">
        <v>5.2386264210000002</v>
      </c>
      <c r="BG31" s="403">
        <v>5.2132227569999996</v>
      </c>
      <c r="BH31" s="403">
        <v>5.0334607440000001</v>
      </c>
      <c r="BI31" s="403">
        <v>5.1118720550000001</v>
      </c>
      <c r="BJ31" s="403">
        <v>5.1744860590000004</v>
      </c>
      <c r="BK31" s="403">
        <v>4.8435118560000001</v>
      </c>
      <c r="BL31" s="403">
        <v>5.0843157559999996</v>
      </c>
      <c r="BM31" s="403">
        <v>4.9478886290000004</v>
      </c>
      <c r="BN31" s="403">
        <v>4.8636490710000002</v>
      </c>
      <c r="BO31" s="403">
        <v>4.9975484549999996</v>
      </c>
      <c r="BP31" s="403">
        <v>5.2108407970000004</v>
      </c>
      <c r="BQ31" s="403">
        <v>5.3751158710000002</v>
      </c>
      <c r="BR31" s="403">
        <v>5.4776968869999996</v>
      </c>
      <c r="BS31" s="403">
        <v>5.39639617</v>
      </c>
      <c r="BT31" s="403">
        <v>5.2025832730000001</v>
      </c>
      <c r="BU31" s="403">
        <v>5.2765825319999999</v>
      </c>
      <c r="BV31" s="403">
        <v>5.3380808550000003</v>
      </c>
    </row>
    <row r="32" spans="1:74" ht="11.1" customHeight="1" x14ac:dyDescent="0.2">
      <c r="A32" s="162" t="s">
        <v>293</v>
      </c>
      <c r="B32" s="173" t="s">
        <v>275</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0.75219954700000002</v>
      </c>
      <c r="AB32" s="250">
        <v>0.75730329200000002</v>
      </c>
      <c r="AC32" s="250">
        <v>0.75959072299999997</v>
      </c>
      <c r="AD32" s="250">
        <v>0.75075865399999997</v>
      </c>
      <c r="AE32" s="250">
        <v>0.75091711000000005</v>
      </c>
      <c r="AF32" s="250">
        <v>0.76673618899999996</v>
      </c>
      <c r="AG32" s="250">
        <v>0.76339601800000001</v>
      </c>
      <c r="AH32" s="250">
        <v>0.76862657400000001</v>
      </c>
      <c r="AI32" s="250">
        <v>0.77462244099999999</v>
      </c>
      <c r="AJ32" s="250">
        <v>0.78304081199999997</v>
      </c>
      <c r="AK32" s="250">
        <v>0.77173467799999995</v>
      </c>
      <c r="AL32" s="250">
        <v>0.76910567900000004</v>
      </c>
      <c r="AM32" s="250">
        <v>0.76106267900000002</v>
      </c>
      <c r="AN32" s="250">
        <v>0.76622654599999995</v>
      </c>
      <c r="AO32" s="250">
        <v>0.76854092399999996</v>
      </c>
      <c r="AP32" s="250">
        <v>0.75960474</v>
      </c>
      <c r="AQ32" s="250">
        <v>0.75976506300000002</v>
      </c>
      <c r="AR32" s="250">
        <v>0.77577049099999995</v>
      </c>
      <c r="AS32" s="250">
        <v>0.77239081700000001</v>
      </c>
      <c r="AT32" s="250">
        <v>0.77768298899999999</v>
      </c>
      <c r="AU32" s="250">
        <v>0.78374949100000002</v>
      </c>
      <c r="AV32" s="250">
        <v>0.79226714300000001</v>
      </c>
      <c r="AW32" s="250">
        <v>0.78082782100000003</v>
      </c>
      <c r="AX32" s="250">
        <v>0.77816785300000002</v>
      </c>
      <c r="AY32" s="250">
        <v>0.73613218000000002</v>
      </c>
      <c r="AZ32" s="250">
        <v>0.73897972700000003</v>
      </c>
      <c r="BA32" s="250">
        <v>0.74035470400000003</v>
      </c>
      <c r="BB32" s="250">
        <v>0.70599321900000001</v>
      </c>
      <c r="BC32" s="250">
        <v>0.71436687700000001</v>
      </c>
      <c r="BD32" s="403">
        <v>0.74477793999999997</v>
      </c>
      <c r="BE32" s="403">
        <v>0.741801037</v>
      </c>
      <c r="BF32" s="403">
        <v>0.74729557499999999</v>
      </c>
      <c r="BG32" s="403">
        <v>0.75748306899999995</v>
      </c>
      <c r="BH32" s="403">
        <v>0.76594022399999995</v>
      </c>
      <c r="BI32" s="403">
        <v>0.75490225399999999</v>
      </c>
      <c r="BJ32" s="403">
        <v>0.75237107299999995</v>
      </c>
      <c r="BK32" s="403">
        <v>0.748181612</v>
      </c>
      <c r="BL32" s="403">
        <v>0.75340535500000005</v>
      </c>
      <c r="BM32" s="403">
        <v>0.75585939499999999</v>
      </c>
      <c r="BN32" s="403">
        <v>0.74711831699999998</v>
      </c>
      <c r="BO32" s="403">
        <v>0.74734114399999996</v>
      </c>
      <c r="BP32" s="403">
        <v>0.76337316200000005</v>
      </c>
      <c r="BQ32" s="403">
        <v>0.76005480999999997</v>
      </c>
      <c r="BR32" s="403">
        <v>0.76532944800000002</v>
      </c>
      <c r="BS32" s="403">
        <v>0.771201264</v>
      </c>
      <c r="BT32" s="403">
        <v>0.77963965700000004</v>
      </c>
      <c r="BU32" s="403">
        <v>0.76842338099999996</v>
      </c>
      <c r="BV32" s="403">
        <v>0.76585131799999995</v>
      </c>
    </row>
    <row r="33" spans="1:74" ht="11.1" customHeight="1" x14ac:dyDescent="0.2">
      <c r="A33" s="162" t="s">
        <v>294</v>
      </c>
      <c r="B33" s="173" t="s">
        <v>280</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13.70374758</v>
      </c>
      <c r="AB33" s="250">
        <v>14.121038649999999</v>
      </c>
      <c r="AC33" s="250">
        <v>14.037613820000001</v>
      </c>
      <c r="AD33" s="250">
        <v>14.332272870000001</v>
      </c>
      <c r="AE33" s="250">
        <v>14.12828698</v>
      </c>
      <c r="AF33" s="250">
        <v>13.971571389999999</v>
      </c>
      <c r="AG33" s="250">
        <v>13.919394329999999</v>
      </c>
      <c r="AH33" s="250">
        <v>13.49563539</v>
      </c>
      <c r="AI33" s="250">
        <v>14.23160481</v>
      </c>
      <c r="AJ33" s="250">
        <v>13.40155691</v>
      </c>
      <c r="AK33" s="250">
        <v>14.24614495</v>
      </c>
      <c r="AL33" s="250">
        <v>14.648219729999999</v>
      </c>
      <c r="AM33" s="250">
        <v>14.19858142</v>
      </c>
      <c r="AN33" s="250">
        <v>14.629234500000001</v>
      </c>
      <c r="AO33" s="250">
        <v>14.54131029</v>
      </c>
      <c r="AP33" s="250">
        <v>14.84464277</v>
      </c>
      <c r="AQ33" s="250">
        <v>14.63154209</v>
      </c>
      <c r="AR33" s="250">
        <v>14.467202070000001</v>
      </c>
      <c r="AS33" s="250">
        <v>14.41091333</v>
      </c>
      <c r="AT33" s="250">
        <v>13.969741600000001</v>
      </c>
      <c r="AU33" s="250">
        <v>14.729074260000001</v>
      </c>
      <c r="AV33" s="250">
        <v>13.86690789</v>
      </c>
      <c r="AW33" s="250">
        <v>14.73833703</v>
      </c>
      <c r="AX33" s="250">
        <v>15.151446930000001</v>
      </c>
      <c r="AY33" s="250">
        <v>13.6845424</v>
      </c>
      <c r="AZ33" s="250">
        <v>12.783674420000001</v>
      </c>
      <c r="BA33" s="250">
        <v>12.7285184</v>
      </c>
      <c r="BB33" s="250">
        <v>12.697889200000001</v>
      </c>
      <c r="BC33" s="250">
        <v>12.28267894</v>
      </c>
      <c r="BD33" s="403">
        <v>13.2286059</v>
      </c>
      <c r="BE33" s="403">
        <v>14.10916548</v>
      </c>
      <c r="BF33" s="403">
        <v>13.710822589999999</v>
      </c>
      <c r="BG33" s="403">
        <v>14.66290862</v>
      </c>
      <c r="BH33" s="403">
        <v>13.852911779999999</v>
      </c>
      <c r="BI33" s="403">
        <v>14.733544780000001</v>
      </c>
      <c r="BJ33" s="403">
        <v>15.15486703</v>
      </c>
      <c r="BK33" s="403">
        <v>14.94752583</v>
      </c>
      <c r="BL33" s="403">
        <v>15.410703590000001</v>
      </c>
      <c r="BM33" s="403">
        <v>15.32496589</v>
      </c>
      <c r="BN33" s="403">
        <v>15.652998719999999</v>
      </c>
      <c r="BO33" s="403">
        <v>15.43438473</v>
      </c>
      <c r="BP33" s="403">
        <v>15.267149740000001</v>
      </c>
      <c r="BQ33" s="403">
        <v>15.214028559999999</v>
      </c>
      <c r="BR33" s="403">
        <v>14.75345244</v>
      </c>
      <c r="BS33" s="403">
        <v>15.5629037</v>
      </c>
      <c r="BT33" s="403">
        <v>14.6564491</v>
      </c>
      <c r="BU33" s="403">
        <v>15.58408021</v>
      </c>
      <c r="BV33" s="403">
        <v>16.0265542</v>
      </c>
    </row>
    <row r="34" spans="1:74" ht="11.1" customHeight="1" x14ac:dyDescent="0.2">
      <c r="A34" s="162" t="s">
        <v>295</v>
      </c>
      <c r="B34" s="173" t="s">
        <v>281</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13.311848714</v>
      </c>
      <c r="AB34" s="250">
        <v>13.761658848</v>
      </c>
      <c r="AC34" s="250">
        <v>13.724263318</v>
      </c>
      <c r="AD34" s="250">
        <v>13.731075862999999</v>
      </c>
      <c r="AE34" s="250">
        <v>13.80849555</v>
      </c>
      <c r="AF34" s="250">
        <v>13.668986161999999</v>
      </c>
      <c r="AG34" s="250">
        <v>13.403945847999999</v>
      </c>
      <c r="AH34" s="250">
        <v>13.286160414999999</v>
      </c>
      <c r="AI34" s="250">
        <v>13.319010867999999</v>
      </c>
      <c r="AJ34" s="250">
        <v>13.477894042000001</v>
      </c>
      <c r="AK34" s="250">
        <v>13.710014852</v>
      </c>
      <c r="AL34" s="250">
        <v>13.806050234000001</v>
      </c>
      <c r="AM34" s="250">
        <v>13.545929993</v>
      </c>
      <c r="AN34" s="250">
        <v>14.012904559000001</v>
      </c>
      <c r="AO34" s="250">
        <v>13.979902379</v>
      </c>
      <c r="AP34" s="250">
        <v>13.990019541000001</v>
      </c>
      <c r="AQ34" s="250">
        <v>14.073699869</v>
      </c>
      <c r="AR34" s="250">
        <v>13.934489799</v>
      </c>
      <c r="AS34" s="250">
        <v>13.664636519</v>
      </c>
      <c r="AT34" s="250">
        <v>13.546070955999999</v>
      </c>
      <c r="AU34" s="250">
        <v>13.582756372</v>
      </c>
      <c r="AV34" s="250">
        <v>13.747420429</v>
      </c>
      <c r="AW34" s="250">
        <v>13.987119821</v>
      </c>
      <c r="AX34" s="250">
        <v>14.086011577000001</v>
      </c>
      <c r="AY34" s="250">
        <v>13.304546416000001</v>
      </c>
      <c r="AZ34" s="250">
        <v>13.578745117</v>
      </c>
      <c r="BA34" s="250">
        <v>12.911756631999999</v>
      </c>
      <c r="BB34" s="250">
        <v>11.630575586999999</v>
      </c>
      <c r="BC34" s="250">
        <v>12.336604973</v>
      </c>
      <c r="BD34" s="403">
        <v>12.867512266</v>
      </c>
      <c r="BE34" s="403">
        <v>12.951274046</v>
      </c>
      <c r="BF34" s="403">
        <v>13.107556539999999</v>
      </c>
      <c r="BG34" s="403">
        <v>13.331457257</v>
      </c>
      <c r="BH34" s="403">
        <v>13.518720266000001</v>
      </c>
      <c r="BI34" s="403">
        <v>13.777560715</v>
      </c>
      <c r="BJ34" s="403">
        <v>13.893944601999999</v>
      </c>
      <c r="BK34" s="403">
        <v>14.041008957000001</v>
      </c>
      <c r="BL34" s="403">
        <v>14.540557609</v>
      </c>
      <c r="BM34" s="403">
        <v>14.513345458</v>
      </c>
      <c r="BN34" s="403">
        <v>14.526834877000001</v>
      </c>
      <c r="BO34" s="403">
        <v>14.621242982</v>
      </c>
      <c r="BP34" s="403">
        <v>14.483079646</v>
      </c>
      <c r="BQ34" s="403">
        <v>14.201252641</v>
      </c>
      <c r="BR34" s="403">
        <v>14.081114967</v>
      </c>
      <c r="BS34" s="403">
        <v>14.125243593</v>
      </c>
      <c r="BT34" s="403">
        <v>14.304521356</v>
      </c>
      <c r="BU34" s="403">
        <v>14.563825438</v>
      </c>
      <c r="BV34" s="403">
        <v>14.67177259</v>
      </c>
    </row>
    <row r="35" spans="1:74" ht="11.1" customHeight="1" x14ac:dyDescent="0.2">
      <c r="A35" s="162" t="s">
        <v>296</v>
      </c>
      <c r="B35" s="173" t="s">
        <v>282</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18.224172385999999</v>
      </c>
      <c r="AB35" s="250">
        <v>18.490535294000001</v>
      </c>
      <c r="AC35" s="250">
        <v>18.475533163000001</v>
      </c>
      <c r="AD35" s="250">
        <v>18.654845424000001</v>
      </c>
      <c r="AE35" s="250">
        <v>18.958365685</v>
      </c>
      <c r="AF35" s="250">
        <v>19.532521745</v>
      </c>
      <c r="AG35" s="250">
        <v>19.406478679999999</v>
      </c>
      <c r="AH35" s="250">
        <v>19.428225457</v>
      </c>
      <c r="AI35" s="250">
        <v>19.410890702</v>
      </c>
      <c r="AJ35" s="250">
        <v>19.202298295999999</v>
      </c>
      <c r="AK35" s="250">
        <v>18.778788522999999</v>
      </c>
      <c r="AL35" s="250">
        <v>18.846902849999999</v>
      </c>
      <c r="AM35" s="250">
        <v>18.388536197000001</v>
      </c>
      <c r="AN35" s="250">
        <v>18.713040298999999</v>
      </c>
      <c r="AO35" s="250">
        <v>18.697994087000001</v>
      </c>
      <c r="AP35" s="250">
        <v>18.913936617000001</v>
      </c>
      <c r="AQ35" s="250">
        <v>19.215378044000001</v>
      </c>
      <c r="AR35" s="250">
        <v>19.796634430000001</v>
      </c>
      <c r="AS35" s="250">
        <v>19.670715055999999</v>
      </c>
      <c r="AT35" s="250">
        <v>19.722146436999999</v>
      </c>
      <c r="AU35" s="250">
        <v>19.705859492999998</v>
      </c>
      <c r="AV35" s="250">
        <v>19.511761538999998</v>
      </c>
      <c r="AW35" s="250">
        <v>19.077596178</v>
      </c>
      <c r="AX35" s="250">
        <v>19.129075776000001</v>
      </c>
      <c r="AY35" s="250">
        <v>18.009614587000002</v>
      </c>
      <c r="AZ35" s="250">
        <v>18.250910835999999</v>
      </c>
      <c r="BA35" s="250">
        <v>17.275826556999998</v>
      </c>
      <c r="BB35" s="250">
        <v>16.106129694</v>
      </c>
      <c r="BC35" s="250">
        <v>16.579131927999999</v>
      </c>
      <c r="BD35" s="403">
        <v>18.002112501999999</v>
      </c>
      <c r="BE35" s="403">
        <v>18.565974405999999</v>
      </c>
      <c r="BF35" s="403">
        <v>18.896131787000002</v>
      </c>
      <c r="BG35" s="403">
        <v>19.065099573000001</v>
      </c>
      <c r="BH35" s="403">
        <v>18.901439739000001</v>
      </c>
      <c r="BI35" s="403">
        <v>18.492047962000001</v>
      </c>
      <c r="BJ35" s="403">
        <v>18.554000645999999</v>
      </c>
      <c r="BK35" s="403">
        <v>17.992022832</v>
      </c>
      <c r="BL35" s="403">
        <v>18.327677808000001</v>
      </c>
      <c r="BM35" s="403">
        <v>18.329404347000001</v>
      </c>
      <c r="BN35" s="403">
        <v>18.559281038999998</v>
      </c>
      <c r="BO35" s="403">
        <v>18.870123330999999</v>
      </c>
      <c r="BP35" s="403">
        <v>19.465608594999999</v>
      </c>
      <c r="BQ35" s="403">
        <v>19.355004708999999</v>
      </c>
      <c r="BR35" s="403">
        <v>19.419380646</v>
      </c>
      <c r="BS35" s="403">
        <v>19.417480467000001</v>
      </c>
      <c r="BT35" s="403">
        <v>19.239912853</v>
      </c>
      <c r="BU35" s="403">
        <v>18.821483236999999</v>
      </c>
      <c r="BV35" s="403">
        <v>18.887814198000001</v>
      </c>
    </row>
    <row r="36" spans="1:74" ht="11.1" customHeight="1" x14ac:dyDescent="0.2">
      <c r="A36" s="162" t="s">
        <v>298</v>
      </c>
      <c r="B36" s="173" t="s">
        <v>228</v>
      </c>
      <c r="C36" s="250">
        <v>92.909687188999996</v>
      </c>
      <c r="D36" s="250">
        <v>97.975280108999996</v>
      </c>
      <c r="E36" s="250">
        <v>96.913085546000005</v>
      </c>
      <c r="F36" s="250">
        <v>96.564796883</v>
      </c>
      <c r="G36" s="250">
        <v>95.931468104000004</v>
      </c>
      <c r="H36" s="250">
        <v>96.618247500999999</v>
      </c>
      <c r="I36" s="250">
        <v>95.927923601000003</v>
      </c>
      <c r="J36" s="250">
        <v>99.099209966999993</v>
      </c>
      <c r="K36" s="250">
        <v>96.959643975000006</v>
      </c>
      <c r="L36" s="250">
        <v>95.505158621999996</v>
      </c>
      <c r="M36" s="250">
        <v>97.619339638</v>
      </c>
      <c r="N36" s="250">
        <v>99.051003162000001</v>
      </c>
      <c r="O36" s="250">
        <v>95.262811252999995</v>
      </c>
      <c r="P36" s="250">
        <v>96.923905371000004</v>
      </c>
      <c r="Q36" s="250">
        <v>98.953391464000006</v>
      </c>
      <c r="R36" s="250">
        <v>96.615168452999995</v>
      </c>
      <c r="S36" s="250">
        <v>99.139974640999995</v>
      </c>
      <c r="T36" s="250">
        <v>100.90850576</v>
      </c>
      <c r="U36" s="250">
        <v>98.865226978999999</v>
      </c>
      <c r="V36" s="250">
        <v>99.093279461999998</v>
      </c>
      <c r="W36" s="250">
        <v>100.06649974</v>
      </c>
      <c r="X36" s="250">
        <v>98.470515997999996</v>
      </c>
      <c r="Y36" s="250">
        <v>101.1358465</v>
      </c>
      <c r="Z36" s="250">
        <v>99.521876499000001</v>
      </c>
      <c r="AA36" s="250">
        <v>98.052125841000006</v>
      </c>
      <c r="AB36" s="250">
        <v>100.25789134</v>
      </c>
      <c r="AC36" s="250">
        <v>99.956205299000004</v>
      </c>
      <c r="AD36" s="250">
        <v>99.072357951000001</v>
      </c>
      <c r="AE36" s="250">
        <v>99.485244193</v>
      </c>
      <c r="AF36" s="250">
        <v>100.6113802</v>
      </c>
      <c r="AG36" s="250">
        <v>100.95456168</v>
      </c>
      <c r="AH36" s="250">
        <v>101.18243142</v>
      </c>
      <c r="AI36" s="250">
        <v>100.16812501</v>
      </c>
      <c r="AJ36" s="250">
        <v>99.928717114999998</v>
      </c>
      <c r="AK36" s="250">
        <v>100.56631164</v>
      </c>
      <c r="AL36" s="250">
        <v>100.21612292</v>
      </c>
      <c r="AM36" s="250">
        <v>99.287628853000001</v>
      </c>
      <c r="AN36" s="250">
        <v>101.27785767</v>
      </c>
      <c r="AO36" s="250">
        <v>99.668533658000001</v>
      </c>
      <c r="AP36" s="250">
        <v>100.43521568</v>
      </c>
      <c r="AQ36" s="250">
        <v>99.906850090999995</v>
      </c>
      <c r="AR36" s="250">
        <v>101.04320896</v>
      </c>
      <c r="AS36" s="250">
        <v>101.98155435</v>
      </c>
      <c r="AT36" s="250">
        <v>101.79945305</v>
      </c>
      <c r="AU36" s="250">
        <v>101.19025655999999</v>
      </c>
      <c r="AV36" s="250">
        <v>100.68798613</v>
      </c>
      <c r="AW36" s="250">
        <v>101.31421214</v>
      </c>
      <c r="AX36" s="250">
        <v>101.86449198</v>
      </c>
      <c r="AY36" s="250">
        <v>96.575857995000007</v>
      </c>
      <c r="AZ36" s="250">
        <v>97.107268891000004</v>
      </c>
      <c r="BA36" s="250">
        <v>89.925414341999996</v>
      </c>
      <c r="BB36" s="250">
        <v>79.152048098999998</v>
      </c>
      <c r="BC36" s="250">
        <v>82.873765230000004</v>
      </c>
      <c r="BD36" s="403">
        <v>89.449310519999997</v>
      </c>
      <c r="BE36" s="403">
        <v>93.399998671000006</v>
      </c>
      <c r="BF36" s="403">
        <v>94.785719635000007</v>
      </c>
      <c r="BG36" s="403">
        <v>96.642830712999995</v>
      </c>
      <c r="BH36" s="403">
        <v>95.943235268999999</v>
      </c>
      <c r="BI36" s="403">
        <v>96.697559429999998</v>
      </c>
      <c r="BJ36" s="403">
        <v>97.857158064999993</v>
      </c>
      <c r="BK36" s="403">
        <v>96.090541506999998</v>
      </c>
      <c r="BL36" s="403">
        <v>99.454536558000001</v>
      </c>
      <c r="BM36" s="403">
        <v>98.640789694999995</v>
      </c>
      <c r="BN36" s="403">
        <v>98.428240105</v>
      </c>
      <c r="BO36" s="403">
        <v>98.561950202000006</v>
      </c>
      <c r="BP36" s="403">
        <v>100.34770798</v>
      </c>
      <c r="BQ36" s="403">
        <v>100.55159039999999</v>
      </c>
      <c r="BR36" s="403">
        <v>100.71871688</v>
      </c>
      <c r="BS36" s="403">
        <v>100.88556466</v>
      </c>
      <c r="BT36" s="403">
        <v>100.07670296000001</v>
      </c>
      <c r="BU36" s="403">
        <v>100.98383765</v>
      </c>
      <c r="BV36" s="403">
        <v>101.79533802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1017</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403"/>
      <c r="BE38" s="403"/>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315</v>
      </c>
      <c r="B39" s="173" t="s">
        <v>578</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4.0208677419E-2</v>
      </c>
      <c r="AN39" s="250">
        <v>0.66583103571000002</v>
      </c>
      <c r="AO39" s="250">
        <v>0.10736974194</v>
      </c>
      <c r="AP39" s="250">
        <v>-0.59701546667000005</v>
      </c>
      <c r="AQ39" s="250">
        <v>-1.3644599677</v>
      </c>
      <c r="AR39" s="250">
        <v>6.1241366667000002E-2</v>
      </c>
      <c r="AS39" s="250">
        <v>-0.17304822581000001</v>
      </c>
      <c r="AT39" s="250">
        <v>0.23794738709999999</v>
      </c>
      <c r="AU39" s="250">
        <v>8.8094900000000004E-2</v>
      </c>
      <c r="AV39" s="250">
        <v>0.52003338710000002</v>
      </c>
      <c r="AW39" s="250">
        <v>0.29141800000000001</v>
      </c>
      <c r="AX39" s="250">
        <v>7.3277967742000003E-2</v>
      </c>
      <c r="AY39" s="250">
        <v>-0.54963222581000004</v>
      </c>
      <c r="AZ39" s="250">
        <v>0.66441044827999995</v>
      </c>
      <c r="BA39" s="250">
        <v>-1.3336363548000001</v>
      </c>
      <c r="BB39" s="250">
        <v>-2.6416333633</v>
      </c>
      <c r="BC39" s="250">
        <v>-1.9400781949000001</v>
      </c>
      <c r="BD39" s="403">
        <v>-1.0024555353</v>
      </c>
      <c r="BE39" s="403">
        <v>0.14619354839000001</v>
      </c>
      <c r="BF39" s="403">
        <v>0.13545161289999999</v>
      </c>
      <c r="BG39" s="403">
        <v>0.18290000000000001</v>
      </c>
      <c r="BH39" s="403">
        <v>0.56646129032000003</v>
      </c>
      <c r="BI39" s="403">
        <v>0.36220999999999998</v>
      </c>
      <c r="BJ39" s="403">
        <v>1.1396903225999999</v>
      </c>
      <c r="BK39" s="403">
        <v>0.45265483871000001</v>
      </c>
      <c r="BL39" s="403">
        <v>0.20465357142999999</v>
      </c>
      <c r="BM39" s="403">
        <v>0.25833548386999999</v>
      </c>
      <c r="BN39" s="403">
        <v>-0.32656666667000001</v>
      </c>
      <c r="BO39" s="403">
        <v>-0.63732258065000003</v>
      </c>
      <c r="BP39" s="403">
        <v>1.0833333333E-2</v>
      </c>
      <c r="BQ39" s="403">
        <v>0.10677419354999999</v>
      </c>
      <c r="BR39" s="403">
        <v>6.4548387097000004E-2</v>
      </c>
      <c r="BS39" s="403">
        <v>-0.2215</v>
      </c>
      <c r="BT39" s="403">
        <v>0.18593548387</v>
      </c>
      <c r="BU39" s="403">
        <v>0.23773333332999999</v>
      </c>
      <c r="BV39" s="403">
        <v>0.83812903226000002</v>
      </c>
    </row>
    <row r="40" spans="1:74" ht="11.1" customHeight="1" x14ac:dyDescent="0.2">
      <c r="A40" s="162" t="s">
        <v>316</v>
      </c>
      <c r="B40" s="173" t="s">
        <v>579</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-1.0066774194000001</v>
      </c>
      <c r="AB40" s="250">
        <v>0.44957142856999999</v>
      </c>
      <c r="AC40" s="250">
        <v>0.95351612903000005</v>
      </c>
      <c r="AD40" s="250">
        <v>7.2999999999999995E-2</v>
      </c>
      <c r="AE40" s="250">
        <v>0.12622580645000001</v>
      </c>
      <c r="AF40" s="250">
        <v>0.27626666666999999</v>
      </c>
      <c r="AG40" s="250">
        <v>-0.56674193547999996</v>
      </c>
      <c r="AH40" s="250">
        <v>-0.25245161290000001</v>
      </c>
      <c r="AI40" s="250">
        <v>1.2152666667000001</v>
      </c>
      <c r="AJ40" s="250">
        <v>-0.12458064516</v>
      </c>
      <c r="AK40" s="250">
        <v>-4.7399999999999998E-2</v>
      </c>
      <c r="AL40" s="250">
        <v>-0.37351612902999998</v>
      </c>
      <c r="AM40" s="250">
        <v>-0.17512903226000001</v>
      </c>
      <c r="AN40" s="250">
        <v>-0.54435714286000003</v>
      </c>
      <c r="AO40" s="250">
        <v>8.7419354838999992E-3</v>
      </c>
      <c r="AP40" s="250">
        <v>0.40246666666999997</v>
      </c>
      <c r="AQ40" s="250">
        <v>-0.12022580645</v>
      </c>
      <c r="AR40" s="250">
        <v>-0.23806666667000001</v>
      </c>
      <c r="AS40" s="250">
        <v>-0.46125806452000001</v>
      </c>
      <c r="AT40" s="250">
        <v>-1.1029032258</v>
      </c>
      <c r="AU40" s="250">
        <v>1.1173333333</v>
      </c>
      <c r="AV40" s="250">
        <v>0.70235483871000004</v>
      </c>
      <c r="AW40" s="250">
        <v>-0.13766666666999999</v>
      </c>
      <c r="AX40" s="250">
        <v>0.22283870968</v>
      </c>
      <c r="AY40" s="250">
        <v>-0.20451612902999999</v>
      </c>
      <c r="AZ40" s="250">
        <v>0.40186206896999999</v>
      </c>
      <c r="BA40" s="250">
        <v>-2.9672270664</v>
      </c>
      <c r="BB40" s="250">
        <v>-5.7451943035999999</v>
      </c>
      <c r="BC40" s="250">
        <v>-1.4744815813000001</v>
      </c>
      <c r="BD40" s="403">
        <v>0.91238646837000004</v>
      </c>
      <c r="BE40" s="403">
        <v>0.55740167484000003</v>
      </c>
      <c r="BF40" s="403">
        <v>0.82428950158000003</v>
      </c>
      <c r="BG40" s="403">
        <v>1.3284681636</v>
      </c>
      <c r="BH40" s="403">
        <v>0.63340735298999995</v>
      </c>
      <c r="BI40" s="403">
        <v>0.77785318101000001</v>
      </c>
      <c r="BJ40" s="403">
        <v>0.88120768788000003</v>
      </c>
      <c r="BK40" s="403">
        <v>-6.4474475867999995E-2</v>
      </c>
      <c r="BL40" s="403">
        <v>1.2271047740000001</v>
      </c>
      <c r="BM40" s="403">
        <v>0.81785015369000003</v>
      </c>
      <c r="BN40" s="403">
        <v>0.61500383376000001</v>
      </c>
      <c r="BO40" s="403">
        <v>0.56652244069000002</v>
      </c>
      <c r="BP40" s="403">
        <v>0.86405553802000001</v>
      </c>
      <c r="BQ40" s="403">
        <v>0.86224259229</v>
      </c>
      <c r="BR40" s="403">
        <v>0.85688074618999999</v>
      </c>
      <c r="BS40" s="403">
        <v>0.87098724539000005</v>
      </c>
      <c r="BT40" s="403">
        <v>0.39700337182000001</v>
      </c>
      <c r="BU40" s="403">
        <v>0.62961620116000006</v>
      </c>
      <c r="BV40" s="403">
        <v>0.83019520269000002</v>
      </c>
    </row>
    <row r="41" spans="1:74" ht="11.1" customHeight="1" x14ac:dyDescent="0.2">
      <c r="A41" s="162" t="s">
        <v>317</v>
      </c>
      <c r="B41" s="173" t="s">
        <v>580</v>
      </c>
      <c r="C41" s="250">
        <v>-3.1256390956</v>
      </c>
      <c r="D41" s="250">
        <v>1.0517508168</v>
      </c>
      <c r="E41" s="250">
        <v>-0.60392485783000005</v>
      </c>
      <c r="F41" s="250">
        <v>-2.7301460985E-3</v>
      </c>
      <c r="G41" s="250">
        <v>0.31533453425000002</v>
      </c>
      <c r="H41" s="250">
        <v>-0.21068713299</v>
      </c>
      <c r="I41" s="250">
        <v>-0.41188248681</v>
      </c>
      <c r="J41" s="250">
        <v>1.6002369183</v>
      </c>
      <c r="K41" s="250">
        <v>-1.0864592038000001</v>
      </c>
      <c r="L41" s="250">
        <v>-3.1896461622999999</v>
      </c>
      <c r="M41" s="250">
        <v>-2.5791227892999999</v>
      </c>
      <c r="N41" s="250">
        <v>-0.84424233736999998</v>
      </c>
      <c r="O41" s="250">
        <v>0.27006391194000001</v>
      </c>
      <c r="P41" s="250">
        <v>-0.90639759831</v>
      </c>
      <c r="Q41" s="250">
        <v>1.0368162983</v>
      </c>
      <c r="R41" s="250">
        <v>0.47583324348</v>
      </c>
      <c r="S41" s="250">
        <v>1.4557668629</v>
      </c>
      <c r="T41" s="250">
        <v>1.1758736704999999</v>
      </c>
      <c r="U41" s="250">
        <v>5.5636295618999999E-2</v>
      </c>
      <c r="V41" s="250">
        <v>9.5660560561999994E-2</v>
      </c>
      <c r="W41" s="250">
        <v>0.22368245135000001</v>
      </c>
      <c r="X41" s="250">
        <v>-2.0626569900999998</v>
      </c>
      <c r="Y41" s="250">
        <v>0.66728510680999997</v>
      </c>
      <c r="Z41" s="250">
        <v>-0.77870512336999997</v>
      </c>
      <c r="AA41" s="250">
        <v>-0.49484997074999998</v>
      </c>
      <c r="AB41" s="250">
        <v>0.26159194157999999</v>
      </c>
      <c r="AC41" s="250">
        <v>-1.0538521364</v>
      </c>
      <c r="AD41" s="250">
        <v>-0.52394773283999996</v>
      </c>
      <c r="AE41" s="250">
        <v>-5.0587177414999997E-2</v>
      </c>
      <c r="AF41" s="250">
        <v>-0.21624511839999999</v>
      </c>
      <c r="AG41" s="250">
        <v>0.49668239759999999</v>
      </c>
      <c r="AH41" s="250">
        <v>0.27383380685999997</v>
      </c>
      <c r="AI41" s="250">
        <v>-1.3927017049999999</v>
      </c>
      <c r="AJ41" s="250">
        <v>-2.9593683771000001</v>
      </c>
      <c r="AK41" s="250">
        <v>-2.2929075180999998</v>
      </c>
      <c r="AL41" s="250">
        <v>-1.3684487675000001</v>
      </c>
      <c r="AM41" s="250">
        <v>-0.99486688155000003</v>
      </c>
      <c r="AN41" s="250">
        <v>0.94110293014000002</v>
      </c>
      <c r="AO41" s="250">
        <v>-0.74130579719</v>
      </c>
      <c r="AP41" s="250">
        <v>0.13727002966999999</v>
      </c>
      <c r="AQ41" s="250">
        <v>1.1502697229000001</v>
      </c>
      <c r="AR41" s="250">
        <v>0.61262299570000001</v>
      </c>
      <c r="AS41" s="250">
        <v>2.5510849737000001</v>
      </c>
      <c r="AT41" s="250">
        <v>1.495644513</v>
      </c>
      <c r="AU41" s="250">
        <v>0.85924305746999996</v>
      </c>
      <c r="AV41" s="250">
        <v>-1.9380926098</v>
      </c>
      <c r="AW41" s="250">
        <v>-0.82396071633000001</v>
      </c>
      <c r="AX41" s="250">
        <v>-0.16340453681</v>
      </c>
      <c r="AY41" s="250">
        <v>-4.1877000932000001</v>
      </c>
      <c r="AZ41" s="250">
        <v>-4.3487156689999997</v>
      </c>
      <c r="BA41" s="250">
        <v>-6.1566128017999997</v>
      </c>
      <c r="BB41" s="250">
        <v>-13.10268086</v>
      </c>
      <c r="BC41" s="250">
        <v>-3.2887558256</v>
      </c>
      <c r="BD41" s="403">
        <v>1.9786670146000001</v>
      </c>
      <c r="BE41" s="403">
        <v>1.1973012849</v>
      </c>
      <c r="BF41" s="403">
        <v>1.7396582490000001</v>
      </c>
      <c r="BG41" s="403">
        <v>2.807143838</v>
      </c>
      <c r="BH41" s="403">
        <v>1.3181997190999999</v>
      </c>
      <c r="BI41" s="403">
        <v>1.6369484192999999</v>
      </c>
      <c r="BJ41" s="403">
        <v>1.848087051</v>
      </c>
      <c r="BK41" s="403">
        <v>-0.13480667601999999</v>
      </c>
      <c r="BL41" s="403">
        <v>2.5032161853999999</v>
      </c>
      <c r="BM41" s="403">
        <v>1.7105334543999999</v>
      </c>
      <c r="BN41" s="403">
        <v>1.3288711489</v>
      </c>
      <c r="BO41" s="403">
        <v>1.2478066320000001</v>
      </c>
      <c r="BP41" s="403">
        <v>1.8746450668000001</v>
      </c>
      <c r="BQ41" s="403">
        <v>1.8375630291</v>
      </c>
      <c r="BR41" s="403">
        <v>1.806854806</v>
      </c>
      <c r="BS41" s="403">
        <v>1.8483714113</v>
      </c>
      <c r="BT41" s="403">
        <v>0.83077546291000004</v>
      </c>
      <c r="BU41" s="403">
        <v>1.3332493123</v>
      </c>
      <c r="BV41" s="403">
        <v>1.7524631519</v>
      </c>
    </row>
    <row r="42" spans="1:74" ht="11.1" customHeight="1" x14ac:dyDescent="0.2">
      <c r="A42" s="162" t="s">
        <v>318</v>
      </c>
      <c r="B42" s="173" t="s">
        <v>581</v>
      </c>
      <c r="C42" s="250">
        <v>-5.0228024504000004</v>
      </c>
      <c r="D42" s="250">
        <v>0.90207250642000003</v>
      </c>
      <c r="E42" s="250">
        <v>-0.28913537396</v>
      </c>
      <c r="F42" s="250">
        <v>-0.35939161276999998</v>
      </c>
      <c r="G42" s="250">
        <v>-0.51009446574999995</v>
      </c>
      <c r="H42" s="250">
        <v>-0.31046386632</v>
      </c>
      <c r="I42" s="250">
        <v>-2.0753832286999998</v>
      </c>
      <c r="J42" s="250">
        <v>2.1110225312000002</v>
      </c>
      <c r="K42" s="250">
        <v>-0.16311720382</v>
      </c>
      <c r="L42" s="250">
        <v>-2.8514190333</v>
      </c>
      <c r="M42" s="250">
        <v>-1.9043017893</v>
      </c>
      <c r="N42" s="250">
        <v>0.63609643682000006</v>
      </c>
      <c r="O42" s="250">
        <v>-2.0917605397000001</v>
      </c>
      <c r="P42" s="250">
        <v>-0.57928677687999997</v>
      </c>
      <c r="Q42" s="250">
        <v>2.0988083950999998</v>
      </c>
      <c r="R42" s="250">
        <v>-4.9836889851000002E-2</v>
      </c>
      <c r="S42" s="250">
        <v>1.5360544758000001</v>
      </c>
      <c r="T42" s="250">
        <v>2.5597195038999998</v>
      </c>
      <c r="U42" s="250">
        <v>-0.18380380116</v>
      </c>
      <c r="V42" s="250">
        <v>0.80031794765999997</v>
      </c>
      <c r="W42" s="250">
        <v>1.6699812513000001</v>
      </c>
      <c r="X42" s="250">
        <v>-0.44615337721999998</v>
      </c>
      <c r="Y42" s="250">
        <v>1.6220415735</v>
      </c>
      <c r="Z42" s="250">
        <v>0.76440126372999995</v>
      </c>
      <c r="AA42" s="250">
        <v>-1.1155973901</v>
      </c>
      <c r="AB42" s="250">
        <v>0.83917383444000004</v>
      </c>
      <c r="AC42" s="250">
        <v>0.38154079912</v>
      </c>
      <c r="AD42" s="250">
        <v>-0.57135303284000005</v>
      </c>
      <c r="AE42" s="250">
        <v>-9.7681919350999999E-2</v>
      </c>
      <c r="AF42" s="250">
        <v>0.18878264826999999</v>
      </c>
      <c r="AG42" s="250">
        <v>-0.24488479594000001</v>
      </c>
      <c r="AH42" s="250">
        <v>-0.59792087055999998</v>
      </c>
      <c r="AI42" s="250">
        <v>-1.4896839717000001</v>
      </c>
      <c r="AJ42" s="250">
        <v>-2.6148419577999999</v>
      </c>
      <c r="AK42" s="250">
        <v>-2.1105838513999999</v>
      </c>
      <c r="AL42" s="250">
        <v>-1.7898001224</v>
      </c>
      <c r="AM42" s="250">
        <v>-1.1297872363999999</v>
      </c>
      <c r="AN42" s="250">
        <v>1.0625768229999999</v>
      </c>
      <c r="AO42" s="250">
        <v>-0.62519411976999995</v>
      </c>
      <c r="AP42" s="250">
        <v>-5.7278770334000001E-2</v>
      </c>
      <c r="AQ42" s="250">
        <v>-0.33441605129000002</v>
      </c>
      <c r="AR42" s="250">
        <v>0.43579769569999999</v>
      </c>
      <c r="AS42" s="250">
        <v>1.9167786834</v>
      </c>
      <c r="AT42" s="250">
        <v>0.63068867428999997</v>
      </c>
      <c r="AU42" s="250">
        <v>2.0646712907999998</v>
      </c>
      <c r="AV42" s="250">
        <v>-0.71570438397000002</v>
      </c>
      <c r="AW42" s="250">
        <v>-0.67020938299999999</v>
      </c>
      <c r="AX42" s="250">
        <v>0.13271214061</v>
      </c>
      <c r="AY42" s="250">
        <v>-4.941848448</v>
      </c>
      <c r="AZ42" s="250">
        <v>-3.2824431517999999</v>
      </c>
      <c r="BA42" s="250">
        <v>-10.457476223</v>
      </c>
      <c r="BB42" s="250">
        <v>-21.489508527000002</v>
      </c>
      <c r="BC42" s="250">
        <v>-6.7033156019</v>
      </c>
      <c r="BD42" s="403">
        <v>1.8885979476999999</v>
      </c>
      <c r="BE42" s="403">
        <v>1.9008965082</v>
      </c>
      <c r="BF42" s="403">
        <v>2.6993993635</v>
      </c>
      <c r="BG42" s="403">
        <v>4.3185120015000003</v>
      </c>
      <c r="BH42" s="403">
        <v>2.5180683624000002</v>
      </c>
      <c r="BI42" s="403">
        <v>2.7770116002999998</v>
      </c>
      <c r="BJ42" s="403">
        <v>3.8689850615000001</v>
      </c>
      <c r="BK42" s="403">
        <v>0.25337368682</v>
      </c>
      <c r="BL42" s="403">
        <v>3.9349745307999999</v>
      </c>
      <c r="BM42" s="403">
        <v>2.7867190918999998</v>
      </c>
      <c r="BN42" s="403">
        <v>1.6173083159999999</v>
      </c>
      <c r="BO42" s="403">
        <v>1.1770064920000001</v>
      </c>
      <c r="BP42" s="403">
        <v>2.7495339380999999</v>
      </c>
      <c r="BQ42" s="403">
        <v>2.8065798149000001</v>
      </c>
      <c r="BR42" s="403">
        <v>2.7282839392999998</v>
      </c>
      <c r="BS42" s="403">
        <v>2.4978586567000001</v>
      </c>
      <c r="BT42" s="403">
        <v>1.4137143186000001</v>
      </c>
      <c r="BU42" s="403">
        <v>2.2005988468000002</v>
      </c>
      <c r="BV42" s="403">
        <v>3.4207873867999998</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403"/>
      <c r="BE43" s="403"/>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1151</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403"/>
      <c r="BE44" s="403"/>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577</v>
      </c>
      <c r="B45" s="173" t="s">
        <v>311</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1262.854748</v>
      </c>
      <c r="AN45" s="255">
        <v>1244.224479</v>
      </c>
      <c r="AO45" s="255">
        <v>1240.896017</v>
      </c>
      <c r="AP45" s="255">
        <v>1259.3444810000001</v>
      </c>
      <c r="AQ45" s="255">
        <v>1305.41274</v>
      </c>
      <c r="AR45" s="255">
        <v>1303.575499</v>
      </c>
      <c r="AS45" s="255">
        <v>1308.9399940000001</v>
      </c>
      <c r="AT45" s="255">
        <v>1301.563625</v>
      </c>
      <c r="AU45" s="255">
        <v>1298.9207779999999</v>
      </c>
      <c r="AV45" s="255">
        <v>1286.464743</v>
      </c>
      <c r="AW45" s="255">
        <v>1283.908203</v>
      </c>
      <c r="AX45" s="255">
        <v>1281.6365860000001</v>
      </c>
      <c r="AY45" s="255">
        <v>1298.6751850000001</v>
      </c>
      <c r="AZ45" s="255">
        <v>1279.4072819999999</v>
      </c>
      <c r="BA45" s="255">
        <v>1320.7500090000001</v>
      </c>
      <c r="BB45" s="255">
        <v>1397.1330098999999</v>
      </c>
      <c r="BC45" s="255">
        <v>1445.0343597000001</v>
      </c>
      <c r="BD45" s="337">
        <v>1465.2719999999999</v>
      </c>
      <c r="BE45" s="337">
        <v>1460.74</v>
      </c>
      <c r="BF45" s="337">
        <v>1456.5409999999999</v>
      </c>
      <c r="BG45" s="337">
        <v>1451.0540000000001</v>
      </c>
      <c r="BH45" s="337">
        <v>1437.827</v>
      </c>
      <c r="BI45" s="337">
        <v>1431.2940000000001</v>
      </c>
      <c r="BJ45" s="337">
        <v>1400.297</v>
      </c>
      <c r="BK45" s="337">
        <v>1390.598</v>
      </c>
      <c r="BL45" s="337">
        <v>1389.201</v>
      </c>
      <c r="BM45" s="337">
        <v>1385.5260000000001</v>
      </c>
      <c r="BN45" s="337">
        <v>1396.3230000000001</v>
      </c>
      <c r="BO45" s="337">
        <v>1417.08</v>
      </c>
      <c r="BP45" s="337">
        <v>1417.7550000000001</v>
      </c>
      <c r="BQ45" s="337">
        <v>1415.4449999999999</v>
      </c>
      <c r="BR45" s="337">
        <v>1413.444</v>
      </c>
      <c r="BS45" s="337">
        <v>1420.0889999999999</v>
      </c>
      <c r="BT45" s="337">
        <v>1415.125</v>
      </c>
      <c r="BU45" s="337">
        <v>1408.7929999999999</v>
      </c>
      <c r="BV45" s="337">
        <v>1383.6110000000001</v>
      </c>
    </row>
    <row r="46" spans="1:74" ht="11.1" customHeight="1" x14ac:dyDescent="0.2">
      <c r="A46" s="162" t="s">
        <v>314</v>
      </c>
      <c r="B46" s="254" t="s">
        <v>313</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2867.5831189999999</v>
      </c>
      <c r="AB46" s="253">
        <v>2850.1868260000001</v>
      </c>
      <c r="AC46" s="253">
        <v>2805.6916449999999</v>
      </c>
      <c r="AD46" s="253">
        <v>2808.6038039999999</v>
      </c>
      <c r="AE46" s="253">
        <v>2813.8627409999999</v>
      </c>
      <c r="AF46" s="253">
        <v>2801.8639079999998</v>
      </c>
      <c r="AG46" s="253">
        <v>2824.8544910000001</v>
      </c>
      <c r="AH46" s="253">
        <v>2851.8808859999999</v>
      </c>
      <c r="AI46" s="253">
        <v>2854.7923540000002</v>
      </c>
      <c r="AJ46" s="253">
        <v>2849.281035</v>
      </c>
      <c r="AK46" s="253">
        <v>2849.0843249999998</v>
      </c>
      <c r="AL46" s="253">
        <v>2862.5742169999999</v>
      </c>
      <c r="AM46" s="253">
        <v>2866.7567479999998</v>
      </c>
      <c r="AN46" s="253">
        <v>2863.3684790000002</v>
      </c>
      <c r="AO46" s="253">
        <v>2859.7690170000001</v>
      </c>
      <c r="AP46" s="253">
        <v>2866.1434810000001</v>
      </c>
      <c r="AQ46" s="253">
        <v>2915.9387400000001</v>
      </c>
      <c r="AR46" s="253">
        <v>2921.2434990000002</v>
      </c>
      <c r="AS46" s="253">
        <v>2940.9069939999999</v>
      </c>
      <c r="AT46" s="253">
        <v>2967.7206249999999</v>
      </c>
      <c r="AU46" s="253">
        <v>2931.5577779999999</v>
      </c>
      <c r="AV46" s="253">
        <v>2897.328743</v>
      </c>
      <c r="AW46" s="253">
        <v>2898.9022030000001</v>
      </c>
      <c r="AX46" s="253">
        <v>2889.7225859999999</v>
      </c>
      <c r="AY46" s="253">
        <v>2913.101185</v>
      </c>
      <c r="AZ46" s="253">
        <v>2882.1792820000001</v>
      </c>
      <c r="BA46" s="253">
        <v>3015.5060481</v>
      </c>
      <c r="BB46" s="253">
        <v>3264.2448780999998</v>
      </c>
      <c r="BC46" s="253">
        <v>3357.8551569000001</v>
      </c>
      <c r="BD46" s="338">
        <v>3350.7212030999999</v>
      </c>
      <c r="BE46" s="338">
        <v>3328.9097511999998</v>
      </c>
      <c r="BF46" s="338">
        <v>3299.1577766999999</v>
      </c>
      <c r="BG46" s="338">
        <v>3253.8167318000001</v>
      </c>
      <c r="BH46" s="338">
        <v>3220.9541038000002</v>
      </c>
      <c r="BI46" s="338">
        <v>3191.0855084</v>
      </c>
      <c r="BJ46" s="338">
        <v>3132.7710701000001</v>
      </c>
      <c r="BK46" s="338">
        <v>3125.0707788</v>
      </c>
      <c r="BL46" s="338">
        <v>3089.3148451000002</v>
      </c>
      <c r="BM46" s="338">
        <v>3060.2864903999998</v>
      </c>
      <c r="BN46" s="338">
        <v>3052.6333754000002</v>
      </c>
      <c r="BO46" s="338">
        <v>3055.8281797</v>
      </c>
      <c r="BP46" s="338">
        <v>3030.5815136000001</v>
      </c>
      <c r="BQ46" s="338">
        <v>3001.5419932</v>
      </c>
      <c r="BR46" s="338">
        <v>2972.9776901</v>
      </c>
      <c r="BS46" s="338">
        <v>2953.4930727000001</v>
      </c>
      <c r="BT46" s="338">
        <v>2936.2219682</v>
      </c>
      <c r="BU46" s="338">
        <v>2911.0014821</v>
      </c>
      <c r="BV46" s="338">
        <v>2860.0834309000002</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5" t="s">
        <v>829</v>
      </c>
      <c r="C48" s="804"/>
      <c r="D48" s="804"/>
      <c r="E48" s="804"/>
      <c r="F48" s="804"/>
      <c r="G48" s="804"/>
      <c r="H48" s="804"/>
      <c r="I48" s="804"/>
      <c r="J48" s="804"/>
      <c r="K48" s="804"/>
      <c r="L48" s="804"/>
      <c r="M48" s="804"/>
      <c r="N48" s="804"/>
      <c r="O48" s="804"/>
      <c r="P48" s="804"/>
      <c r="Q48" s="804"/>
      <c r="BJ48" s="153"/>
    </row>
    <row r="49" spans="1:74" s="432" customFormat="1" ht="12" customHeight="1" x14ac:dyDescent="0.2">
      <c r="A49" s="431"/>
      <c r="B49" s="818" t="s">
        <v>662</v>
      </c>
      <c r="C49" s="794"/>
      <c r="D49" s="794"/>
      <c r="E49" s="794"/>
      <c r="F49" s="794"/>
      <c r="G49" s="794"/>
      <c r="H49" s="794"/>
      <c r="I49" s="794"/>
      <c r="J49" s="794"/>
      <c r="K49" s="794"/>
      <c r="L49" s="794"/>
      <c r="M49" s="794"/>
      <c r="N49" s="794"/>
      <c r="O49" s="794"/>
      <c r="P49" s="794"/>
      <c r="Q49" s="790"/>
      <c r="R49" s="153"/>
      <c r="AY49" s="530"/>
      <c r="AZ49" s="530"/>
      <c r="BA49" s="530"/>
      <c r="BB49" s="530"/>
      <c r="BC49" s="530"/>
      <c r="BD49" s="629"/>
      <c r="BE49" s="629"/>
      <c r="BF49" s="629"/>
      <c r="BG49" s="530"/>
      <c r="BH49" s="530"/>
      <c r="BI49" s="530"/>
      <c r="BJ49" s="530"/>
    </row>
    <row r="50" spans="1:74" s="432" customFormat="1" ht="12" customHeight="1" x14ac:dyDescent="0.2">
      <c r="A50" s="431"/>
      <c r="B50" s="818" t="s">
        <v>1414</v>
      </c>
      <c r="C50" s="790"/>
      <c r="D50" s="790"/>
      <c r="E50" s="790"/>
      <c r="F50" s="790"/>
      <c r="G50" s="790"/>
      <c r="H50" s="790"/>
      <c r="I50" s="790"/>
      <c r="J50" s="790"/>
      <c r="K50" s="790"/>
      <c r="L50" s="790"/>
      <c r="M50" s="790"/>
      <c r="N50" s="790"/>
      <c r="O50" s="790"/>
      <c r="P50" s="790"/>
      <c r="Q50" s="790"/>
      <c r="R50" s="153"/>
      <c r="AY50" s="530"/>
      <c r="AZ50" s="530"/>
      <c r="BA50" s="530"/>
      <c r="BB50" s="530"/>
      <c r="BC50" s="530"/>
      <c r="BD50" s="629"/>
      <c r="BE50" s="629"/>
      <c r="BF50" s="629"/>
      <c r="BG50" s="530"/>
      <c r="BH50" s="530"/>
      <c r="BI50" s="530"/>
      <c r="BJ50" s="530"/>
    </row>
    <row r="51" spans="1:74" s="432" customFormat="1" ht="12" customHeight="1" x14ac:dyDescent="0.2">
      <c r="A51" s="431"/>
      <c r="B51" s="818" t="s">
        <v>1413</v>
      </c>
      <c r="C51" s="790"/>
      <c r="D51" s="790"/>
      <c r="E51" s="790"/>
      <c r="F51" s="790"/>
      <c r="G51" s="790"/>
      <c r="H51" s="790"/>
      <c r="I51" s="790"/>
      <c r="J51" s="790"/>
      <c r="K51" s="790"/>
      <c r="L51" s="790"/>
      <c r="M51" s="790"/>
      <c r="N51" s="790"/>
      <c r="O51" s="790"/>
      <c r="P51" s="790"/>
      <c r="Q51" s="790"/>
      <c r="R51" s="153"/>
      <c r="AY51" s="530"/>
      <c r="AZ51" s="530"/>
      <c r="BA51" s="530"/>
      <c r="BB51" s="530"/>
      <c r="BC51" s="530"/>
      <c r="BD51" s="629"/>
      <c r="BE51" s="629"/>
      <c r="BF51" s="629"/>
      <c r="BG51" s="530"/>
      <c r="BH51" s="530"/>
      <c r="BI51" s="530"/>
      <c r="BJ51" s="530"/>
    </row>
    <row r="52" spans="1:74" s="432" customFormat="1" ht="12" customHeight="1" x14ac:dyDescent="0.25">
      <c r="A52" s="431"/>
      <c r="B52" s="823" t="s">
        <v>1415</v>
      </c>
      <c r="C52" s="823"/>
      <c r="D52" s="823"/>
      <c r="E52" s="823"/>
      <c r="F52" s="823"/>
      <c r="G52" s="823"/>
      <c r="H52" s="823"/>
      <c r="I52" s="823"/>
      <c r="J52" s="823"/>
      <c r="K52" s="823"/>
      <c r="L52" s="823"/>
      <c r="M52" s="823"/>
      <c r="N52" s="823"/>
      <c r="O52" s="823"/>
      <c r="P52" s="823"/>
      <c r="Q52" s="823"/>
      <c r="R52" s="823"/>
      <c r="AY52" s="530"/>
      <c r="AZ52" s="530"/>
      <c r="BA52" s="530"/>
      <c r="BB52" s="530"/>
      <c r="BC52" s="530"/>
      <c r="BD52" s="629"/>
      <c r="BE52" s="629"/>
      <c r="BF52" s="629"/>
      <c r="BG52" s="530"/>
      <c r="BH52" s="530"/>
      <c r="BI52" s="530"/>
      <c r="BJ52" s="530"/>
    </row>
    <row r="53" spans="1:74" s="432" customFormat="1" ht="12" customHeight="1" x14ac:dyDescent="0.25">
      <c r="A53" s="431"/>
      <c r="B53" s="823" t="s">
        <v>1420</v>
      </c>
      <c r="C53" s="823"/>
      <c r="D53" s="823"/>
      <c r="E53" s="823"/>
      <c r="F53" s="823"/>
      <c r="G53" s="823"/>
      <c r="H53" s="823"/>
      <c r="I53" s="823"/>
      <c r="J53" s="823"/>
      <c r="K53" s="823"/>
      <c r="L53" s="823"/>
      <c r="M53" s="823"/>
      <c r="N53" s="823"/>
      <c r="O53" s="823"/>
      <c r="P53" s="823"/>
      <c r="Q53" s="823"/>
      <c r="R53" s="753"/>
      <c r="AY53" s="530"/>
      <c r="AZ53" s="530"/>
      <c r="BA53" s="530"/>
      <c r="BB53" s="530"/>
      <c r="BC53" s="530"/>
      <c r="BD53" s="629"/>
      <c r="BE53" s="629"/>
      <c r="BF53" s="629"/>
      <c r="BG53" s="530"/>
      <c r="BH53" s="530"/>
      <c r="BI53" s="530"/>
      <c r="BJ53" s="530"/>
    </row>
    <row r="54" spans="1:74" s="707" customFormat="1" ht="12" customHeight="1" x14ac:dyDescent="0.25">
      <c r="A54" s="431"/>
      <c r="B54" s="818" t="s">
        <v>817</v>
      </c>
      <c r="C54" s="818"/>
      <c r="D54" s="818"/>
      <c r="E54" s="818"/>
      <c r="F54" s="818"/>
      <c r="G54" s="818"/>
      <c r="H54" s="818"/>
      <c r="I54" s="818"/>
      <c r="J54" s="818"/>
      <c r="K54" s="818"/>
      <c r="L54" s="818"/>
      <c r="M54" s="818"/>
      <c r="N54" s="818"/>
      <c r="O54" s="818"/>
      <c r="P54" s="818"/>
      <c r="Q54" s="790"/>
      <c r="R54" s="752"/>
      <c r="AY54" s="530"/>
      <c r="AZ54" s="530"/>
      <c r="BA54" s="530"/>
      <c r="BB54" s="530"/>
      <c r="BC54" s="530"/>
      <c r="BD54" s="629"/>
      <c r="BE54" s="629"/>
      <c r="BF54" s="629"/>
      <c r="BG54" s="530"/>
      <c r="BH54" s="530"/>
      <c r="BI54" s="530"/>
      <c r="BJ54" s="530"/>
    </row>
    <row r="55" spans="1:74" s="432" customFormat="1" ht="12" customHeight="1" x14ac:dyDescent="0.25">
      <c r="A55" s="431"/>
      <c r="B55" s="822" t="s">
        <v>1165</v>
      </c>
      <c r="C55" s="790"/>
      <c r="D55" s="790"/>
      <c r="E55" s="790"/>
      <c r="F55" s="790"/>
      <c r="G55" s="790"/>
      <c r="H55" s="790"/>
      <c r="I55" s="790"/>
      <c r="J55" s="790"/>
      <c r="K55" s="790"/>
      <c r="L55" s="790"/>
      <c r="M55" s="790"/>
      <c r="N55" s="790"/>
      <c r="O55" s="790"/>
      <c r="P55" s="790"/>
      <c r="Q55" s="790"/>
      <c r="R55" s="752"/>
      <c r="AY55" s="530"/>
      <c r="AZ55" s="530"/>
      <c r="BA55" s="530"/>
      <c r="BB55" s="530"/>
      <c r="BC55" s="530"/>
      <c r="BD55" s="629"/>
      <c r="BE55" s="629"/>
      <c r="BF55" s="629"/>
      <c r="BG55" s="530"/>
      <c r="BH55" s="530"/>
      <c r="BI55" s="530"/>
      <c r="BJ55" s="530"/>
    </row>
    <row r="56" spans="1:74" s="432" customFormat="1" ht="12" customHeight="1" x14ac:dyDescent="0.25">
      <c r="A56" s="431"/>
      <c r="B56" s="818" t="s">
        <v>1166</v>
      </c>
      <c r="C56" s="794"/>
      <c r="D56" s="794"/>
      <c r="E56" s="794"/>
      <c r="F56" s="794"/>
      <c r="G56" s="794"/>
      <c r="H56" s="794"/>
      <c r="I56" s="794"/>
      <c r="J56" s="794"/>
      <c r="K56" s="794"/>
      <c r="L56" s="794"/>
      <c r="M56" s="794"/>
      <c r="N56" s="794"/>
      <c r="O56" s="794"/>
      <c r="P56" s="794"/>
      <c r="Q56" s="790"/>
      <c r="R56" s="752"/>
      <c r="AY56" s="530"/>
      <c r="AZ56" s="530"/>
      <c r="BA56" s="530"/>
      <c r="BB56" s="530"/>
      <c r="BC56" s="530"/>
      <c r="BD56" s="629"/>
      <c r="BE56" s="629"/>
      <c r="BF56" s="629"/>
      <c r="BG56" s="530"/>
      <c r="BH56" s="530"/>
      <c r="BI56" s="530"/>
      <c r="BJ56" s="530"/>
    </row>
    <row r="57" spans="1:74" s="432" customFormat="1" ht="12" customHeight="1" x14ac:dyDescent="0.25">
      <c r="A57" s="431"/>
      <c r="B57" s="823" t="s">
        <v>1167</v>
      </c>
      <c r="C57" s="823"/>
      <c r="D57" s="823"/>
      <c r="E57" s="823"/>
      <c r="F57" s="823"/>
      <c r="G57" s="823"/>
      <c r="H57" s="823"/>
      <c r="I57" s="823"/>
      <c r="J57" s="823"/>
      <c r="K57" s="823"/>
      <c r="L57" s="823"/>
      <c r="M57" s="823"/>
      <c r="N57" s="823"/>
      <c r="O57" s="823"/>
      <c r="P57" s="823"/>
      <c r="Q57" s="823"/>
      <c r="R57" s="752"/>
      <c r="AY57" s="530"/>
      <c r="AZ57" s="530"/>
      <c r="BA57" s="530"/>
      <c r="BB57" s="530"/>
      <c r="BC57" s="530"/>
      <c r="BD57" s="629"/>
      <c r="BE57" s="629"/>
      <c r="BF57" s="629"/>
      <c r="BG57" s="530"/>
      <c r="BH57" s="530"/>
      <c r="BI57" s="530"/>
      <c r="BJ57" s="530"/>
    </row>
    <row r="58" spans="1:74" s="432" customFormat="1" ht="12.75" customHeight="1" x14ac:dyDescent="0.25">
      <c r="A58" s="431"/>
      <c r="B58" s="793" t="s">
        <v>371</v>
      </c>
      <c r="C58" s="794"/>
      <c r="D58" s="794"/>
      <c r="E58" s="794"/>
      <c r="F58" s="794"/>
      <c r="G58" s="794"/>
      <c r="H58" s="794"/>
      <c r="I58" s="794"/>
      <c r="J58" s="794"/>
      <c r="K58" s="794"/>
      <c r="L58" s="794"/>
      <c r="M58" s="794"/>
      <c r="N58" s="794"/>
      <c r="O58" s="794"/>
      <c r="P58" s="794"/>
      <c r="Q58" s="790"/>
      <c r="R58" s="752"/>
      <c r="AY58" s="530"/>
      <c r="AZ58" s="530"/>
      <c r="BA58" s="530"/>
      <c r="BB58" s="530"/>
      <c r="BC58" s="530"/>
      <c r="BD58" s="629"/>
      <c r="BE58" s="629"/>
      <c r="BF58" s="629"/>
      <c r="BG58" s="530"/>
      <c r="BH58" s="530"/>
      <c r="BI58" s="530"/>
      <c r="BJ58" s="530"/>
    </row>
    <row r="59" spans="1:74" s="432" customFormat="1" ht="12" customHeight="1" x14ac:dyDescent="0.25">
      <c r="A59" s="431"/>
      <c r="B59" s="819" t="s">
        <v>876</v>
      </c>
      <c r="C59" s="790"/>
      <c r="D59" s="790"/>
      <c r="E59" s="790"/>
      <c r="F59" s="790"/>
      <c r="G59" s="790"/>
      <c r="H59" s="790"/>
      <c r="I59" s="790"/>
      <c r="J59" s="790"/>
      <c r="K59" s="790"/>
      <c r="L59" s="790"/>
      <c r="M59" s="790"/>
      <c r="N59" s="790"/>
      <c r="O59" s="790"/>
      <c r="P59" s="790"/>
      <c r="Q59" s="790"/>
      <c r="R59" s="752"/>
      <c r="AY59" s="530"/>
      <c r="AZ59" s="530"/>
      <c r="BA59" s="530"/>
      <c r="BB59" s="530"/>
      <c r="BC59" s="530"/>
      <c r="BD59" s="629"/>
      <c r="BE59" s="629"/>
      <c r="BF59" s="629"/>
      <c r="BG59" s="530"/>
      <c r="BH59" s="530"/>
      <c r="BI59" s="530"/>
      <c r="BJ59" s="530"/>
    </row>
    <row r="60" spans="1:74" s="433" customFormat="1" ht="12" customHeight="1" x14ac:dyDescent="0.25">
      <c r="A60" s="429"/>
      <c r="B60" s="820" t="s">
        <v>858</v>
      </c>
      <c r="C60" s="821"/>
      <c r="D60" s="821"/>
      <c r="E60" s="821"/>
      <c r="F60" s="821"/>
      <c r="G60" s="821"/>
      <c r="H60" s="821"/>
      <c r="I60" s="821"/>
      <c r="J60" s="821"/>
      <c r="K60" s="821"/>
      <c r="L60" s="821"/>
      <c r="M60" s="821"/>
      <c r="N60" s="821"/>
      <c r="O60" s="821"/>
      <c r="P60" s="821"/>
      <c r="Q60" s="790"/>
      <c r="R60" s="752"/>
      <c r="AY60" s="529"/>
      <c r="AZ60" s="529"/>
      <c r="BA60" s="529"/>
      <c r="BB60" s="529"/>
      <c r="BC60" s="529"/>
      <c r="BD60" s="628"/>
      <c r="BE60" s="628"/>
      <c r="BF60" s="628"/>
      <c r="BG60" s="529"/>
      <c r="BH60" s="529"/>
      <c r="BI60" s="529"/>
      <c r="BJ60" s="529"/>
    </row>
    <row r="61" spans="1:74" ht="13.2" x14ac:dyDescent="0.2">
      <c r="B61" s="810" t="s">
        <v>954</v>
      </c>
      <c r="C61" s="790"/>
      <c r="D61" s="790"/>
      <c r="E61" s="790"/>
      <c r="F61" s="790"/>
      <c r="G61" s="790"/>
      <c r="H61" s="790"/>
      <c r="I61" s="790"/>
      <c r="J61" s="790"/>
      <c r="K61" s="790"/>
      <c r="L61" s="790"/>
      <c r="M61" s="790"/>
      <c r="N61" s="790"/>
      <c r="O61" s="790"/>
      <c r="P61" s="790"/>
      <c r="Q61" s="790"/>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AZ5" activePane="bottomRight" state="frozen"/>
      <selection activeCell="BF63" sqref="BF63"/>
      <selection pane="topRight" activeCell="BF63" sqref="BF63"/>
      <selection pane="bottomLeft" activeCell="BF63" sqref="BF63"/>
      <selection pane="bottomRight" activeCell="BC6" sqref="BC6:BC50"/>
    </sheetView>
  </sheetViews>
  <sheetFormatPr defaultColWidth="8.5546875" defaultRowHeight="10.199999999999999" x14ac:dyDescent="0.2"/>
  <cols>
    <col min="1" max="1" width="11.5546875" style="162" customWidth="1"/>
    <col min="2" max="2" width="28.218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6" t="s">
        <v>812</v>
      </c>
      <c r="B1" s="824" t="s">
        <v>929</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row>
    <row r="2" spans="1:74" ht="13.2" x14ac:dyDescent="0.25">
      <c r="A2" s="797"/>
      <c r="B2" s="532" t="str">
        <f>"U.S. Energy Information Administration  |  Short-Term Energy Outlook  - "&amp;Dates!D1</f>
        <v>U.S. Energy Information Administration  |  Short-Term Energy Outlook  - June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375</v>
      </c>
      <c r="B6" s="172" t="s">
        <v>389</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23.835558097</v>
      </c>
      <c r="AB6" s="250">
        <v>24.387787143000001</v>
      </c>
      <c r="AC6" s="250">
        <v>24.807088129</v>
      </c>
      <c r="AD6" s="250">
        <v>24.549730666999999</v>
      </c>
      <c r="AE6" s="250">
        <v>24.714946870999999</v>
      </c>
      <c r="AF6" s="250">
        <v>24.847847999999999</v>
      </c>
      <c r="AG6" s="250">
        <v>25.435309160999999</v>
      </c>
      <c r="AH6" s="250">
        <v>26.361803419000001</v>
      </c>
      <c r="AI6" s="250">
        <v>26.008437000000001</v>
      </c>
      <c r="AJ6" s="250">
        <v>26.263359129000001</v>
      </c>
      <c r="AK6" s="250">
        <v>26.730411666999998</v>
      </c>
      <c r="AL6" s="250">
        <v>26.813553902999999</v>
      </c>
      <c r="AM6" s="250">
        <v>26.099623225999999</v>
      </c>
      <c r="AN6" s="250">
        <v>26.081413000000001</v>
      </c>
      <c r="AO6" s="250">
        <v>26.391060226</v>
      </c>
      <c r="AP6" s="250">
        <v>26.759755999999999</v>
      </c>
      <c r="AQ6" s="250">
        <v>26.621198934999999</v>
      </c>
      <c r="AR6" s="250">
        <v>26.716990332999998</v>
      </c>
      <c r="AS6" s="250">
        <v>26.349962452</v>
      </c>
      <c r="AT6" s="250">
        <v>27.015484935</v>
      </c>
      <c r="AU6" s="250">
        <v>27.099640666999999</v>
      </c>
      <c r="AV6" s="250">
        <v>27.358317355000001</v>
      </c>
      <c r="AW6" s="250">
        <v>27.903933667</v>
      </c>
      <c r="AX6" s="250">
        <v>28.056098839000001</v>
      </c>
      <c r="AY6" s="250">
        <v>28.019917452000001</v>
      </c>
      <c r="AZ6" s="250">
        <v>27.668707897000001</v>
      </c>
      <c r="BA6" s="250">
        <v>27.851456917</v>
      </c>
      <c r="BB6" s="250">
        <v>26.059387145999999</v>
      </c>
      <c r="BC6" s="250">
        <v>24.257077773999999</v>
      </c>
      <c r="BD6" s="403">
        <v>24.066990735000001</v>
      </c>
      <c r="BE6" s="403">
        <v>24.538245574000001</v>
      </c>
      <c r="BF6" s="403">
        <v>24.665612769999999</v>
      </c>
      <c r="BG6" s="403">
        <v>24.667272481000001</v>
      </c>
      <c r="BH6" s="403">
        <v>24.800531765999999</v>
      </c>
      <c r="BI6" s="403">
        <v>24.888141903000001</v>
      </c>
      <c r="BJ6" s="403">
        <v>24.669828080999999</v>
      </c>
      <c r="BK6" s="403">
        <v>24.751180600000001</v>
      </c>
      <c r="BL6" s="403">
        <v>24.627238523999999</v>
      </c>
      <c r="BM6" s="403">
        <v>24.774752639999999</v>
      </c>
      <c r="BN6" s="403">
        <v>25.205168985</v>
      </c>
      <c r="BO6" s="403">
        <v>25.393411409999999</v>
      </c>
      <c r="BP6" s="403">
        <v>25.293578051000001</v>
      </c>
      <c r="BQ6" s="403">
        <v>25.203553358000001</v>
      </c>
      <c r="BR6" s="403">
        <v>25.404589998999999</v>
      </c>
      <c r="BS6" s="403">
        <v>25.535051522</v>
      </c>
      <c r="BT6" s="403">
        <v>25.726147799</v>
      </c>
      <c r="BU6" s="403">
        <v>26.043943583000001</v>
      </c>
      <c r="BV6" s="403">
        <v>25.981745075999999</v>
      </c>
    </row>
    <row r="7" spans="1:74" ht="11.1" customHeight="1" x14ac:dyDescent="0.2">
      <c r="A7" s="162" t="s">
        <v>254</v>
      </c>
      <c r="B7" s="173" t="s">
        <v>346</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5.6751389999999997</v>
      </c>
      <c r="BA7" s="250">
        <v>5.6271227052999997</v>
      </c>
      <c r="BB7" s="250">
        <v>4.9692718893999999</v>
      </c>
      <c r="BC7" s="250">
        <v>4.4019600959999998</v>
      </c>
      <c r="BD7" s="403">
        <v>4.4261300224999998</v>
      </c>
      <c r="BE7" s="403">
        <v>4.7329560740999996</v>
      </c>
      <c r="BF7" s="403">
        <v>4.8751673657000003</v>
      </c>
      <c r="BG7" s="403">
        <v>4.9223445831000001</v>
      </c>
      <c r="BH7" s="403">
        <v>5.293447703</v>
      </c>
      <c r="BI7" s="403">
        <v>5.3142784064999997</v>
      </c>
      <c r="BJ7" s="403">
        <v>5.2701799516000003</v>
      </c>
      <c r="BK7" s="403">
        <v>5.3606184105999999</v>
      </c>
      <c r="BL7" s="403">
        <v>5.3336369245000004</v>
      </c>
      <c r="BM7" s="403">
        <v>5.3853793723000001</v>
      </c>
      <c r="BN7" s="403">
        <v>5.3954512245000004</v>
      </c>
      <c r="BO7" s="403">
        <v>5.4622276692999998</v>
      </c>
      <c r="BP7" s="403">
        <v>5.4783586687000003</v>
      </c>
      <c r="BQ7" s="403">
        <v>5.4498735201999997</v>
      </c>
      <c r="BR7" s="403">
        <v>5.4874928765000002</v>
      </c>
      <c r="BS7" s="403">
        <v>5.5235226717000003</v>
      </c>
      <c r="BT7" s="403">
        <v>5.7196024768999996</v>
      </c>
      <c r="BU7" s="403">
        <v>5.7309449559000001</v>
      </c>
      <c r="BV7" s="403">
        <v>5.6777767838999997</v>
      </c>
    </row>
    <row r="8" spans="1:74" ht="11.1" customHeight="1" x14ac:dyDescent="0.2">
      <c r="A8" s="162" t="s">
        <v>255</v>
      </c>
      <c r="B8" s="173" t="s">
        <v>347</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1.9965040000000001</v>
      </c>
      <c r="AZ8" s="250">
        <v>1.9975039999999999</v>
      </c>
      <c r="BA8" s="250">
        <v>2.0115803732000002</v>
      </c>
      <c r="BB8" s="250">
        <v>1.9771903232000001</v>
      </c>
      <c r="BC8" s="250">
        <v>1.8094238108</v>
      </c>
      <c r="BD8" s="403">
        <v>1.7897605121</v>
      </c>
      <c r="BE8" s="403">
        <v>1.7844866997</v>
      </c>
      <c r="BF8" s="403">
        <v>1.7679163041999999</v>
      </c>
      <c r="BG8" s="403">
        <v>1.7560590978999999</v>
      </c>
      <c r="BH8" s="403">
        <v>1.7502439626999999</v>
      </c>
      <c r="BI8" s="403">
        <v>1.7438354967</v>
      </c>
      <c r="BJ8" s="403">
        <v>1.7384012293</v>
      </c>
      <c r="BK8" s="403">
        <v>1.7550520896999999</v>
      </c>
      <c r="BL8" s="403">
        <v>1.7954258996000001</v>
      </c>
      <c r="BM8" s="403">
        <v>1.8066004679000001</v>
      </c>
      <c r="BN8" s="403">
        <v>1.8065572601</v>
      </c>
      <c r="BO8" s="403">
        <v>1.8065844412000001</v>
      </c>
      <c r="BP8" s="403">
        <v>1.7785974819999999</v>
      </c>
      <c r="BQ8" s="403">
        <v>1.7672989381999999</v>
      </c>
      <c r="BR8" s="403">
        <v>1.7559929223999999</v>
      </c>
      <c r="BS8" s="403">
        <v>1.7446868499999999</v>
      </c>
      <c r="BT8" s="403">
        <v>1.7445224215999999</v>
      </c>
      <c r="BU8" s="403">
        <v>1.7447068272999999</v>
      </c>
      <c r="BV8" s="403">
        <v>1.7448717921000001</v>
      </c>
    </row>
    <row r="9" spans="1:74" ht="11.1" customHeight="1" x14ac:dyDescent="0.2">
      <c r="A9" s="162" t="s">
        <v>256</v>
      </c>
      <c r="B9" s="173" t="s">
        <v>348</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16.397915096999998</v>
      </c>
      <c r="AB9" s="250">
        <v>16.826144143</v>
      </c>
      <c r="AC9" s="250">
        <v>17.243445129000001</v>
      </c>
      <c r="AD9" s="250">
        <v>17.319087667000002</v>
      </c>
      <c r="AE9" s="250">
        <v>17.368303870999998</v>
      </c>
      <c r="AF9" s="250">
        <v>17.591204999999999</v>
      </c>
      <c r="AG9" s="250">
        <v>17.967666161</v>
      </c>
      <c r="AH9" s="250">
        <v>18.642160419</v>
      </c>
      <c r="AI9" s="250">
        <v>18.702794000000001</v>
      </c>
      <c r="AJ9" s="250">
        <v>18.739716129000001</v>
      </c>
      <c r="AK9" s="250">
        <v>19.160768666999999</v>
      </c>
      <c r="AL9" s="250">
        <v>19.201910903000002</v>
      </c>
      <c r="AM9" s="250">
        <v>18.845980225999998</v>
      </c>
      <c r="AN9" s="250">
        <v>18.725770000000001</v>
      </c>
      <c r="AO9" s="250">
        <v>18.957417226</v>
      </c>
      <c r="AP9" s="250">
        <v>19.302112999999999</v>
      </c>
      <c r="AQ9" s="250">
        <v>19.354555935</v>
      </c>
      <c r="AR9" s="250">
        <v>19.309347333000002</v>
      </c>
      <c r="AS9" s="250">
        <v>18.949319452000001</v>
      </c>
      <c r="AT9" s="250">
        <v>19.559841935000001</v>
      </c>
      <c r="AU9" s="250">
        <v>19.758997666999999</v>
      </c>
      <c r="AV9" s="250">
        <v>20.000674355000001</v>
      </c>
      <c r="AW9" s="250">
        <v>20.316290667000001</v>
      </c>
      <c r="AX9" s="250">
        <v>20.307455838999999</v>
      </c>
      <c r="AY9" s="250">
        <v>20.422274452</v>
      </c>
      <c r="AZ9" s="250">
        <v>19.996064897</v>
      </c>
      <c r="BA9" s="250">
        <v>20.212753839000001</v>
      </c>
      <c r="BB9" s="250">
        <v>19.112924933999999</v>
      </c>
      <c r="BC9" s="250">
        <v>18.045693867000001</v>
      </c>
      <c r="BD9" s="403">
        <v>17.851100200000001</v>
      </c>
      <c r="BE9" s="403">
        <v>18.020802799999998</v>
      </c>
      <c r="BF9" s="403">
        <v>18.0225291</v>
      </c>
      <c r="BG9" s="403">
        <v>17.988868799999999</v>
      </c>
      <c r="BH9" s="403">
        <v>17.756840100000002</v>
      </c>
      <c r="BI9" s="403">
        <v>17.830027999999999</v>
      </c>
      <c r="BJ9" s="403">
        <v>17.661246899999998</v>
      </c>
      <c r="BK9" s="403">
        <v>17.635510100000001</v>
      </c>
      <c r="BL9" s="403">
        <v>17.498175700000001</v>
      </c>
      <c r="BM9" s="403">
        <v>17.582772800000001</v>
      </c>
      <c r="BN9" s="403">
        <v>18.0031605</v>
      </c>
      <c r="BO9" s="403">
        <v>18.1245993</v>
      </c>
      <c r="BP9" s="403">
        <v>18.0366219</v>
      </c>
      <c r="BQ9" s="403">
        <v>17.9863809</v>
      </c>
      <c r="BR9" s="403">
        <v>18.1611042</v>
      </c>
      <c r="BS9" s="403">
        <v>18.266842</v>
      </c>
      <c r="BT9" s="403">
        <v>18.262022900000002</v>
      </c>
      <c r="BU9" s="403">
        <v>18.568291800000001</v>
      </c>
      <c r="BV9" s="403">
        <v>18.559096499999999</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404"/>
      <c r="BE10" s="404"/>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374</v>
      </c>
      <c r="B11" s="172" t="s">
        <v>390</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6.1275320000000004</v>
      </c>
      <c r="AY11" s="250">
        <v>6.1259659916000002</v>
      </c>
      <c r="AZ11" s="250">
        <v>5.9941811465999999</v>
      </c>
      <c r="BA11" s="250">
        <v>5.9602543581000003</v>
      </c>
      <c r="BB11" s="250">
        <v>5.9077642936999997</v>
      </c>
      <c r="BC11" s="250">
        <v>6.1540506962999997</v>
      </c>
      <c r="BD11" s="403">
        <v>6.2500246426999997</v>
      </c>
      <c r="BE11" s="403">
        <v>6.4606539620000003</v>
      </c>
      <c r="BF11" s="403">
        <v>6.6715246986999999</v>
      </c>
      <c r="BG11" s="403">
        <v>6.7738370476999998</v>
      </c>
      <c r="BH11" s="403">
        <v>6.6144007987000002</v>
      </c>
      <c r="BI11" s="403">
        <v>6.3218549582000003</v>
      </c>
      <c r="BJ11" s="403">
        <v>6.0142724844000002</v>
      </c>
      <c r="BK11" s="403">
        <v>6.2075425564</v>
      </c>
      <c r="BL11" s="403">
        <v>5.9047841022999998</v>
      </c>
      <c r="BM11" s="403">
        <v>6.0512841413</v>
      </c>
      <c r="BN11" s="403">
        <v>6.4963528306000002</v>
      </c>
      <c r="BO11" s="403">
        <v>6.8545216188999998</v>
      </c>
      <c r="BP11" s="403">
        <v>6.9523349662999996</v>
      </c>
      <c r="BQ11" s="403">
        <v>7.0064302275000001</v>
      </c>
      <c r="BR11" s="403">
        <v>7.0410476093999996</v>
      </c>
      <c r="BS11" s="403">
        <v>7.3754142892000001</v>
      </c>
      <c r="BT11" s="403">
        <v>7.0928246877000003</v>
      </c>
      <c r="BU11" s="403">
        <v>6.8083836198999999</v>
      </c>
      <c r="BV11" s="403">
        <v>6.4598287061999997</v>
      </c>
    </row>
    <row r="12" spans="1:74" ht="11.1" customHeight="1" x14ac:dyDescent="0.2">
      <c r="A12" s="162" t="s">
        <v>257</v>
      </c>
      <c r="B12" s="173" t="s">
        <v>349</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0.67463899999999999</v>
      </c>
      <c r="AZ12" s="250">
        <v>0.69963900000000001</v>
      </c>
      <c r="BA12" s="250">
        <v>0.64136209249999998</v>
      </c>
      <c r="BB12" s="250">
        <v>0.58545540937999996</v>
      </c>
      <c r="BC12" s="250">
        <v>0.58586409816999996</v>
      </c>
      <c r="BD12" s="403">
        <v>0.5780871125</v>
      </c>
      <c r="BE12" s="403">
        <v>0.64023774817000001</v>
      </c>
      <c r="BF12" s="403">
        <v>0.69449134669000001</v>
      </c>
      <c r="BG12" s="403">
        <v>0.67574432409999996</v>
      </c>
      <c r="BH12" s="403">
        <v>0.66054298706000003</v>
      </c>
      <c r="BI12" s="403">
        <v>0.68077303377999998</v>
      </c>
      <c r="BJ12" s="403">
        <v>0.65776706345000002</v>
      </c>
      <c r="BK12" s="403">
        <v>0.63814968287999996</v>
      </c>
      <c r="BL12" s="403">
        <v>0.68388280271000002</v>
      </c>
      <c r="BM12" s="403">
        <v>0.66267830451999998</v>
      </c>
      <c r="BN12" s="403">
        <v>0.67979152490999994</v>
      </c>
      <c r="BO12" s="403">
        <v>0.68180428877999999</v>
      </c>
      <c r="BP12" s="403">
        <v>0.65810542381000003</v>
      </c>
      <c r="BQ12" s="403">
        <v>0.65540588719000004</v>
      </c>
      <c r="BR12" s="403">
        <v>0.68814694352000005</v>
      </c>
      <c r="BS12" s="403">
        <v>0.68894369324000004</v>
      </c>
      <c r="BT12" s="403">
        <v>0.67412030502999998</v>
      </c>
      <c r="BU12" s="403">
        <v>0.67442578307000001</v>
      </c>
      <c r="BV12" s="403">
        <v>0.67149519123000001</v>
      </c>
    </row>
    <row r="13" spans="1:74" ht="11.1" customHeight="1" x14ac:dyDescent="0.2">
      <c r="A13" s="162" t="s">
        <v>258</v>
      </c>
      <c r="B13" s="173" t="s">
        <v>350</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3.3385479999999998</v>
      </c>
      <c r="BA13" s="250">
        <v>3.4014475801000001</v>
      </c>
      <c r="BB13" s="250">
        <v>3.8086308208999999</v>
      </c>
      <c r="BC13" s="250">
        <v>3.758611352</v>
      </c>
      <c r="BD13" s="403">
        <v>3.7962659692999998</v>
      </c>
      <c r="BE13" s="403">
        <v>3.9681887566</v>
      </c>
      <c r="BF13" s="403">
        <v>4.0736755349999996</v>
      </c>
      <c r="BG13" s="403">
        <v>4.1803476974000002</v>
      </c>
      <c r="BH13" s="403">
        <v>4.0401940315999996</v>
      </c>
      <c r="BI13" s="403">
        <v>3.6915523264000001</v>
      </c>
      <c r="BJ13" s="403">
        <v>3.4147708131000001</v>
      </c>
      <c r="BK13" s="403">
        <v>3.6305254696000002</v>
      </c>
      <c r="BL13" s="403">
        <v>3.2888496969999998</v>
      </c>
      <c r="BM13" s="403">
        <v>3.5080510838999999</v>
      </c>
      <c r="BN13" s="403">
        <v>3.9765643130999999</v>
      </c>
      <c r="BO13" s="403">
        <v>4.3470847383000004</v>
      </c>
      <c r="BP13" s="403">
        <v>4.4760504478999996</v>
      </c>
      <c r="BQ13" s="403">
        <v>4.5611993783999996</v>
      </c>
      <c r="BR13" s="403">
        <v>4.5183955604000001</v>
      </c>
      <c r="BS13" s="403">
        <v>4.8431205717000001</v>
      </c>
      <c r="BT13" s="403">
        <v>4.5845502074000004</v>
      </c>
      <c r="BU13" s="403">
        <v>4.2694907510000002</v>
      </c>
      <c r="BV13" s="403">
        <v>3.9364102180999998</v>
      </c>
    </row>
    <row r="14" spans="1:74" ht="11.1" customHeight="1" x14ac:dyDescent="0.2">
      <c r="A14" s="162" t="s">
        <v>259</v>
      </c>
      <c r="B14" s="173" t="s">
        <v>351</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0.88330125939000004</v>
      </c>
      <c r="BB14" s="250">
        <v>0.84544688515999999</v>
      </c>
      <c r="BC14" s="250">
        <v>0.83395994679999996</v>
      </c>
      <c r="BD14" s="403">
        <v>0.83209818009000003</v>
      </c>
      <c r="BE14" s="403">
        <v>0.80909599537999999</v>
      </c>
      <c r="BF14" s="403">
        <v>0.85320625850999998</v>
      </c>
      <c r="BG14" s="403">
        <v>0.85999145960000001</v>
      </c>
      <c r="BH14" s="403">
        <v>0.86310860340999995</v>
      </c>
      <c r="BI14" s="403">
        <v>0.88071003683000004</v>
      </c>
      <c r="BJ14" s="403">
        <v>0.88278053203999995</v>
      </c>
      <c r="BK14" s="403">
        <v>0.88396835549999997</v>
      </c>
      <c r="BL14" s="403">
        <v>0.87888134038999999</v>
      </c>
      <c r="BM14" s="403">
        <v>0.85818762201999998</v>
      </c>
      <c r="BN14" s="403">
        <v>0.82217338531999995</v>
      </c>
      <c r="BO14" s="403">
        <v>0.81079182808000005</v>
      </c>
      <c r="BP14" s="403">
        <v>0.80866987788</v>
      </c>
      <c r="BQ14" s="403">
        <v>0.78610807658000004</v>
      </c>
      <c r="BR14" s="403">
        <v>0.82881403444000001</v>
      </c>
      <c r="BS14" s="403">
        <v>0.83528319716999999</v>
      </c>
      <c r="BT14" s="403">
        <v>0.83829786316999999</v>
      </c>
      <c r="BU14" s="403">
        <v>0.85538332659000005</v>
      </c>
      <c r="BV14" s="403">
        <v>0.85737014634999997</v>
      </c>
    </row>
    <row r="15" spans="1:74" ht="11.1" customHeight="1" x14ac:dyDescent="0.2">
      <c r="A15" s="162" t="s">
        <v>1416</v>
      </c>
      <c r="B15" s="173" t="s">
        <v>1417</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0.53462299161000004</v>
      </c>
      <c r="AZ15" s="250">
        <v>0.53653014654999998</v>
      </c>
      <c r="BA15" s="250">
        <v>0.53924882761000004</v>
      </c>
      <c r="BB15" s="250">
        <v>0.18125101761000001</v>
      </c>
      <c r="BC15" s="250">
        <v>0.46579448074000002</v>
      </c>
      <c r="BD15" s="403">
        <v>0.53361155136000005</v>
      </c>
      <c r="BE15" s="403">
        <v>0.53350164459000005</v>
      </c>
      <c r="BF15" s="403">
        <v>0.53346309432000005</v>
      </c>
      <c r="BG15" s="403">
        <v>0.53341143013000003</v>
      </c>
      <c r="BH15" s="403">
        <v>0.53343089263999999</v>
      </c>
      <c r="BI15" s="403">
        <v>0.53340990759999996</v>
      </c>
      <c r="BJ15" s="403">
        <v>0.53337764796999998</v>
      </c>
      <c r="BK15" s="403">
        <v>0.52842679462999997</v>
      </c>
      <c r="BL15" s="403">
        <v>0.52303320945999998</v>
      </c>
      <c r="BM15" s="403">
        <v>0.51780884761000001</v>
      </c>
      <c r="BN15" s="403">
        <v>0.51262023066999995</v>
      </c>
      <c r="BO15" s="403">
        <v>0.50747392619999998</v>
      </c>
      <c r="BP15" s="403">
        <v>0.50233308819</v>
      </c>
      <c r="BQ15" s="403">
        <v>0.49728716898999997</v>
      </c>
      <c r="BR15" s="403">
        <v>0.49229267479</v>
      </c>
      <c r="BS15" s="403">
        <v>0.48734808680000002</v>
      </c>
      <c r="BT15" s="403">
        <v>0.48248004217000001</v>
      </c>
      <c r="BU15" s="403">
        <v>0.47761316459000003</v>
      </c>
      <c r="BV15" s="403">
        <v>0.47279736392999999</v>
      </c>
    </row>
    <row r="16" spans="1:74" ht="11.1" customHeight="1" x14ac:dyDescent="0.2">
      <c r="A16" s="162" t="s">
        <v>260</v>
      </c>
      <c r="B16" s="173" t="s">
        <v>352</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0.435446</v>
      </c>
      <c r="AY16" s="250">
        <v>0.45621499999999998</v>
      </c>
      <c r="AZ16" s="250">
        <v>0.51152299999999995</v>
      </c>
      <c r="BA16" s="250">
        <v>0.49489459848</v>
      </c>
      <c r="BB16" s="250">
        <v>0.48698016058999999</v>
      </c>
      <c r="BC16" s="250">
        <v>0.50982081854000005</v>
      </c>
      <c r="BD16" s="403">
        <v>0.50996182950000002</v>
      </c>
      <c r="BE16" s="403">
        <v>0.50962981732000001</v>
      </c>
      <c r="BF16" s="403">
        <v>0.51668846423000003</v>
      </c>
      <c r="BG16" s="403">
        <v>0.52434213649999994</v>
      </c>
      <c r="BH16" s="403">
        <v>0.51712428397999999</v>
      </c>
      <c r="BI16" s="403">
        <v>0.53540965358000003</v>
      </c>
      <c r="BJ16" s="403">
        <v>0.52557642779000002</v>
      </c>
      <c r="BK16" s="403">
        <v>0.52647225383999996</v>
      </c>
      <c r="BL16" s="403">
        <v>0.53013705272</v>
      </c>
      <c r="BM16" s="403">
        <v>0.50455828316999995</v>
      </c>
      <c r="BN16" s="403">
        <v>0.50520337656000003</v>
      </c>
      <c r="BO16" s="403">
        <v>0.50736683756000001</v>
      </c>
      <c r="BP16" s="403">
        <v>0.50717612845000004</v>
      </c>
      <c r="BQ16" s="403">
        <v>0.50642971632</v>
      </c>
      <c r="BR16" s="403">
        <v>0.51339839626999995</v>
      </c>
      <c r="BS16" s="403">
        <v>0.52071874023999998</v>
      </c>
      <c r="BT16" s="403">
        <v>0.51337626993999996</v>
      </c>
      <c r="BU16" s="403">
        <v>0.53147059465000002</v>
      </c>
      <c r="BV16" s="403">
        <v>0.52175578656999999</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404"/>
      <c r="BE17" s="404"/>
      <c r="BF17" s="404"/>
      <c r="BG17" s="404"/>
      <c r="BH17" s="404"/>
      <c r="BI17" s="404"/>
      <c r="BJ17" s="404"/>
      <c r="BK17" s="404"/>
      <c r="BL17" s="404"/>
      <c r="BM17" s="404"/>
      <c r="BN17" s="404"/>
      <c r="BO17" s="404"/>
      <c r="BP17" s="404"/>
      <c r="BQ17" s="404"/>
      <c r="BR17" s="404"/>
      <c r="BS17" s="404"/>
      <c r="BT17" s="404"/>
      <c r="BU17" s="404"/>
      <c r="BV17" s="404"/>
    </row>
    <row r="18" spans="1:74" ht="11.1" customHeight="1" x14ac:dyDescent="0.2">
      <c r="A18" s="162" t="s">
        <v>354</v>
      </c>
      <c r="B18" s="172" t="s">
        <v>391</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4.4225289999999999</v>
      </c>
      <c r="AY18" s="250">
        <v>4.4155290000000003</v>
      </c>
      <c r="AZ18" s="250">
        <v>4.5415289999999997</v>
      </c>
      <c r="BA18" s="250">
        <v>4.3127798944000002</v>
      </c>
      <c r="BB18" s="250">
        <v>4.3766900126000001</v>
      </c>
      <c r="BC18" s="250">
        <v>4.3178826225</v>
      </c>
      <c r="BD18" s="403">
        <v>4.2258835113000002</v>
      </c>
      <c r="BE18" s="403">
        <v>4.3494712635999999</v>
      </c>
      <c r="BF18" s="403">
        <v>4.2557126907000002</v>
      </c>
      <c r="BG18" s="403">
        <v>4.2627945</v>
      </c>
      <c r="BH18" s="403">
        <v>4.3894068854999997</v>
      </c>
      <c r="BI18" s="403">
        <v>4.3774085093000004</v>
      </c>
      <c r="BJ18" s="403">
        <v>4.3690323511000004</v>
      </c>
      <c r="BK18" s="403">
        <v>4.4141263760999996</v>
      </c>
      <c r="BL18" s="403">
        <v>4.4571475605000002</v>
      </c>
      <c r="BM18" s="403">
        <v>4.4567275092000003</v>
      </c>
      <c r="BN18" s="403">
        <v>4.2363197187999999</v>
      </c>
      <c r="BO18" s="403">
        <v>4.1807371469000003</v>
      </c>
      <c r="BP18" s="403">
        <v>4.3562646990999996</v>
      </c>
      <c r="BQ18" s="403">
        <v>4.4168985102000002</v>
      </c>
      <c r="BR18" s="403">
        <v>4.4235935571000002</v>
      </c>
      <c r="BS18" s="403">
        <v>4.2517353498999997</v>
      </c>
      <c r="BT18" s="403">
        <v>4.5509324612000004</v>
      </c>
      <c r="BU18" s="403">
        <v>4.5709813984999998</v>
      </c>
      <c r="BV18" s="403">
        <v>4.5845229362</v>
      </c>
    </row>
    <row r="19" spans="1:74" ht="11.1" customHeight="1" x14ac:dyDescent="0.2">
      <c r="A19" s="162" t="s">
        <v>261</v>
      </c>
      <c r="B19" s="173" t="s">
        <v>353</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1.988858</v>
      </c>
      <c r="AZ19" s="250">
        <v>2.1128580000000001</v>
      </c>
      <c r="BA19" s="250">
        <v>2.0676506917999999</v>
      </c>
      <c r="BB19" s="250">
        <v>2.1265763167</v>
      </c>
      <c r="BC19" s="250">
        <v>2.0492950096999998</v>
      </c>
      <c r="BD19" s="403">
        <v>1.9423907436000001</v>
      </c>
      <c r="BE19" s="403">
        <v>2.0642245236000001</v>
      </c>
      <c r="BF19" s="403">
        <v>2.0578030060999999</v>
      </c>
      <c r="BG19" s="403">
        <v>1.9529158046999999</v>
      </c>
      <c r="BH19" s="403">
        <v>2.0579016706000002</v>
      </c>
      <c r="BI19" s="403">
        <v>2.0555357547000002</v>
      </c>
      <c r="BJ19" s="403">
        <v>2.0532595222999999</v>
      </c>
      <c r="BK19" s="403">
        <v>2.0981846073999999</v>
      </c>
      <c r="BL19" s="403">
        <v>2.1387494039999999</v>
      </c>
      <c r="BM19" s="403">
        <v>2.1463687062000001</v>
      </c>
      <c r="BN19" s="403">
        <v>2.1559917524999999</v>
      </c>
      <c r="BO19" s="403">
        <v>2.0491697225999999</v>
      </c>
      <c r="BP19" s="403">
        <v>2.0632212807000001</v>
      </c>
      <c r="BQ19" s="403">
        <v>2.2021275529</v>
      </c>
      <c r="BR19" s="403">
        <v>2.2160683791000002</v>
      </c>
      <c r="BS19" s="403">
        <v>1.9668810683</v>
      </c>
      <c r="BT19" s="403">
        <v>2.2237849714000002</v>
      </c>
      <c r="BU19" s="403">
        <v>2.2308611365000002</v>
      </c>
      <c r="BV19" s="403">
        <v>2.2379641851000001</v>
      </c>
    </row>
    <row r="20" spans="1:74" ht="11.1" customHeight="1" x14ac:dyDescent="0.2">
      <c r="A20" s="162" t="s">
        <v>1061</v>
      </c>
      <c r="B20" s="173" t="s">
        <v>1062</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1.2442439999999999</v>
      </c>
      <c r="AZ20" s="250">
        <v>1.239244</v>
      </c>
      <c r="BA20" s="250">
        <v>1.0890410239999999</v>
      </c>
      <c r="BB20" s="250">
        <v>1.1310765922999999</v>
      </c>
      <c r="BC20" s="250">
        <v>1.1483629258000001</v>
      </c>
      <c r="BD20" s="403">
        <v>1.1425662679999999</v>
      </c>
      <c r="BE20" s="403">
        <v>1.1304267859999999</v>
      </c>
      <c r="BF20" s="403">
        <v>1.0496672258999999</v>
      </c>
      <c r="BG20" s="403">
        <v>1.1407542117</v>
      </c>
      <c r="BH20" s="403">
        <v>1.1606819021999999</v>
      </c>
      <c r="BI20" s="403">
        <v>1.1473105604</v>
      </c>
      <c r="BJ20" s="403">
        <v>1.1392352984</v>
      </c>
      <c r="BK20" s="403">
        <v>1.1447361073</v>
      </c>
      <c r="BL20" s="403">
        <v>1.1407022253000001</v>
      </c>
      <c r="BM20" s="403">
        <v>1.1345319656999999</v>
      </c>
      <c r="BN20" s="403">
        <v>0.91446783863000003</v>
      </c>
      <c r="BO20" s="403">
        <v>0.97465534659999997</v>
      </c>
      <c r="BP20" s="403">
        <v>1.1294703681</v>
      </c>
      <c r="BQ20" s="403">
        <v>1.0643527451000001</v>
      </c>
      <c r="BR20" s="403">
        <v>1.0350319034</v>
      </c>
      <c r="BS20" s="403">
        <v>1.1133036604</v>
      </c>
      <c r="BT20" s="403">
        <v>1.1553539394000001</v>
      </c>
      <c r="BU20" s="403">
        <v>1.164120993</v>
      </c>
      <c r="BV20" s="403">
        <v>1.1695894520000001</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A22" s="162" t="s">
        <v>380</v>
      </c>
      <c r="B22" s="172" t="s">
        <v>952</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14.908063</v>
      </c>
      <c r="AN22" s="250">
        <v>14.894062999999999</v>
      </c>
      <c r="AO22" s="250">
        <v>14.796063</v>
      </c>
      <c r="AP22" s="250">
        <v>14.398063</v>
      </c>
      <c r="AQ22" s="250">
        <v>14.301062999999999</v>
      </c>
      <c r="AR22" s="250">
        <v>14.606063000000001</v>
      </c>
      <c r="AS22" s="250">
        <v>14.605062999999999</v>
      </c>
      <c r="AT22" s="250">
        <v>14.618062999999999</v>
      </c>
      <c r="AU22" s="250">
        <v>14.552063</v>
      </c>
      <c r="AV22" s="250">
        <v>14.570062999999999</v>
      </c>
      <c r="AW22" s="250">
        <v>14.712063000000001</v>
      </c>
      <c r="AX22" s="250">
        <v>14.739063</v>
      </c>
      <c r="AY22" s="250">
        <v>14.744063000000001</v>
      </c>
      <c r="AZ22" s="250">
        <v>14.760063000000001</v>
      </c>
      <c r="BA22" s="250">
        <v>14.724030554</v>
      </c>
      <c r="BB22" s="250">
        <v>14.770978006</v>
      </c>
      <c r="BC22" s="250">
        <v>12.443468907</v>
      </c>
      <c r="BD22" s="403">
        <v>12.267597902</v>
      </c>
      <c r="BE22" s="403">
        <v>12.946491256</v>
      </c>
      <c r="BF22" s="403">
        <v>12.979559343</v>
      </c>
      <c r="BG22" s="403">
        <v>13.028847711999999</v>
      </c>
      <c r="BH22" s="403">
        <v>13.100567858</v>
      </c>
      <c r="BI22" s="403">
        <v>13.226051962</v>
      </c>
      <c r="BJ22" s="403">
        <v>13.399103366</v>
      </c>
      <c r="BK22" s="403">
        <v>13.616271566</v>
      </c>
      <c r="BL22" s="403">
        <v>13.680757645</v>
      </c>
      <c r="BM22" s="403">
        <v>13.777288652999999</v>
      </c>
      <c r="BN22" s="403">
        <v>13.938223909</v>
      </c>
      <c r="BO22" s="403">
        <v>14.028239514999999</v>
      </c>
      <c r="BP22" s="403">
        <v>14.054978111</v>
      </c>
      <c r="BQ22" s="403">
        <v>14.177082448</v>
      </c>
      <c r="BR22" s="403">
        <v>14.150510928999999</v>
      </c>
      <c r="BS22" s="403">
        <v>14.240749584</v>
      </c>
      <c r="BT22" s="403">
        <v>14.286496538</v>
      </c>
      <c r="BU22" s="403">
        <v>14.329567788</v>
      </c>
      <c r="BV22" s="403">
        <v>14.370281499000001</v>
      </c>
    </row>
    <row r="23" spans="1:74" ht="11.1" customHeight="1" x14ac:dyDescent="0.2">
      <c r="A23" s="162" t="s">
        <v>262</v>
      </c>
      <c r="B23" s="173" t="s">
        <v>376</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0.81200799999999995</v>
      </c>
      <c r="AN23" s="250">
        <v>0.82500799999999996</v>
      </c>
      <c r="AO23" s="250">
        <v>0.81700799999999996</v>
      </c>
      <c r="AP23" s="250">
        <v>0.78100800000000004</v>
      </c>
      <c r="AQ23" s="250">
        <v>0.79600800000000005</v>
      </c>
      <c r="AR23" s="250">
        <v>0.78700800000000004</v>
      </c>
      <c r="AS23" s="250">
        <v>0.79700800000000005</v>
      </c>
      <c r="AT23" s="250">
        <v>0.76900800000000002</v>
      </c>
      <c r="AU23" s="250">
        <v>0.77400800000000003</v>
      </c>
      <c r="AV23" s="250">
        <v>0.737008</v>
      </c>
      <c r="AW23" s="250">
        <v>0.79500800000000005</v>
      </c>
      <c r="AX23" s="250">
        <v>0.79100800000000004</v>
      </c>
      <c r="AY23" s="250">
        <v>0.78900800000000004</v>
      </c>
      <c r="AZ23" s="250">
        <v>0.77000800000000003</v>
      </c>
      <c r="BA23" s="250">
        <v>0.76888586553000005</v>
      </c>
      <c r="BB23" s="250">
        <v>0.77490493979999997</v>
      </c>
      <c r="BC23" s="250">
        <v>0.69746630970000001</v>
      </c>
      <c r="BD23" s="403">
        <v>0.66020387532000002</v>
      </c>
      <c r="BE23" s="403">
        <v>0.69369995029999998</v>
      </c>
      <c r="BF23" s="403">
        <v>0.69815371233000001</v>
      </c>
      <c r="BG23" s="403">
        <v>0.70464598142000001</v>
      </c>
      <c r="BH23" s="403">
        <v>0.70999634622999996</v>
      </c>
      <c r="BI23" s="403">
        <v>0.71744287712999999</v>
      </c>
      <c r="BJ23" s="403">
        <v>0.72492424370999997</v>
      </c>
      <c r="BK23" s="403">
        <v>0.74924698270000001</v>
      </c>
      <c r="BL23" s="403">
        <v>0.74883873810000001</v>
      </c>
      <c r="BM23" s="403">
        <v>0.74121349425000005</v>
      </c>
      <c r="BN23" s="403">
        <v>0.74364717693000004</v>
      </c>
      <c r="BO23" s="403">
        <v>0.75312021498000004</v>
      </c>
      <c r="BP23" s="403">
        <v>0.75669730680000002</v>
      </c>
      <c r="BQ23" s="403">
        <v>0.75409448034000004</v>
      </c>
      <c r="BR23" s="403">
        <v>0.74759938559000005</v>
      </c>
      <c r="BS23" s="403">
        <v>0.74611415752999999</v>
      </c>
      <c r="BT23" s="403">
        <v>0.75358065651999995</v>
      </c>
      <c r="BU23" s="403">
        <v>0.75415839475000002</v>
      </c>
      <c r="BV23" s="403">
        <v>0.75274059800000004</v>
      </c>
    </row>
    <row r="24" spans="1:74" ht="11.1" customHeight="1" x14ac:dyDescent="0.2">
      <c r="A24" s="162" t="s">
        <v>263</v>
      </c>
      <c r="B24" s="173" t="s">
        <v>377</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2.0433798865999999</v>
      </c>
      <c r="BB24" s="250">
        <v>2.0440729003000002</v>
      </c>
      <c r="BC24" s="250">
        <v>1.7373907799999999</v>
      </c>
      <c r="BD24" s="403">
        <v>1.6963623535000001</v>
      </c>
      <c r="BE24" s="403">
        <v>1.8396080532000001</v>
      </c>
      <c r="BF24" s="403">
        <v>1.8530273871</v>
      </c>
      <c r="BG24" s="403">
        <v>1.8652320593</v>
      </c>
      <c r="BH24" s="403">
        <v>1.8773700285999999</v>
      </c>
      <c r="BI24" s="403">
        <v>1.8945637593</v>
      </c>
      <c r="BJ24" s="403">
        <v>1.9117811752</v>
      </c>
      <c r="BK24" s="403">
        <v>1.9739210584</v>
      </c>
      <c r="BL24" s="403">
        <v>1.9712284031</v>
      </c>
      <c r="BM24" s="403">
        <v>1.9684192984</v>
      </c>
      <c r="BN24" s="403">
        <v>1.9656396786999999</v>
      </c>
      <c r="BO24" s="403">
        <v>1.8828817136</v>
      </c>
      <c r="BP24" s="403">
        <v>1.8689447464</v>
      </c>
      <c r="BQ24" s="403">
        <v>1.9562109504</v>
      </c>
      <c r="BR24" s="403">
        <v>1.9034869799</v>
      </c>
      <c r="BS24" s="403">
        <v>1.9620144061</v>
      </c>
      <c r="BT24" s="403">
        <v>1.9692823907999999</v>
      </c>
      <c r="BU24" s="403">
        <v>1.9766136123</v>
      </c>
      <c r="BV24" s="403">
        <v>1.9839526896999999</v>
      </c>
    </row>
    <row r="25" spans="1:74" ht="11.1" customHeight="1" x14ac:dyDescent="0.2">
      <c r="A25" s="162" t="s">
        <v>264</v>
      </c>
      <c r="B25" s="173" t="s">
        <v>378</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11.522738</v>
      </c>
      <c r="AZ25" s="250">
        <v>11.526738</v>
      </c>
      <c r="BA25" s="250">
        <v>11.523034397</v>
      </c>
      <c r="BB25" s="250">
        <v>11.564531147</v>
      </c>
      <c r="BC25" s="250">
        <v>9.6191371230999998</v>
      </c>
      <c r="BD25" s="403">
        <v>9.5214453371999994</v>
      </c>
      <c r="BE25" s="403">
        <v>10.022728536000001</v>
      </c>
      <c r="BF25" s="403">
        <v>10.038803623</v>
      </c>
      <c r="BG25" s="403">
        <v>10.069680258</v>
      </c>
      <c r="BH25" s="403">
        <v>10.126215722</v>
      </c>
      <c r="BI25" s="403">
        <v>10.225795445999999</v>
      </c>
      <c r="BJ25" s="403">
        <v>10.375174163000001</v>
      </c>
      <c r="BK25" s="403">
        <v>10.526102435</v>
      </c>
      <c r="BL25" s="403">
        <v>10.592327211000001</v>
      </c>
      <c r="BM25" s="403">
        <v>10.701712673999999</v>
      </c>
      <c r="BN25" s="403">
        <v>10.863230646</v>
      </c>
      <c r="BO25" s="403">
        <v>11.024861085</v>
      </c>
      <c r="BP25" s="403">
        <v>11.062299673</v>
      </c>
      <c r="BQ25" s="403">
        <v>11.099224463000001</v>
      </c>
      <c r="BR25" s="403">
        <v>11.132862019999999</v>
      </c>
      <c r="BS25" s="403">
        <v>11.166499485999999</v>
      </c>
      <c r="BT25" s="403">
        <v>11.199820038</v>
      </c>
      <c r="BU25" s="403">
        <v>11.233697953</v>
      </c>
      <c r="BV25" s="403">
        <v>11.269544805000001</v>
      </c>
    </row>
    <row r="26" spans="1:74" ht="11.1" customHeight="1" x14ac:dyDescent="0.2">
      <c r="A26" s="162" t="s">
        <v>885</v>
      </c>
      <c r="B26" s="173" t="s">
        <v>886</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0.25159479900999998</v>
      </c>
      <c r="BB26" s="250">
        <v>0.25120515297000001</v>
      </c>
      <c r="BC26" s="250">
        <v>0.25133975827999999</v>
      </c>
      <c r="BD26" s="403">
        <v>0.25157757950999998</v>
      </c>
      <c r="BE26" s="403">
        <v>0.25172046613999999</v>
      </c>
      <c r="BF26" s="403">
        <v>0.25177058424999998</v>
      </c>
      <c r="BG26" s="403">
        <v>0.25183775136999997</v>
      </c>
      <c r="BH26" s="403">
        <v>0.25181244873000003</v>
      </c>
      <c r="BI26" s="403">
        <v>0.25183973076999999</v>
      </c>
      <c r="BJ26" s="403">
        <v>0.25188167059</v>
      </c>
      <c r="BK26" s="403">
        <v>0.23881480711</v>
      </c>
      <c r="BL26" s="403">
        <v>0.2389364745</v>
      </c>
      <c r="BM26" s="403">
        <v>0.23890704328000001</v>
      </c>
      <c r="BN26" s="403">
        <v>0.23889935589</v>
      </c>
      <c r="BO26" s="403">
        <v>0.23890419185</v>
      </c>
      <c r="BP26" s="403">
        <v>0.23896877829999999</v>
      </c>
      <c r="BQ26" s="403">
        <v>0.23897615221999999</v>
      </c>
      <c r="BR26" s="403">
        <v>0.23898219677999999</v>
      </c>
      <c r="BS26" s="403">
        <v>0.23898823124999999</v>
      </c>
      <c r="BT26" s="403">
        <v>0.23895897671999999</v>
      </c>
      <c r="BU26" s="403">
        <v>0.23899178554</v>
      </c>
      <c r="BV26" s="403">
        <v>0.23902113550000001</v>
      </c>
    </row>
    <row r="27" spans="1:74" ht="11.1" customHeight="1" x14ac:dyDescent="0.2">
      <c r="A27" s="162" t="s">
        <v>379</v>
      </c>
      <c r="B27" s="173" t="s">
        <v>953</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0.148588</v>
      </c>
      <c r="BA27" s="250">
        <v>0.13713560587000001</v>
      </c>
      <c r="BB27" s="250">
        <v>0.13626386670000001</v>
      </c>
      <c r="BC27" s="250">
        <v>0.13813493552</v>
      </c>
      <c r="BD27" s="403">
        <v>0.13800875624</v>
      </c>
      <c r="BE27" s="403">
        <v>0.13873425080999999</v>
      </c>
      <c r="BF27" s="403">
        <v>0.13780403631999999</v>
      </c>
      <c r="BG27" s="403">
        <v>0.13745166261</v>
      </c>
      <c r="BH27" s="403">
        <v>0.13517331302999999</v>
      </c>
      <c r="BI27" s="403">
        <v>0.13641014863000001</v>
      </c>
      <c r="BJ27" s="403">
        <v>0.13534211367000001</v>
      </c>
      <c r="BK27" s="403">
        <v>0.12818628293000001</v>
      </c>
      <c r="BL27" s="403">
        <v>0.1294268187</v>
      </c>
      <c r="BM27" s="403">
        <v>0.12703614324000001</v>
      </c>
      <c r="BN27" s="403">
        <v>0.12680705166</v>
      </c>
      <c r="BO27" s="403">
        <v>0.12847230995</v>
      </c>
      <c r="BP27" s="403">
        <v>0.12806760597</v>
      </c>
      <c r="BQ27" s="403">
        <v>0.12857640215999999</v>
      </c>
      <c r="BR27" s="403">
        <v>0.12758034664000001</v>
      </c>
      <c r="BS27" s="403">
        <v>0.12713330308000001</v>
      </c>
      <c r="BT27" s="403">
        <v>0.1248544754</v>
      </c>
      <c r="BU27" s="403">
        <v>0.12610604234</v>
      </c>
      <c r="BV27" s="403">
        <v>0.12502227047</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404"/>
      <c r="BE28" s="404"/>
      <c r="BF28" s="404"/>
      <c r="BG28" s="404"/>
      <c r="BH28" s="404"/>
      <c r="BI28" s="404"/>
      <c r="BJ28" s="404"/>
      <c r="BK28" s="404"/>
      <c r="BL28" s="404"/>
      <c r="BM28" s="404"/>
      <c r="BN28" s="404"/>
      <c r="BO28" s="404"/>
      <c r="BP28" s="404"/>
      <c r="BQ28" s="404"/>
      <c r="BR28" s="404"/>
      <c r="BS28" s="404"/>
      <c r="BT28" s="404"/>
      <c r="BU28" s="404"/>
      <c r="BV28" s="404"/>
    </row>
    <row r="29" spans="1:74" ht="11.1" customHeight="1" x14ac:dyDescent="0.2">
      <c r="A29" s="162" t="s">
        <v>382</v>
      </c>
      <c r="B29" s="172" t="s">
        <v>392</v>
      </c>
      <c r="C29" s="250">
        <v>3.1073780000000002</v>
      </c>
      <c r="D29" s="250">
        <v>3.1339700000000001</v>
      </c>
      <c r="E29" s="250">
        <v>3.1169699999999998</v>
      </c>
      <c r="F29" s="250">
        <v>3.13497</v>
      </c>
      <c r="G29" s="250">
        <v>3.1409699999999998</v>
      </c>
      <c r="H29" s="250">
        <v>3.1539700000000002</v>
      </c>
      <c r="I29" s="250">
        <v>3.1519699999999999</v>
      </c>
      <c r="J29" s="250">
        <v>3.1539700000000002</v>
      </c>
      <c r="K29" s="250">
        <v>3.07897</v>
      </c>
      <c r="L29" s="250">
        <v>3.1079699999999999</v>
      </c>
      <c r="M29" s="250">
        <v>3.13097</v>
      </c>
      <c r="N29" s="250">
        <v>3.11097</v>
      </c>
      <c r="O29" s="250">
        <v>3.042373</v>
      </c>
      <c r="P29" s="250">
        <v>3.026373</v>
      </c>
      <c r="Q29" s="250">
        <v>3.0243730000000002</v>
      </c>
      <c r="R29" s="250">
        <v>3.0443730000000002</v>
      </c>
      <c r="S29" s="250">
        <v>3.0473729999999999</v>
      </c>
      <c r="T29" s="250">
        <v>3.0453730000000001</v>
      </c>
      <c r="U29" s="250">
        <v>3.058373</v>
      </c>
      <c r="V29" s="250">
        <v>3.0563729999999998</v>
      </c>
      <c r="W29" s="250">
        <v>3.0633729999999999</v>
      </c>
      <c r="X29" s="250">
        <v>3.0643729999999998</v>
      </c>
      <c r="Y29" s="250">
        <v>3.050373</v>
      </c>
      <c r="Z29" s="250">
        <v>3.082373</v>
      </c>
      <c r="AA29" s="250">
        <v>3.038373</v>
      </c>
      <c r="AB29" s="250">
        <v>3.038373</v>
      </c>
      <c r="AC29" s="250">
        <v>3.0483730000000002</v>
      </c>
      <c r="AD29" s="250">
        <v>3.038373</v>
      </c>
      <c r="AE29" s="250">
        <v>3.0403730000000002</v>
      </c>
      <c r="AF29" s="250">
        <v>3.0553729999999999</v>
      </c>
      <c r="AG29" s="250">
        <v>3.062373</v>
      </c>
      <c r="AH29" s="250">
        <v>3.0713729999999999</v>
      </c>
      <c r="AI29" s="250">
        <v>3.0563729999999998</v>
      </c>
      <c r="AJ29" s="250">
        <v>3.062373</v>
      </c>
      <c r="AK29" s="250">
        <v>3.0683729999999998</v>
      </c>
      <c r="AL29" s="250">
        <v>3.058373</v>
      </c>
      <c r="AM29" s="250">
        <v>3.1093730000000002</v>
      </c>
      <c r="AN29" s="250">
        <v>3.1103730000000001</v>
      </c>
      <c r="AO29" s="250">
        <v>3.1093730000000002</v>
      </c>
      <c r="AP29" s="250">
        <v>3.1093730000000002</v>
      </c>
      <c r="AQ29" s="250">
        <v>3.1093730000000002</v>
      </c>
      <c r="AR29" s="250">
        <v>3.1103730000000001</v>
      </c>
      <c r="AS29" s="250">
        <v>3.1153729999999999</v>
      </c>
      <c r="AT29" s="250">
        <v>3.1143730000000001</v>
      </c>
      <c r="AU29" s="250">
        <v>3.1173730000000002</v>
      </c>
      <c r="AV29" s="250">
        <v>3.1293730000000002</v>
      </c>
      <c r="AW29" s="250">
        <v>3.1153729999999999</v>
      </c>
      <c r="AX29" s="250">
        <v>3.1143730000000001</v>
      </c>
      <c r="AY29" s="250">
        <v>3.1582810000000001</v>
      </c>
      <c r="AZ29" s="250">
        <v>3.1542810000000001</v>
      </c>
      <c r="BA29" s="250">
        <v>3.2938727182999998</v>
      </c>
      <c r="BB29" s="250">
        <v>3.3212191165</v>
      </c>
      <c r="BC29" s="250">
        <v>3.0482631731000001</v>
      </c>
      <c r="BD29" s="403">
        <v>3.0495005322000002</v>
      </c>
      <c r="BE29" s="403">
        <v>3.0901267473999998</v>
      </c>
      <c r="BF29" s="403">
        <v>3.1006096525000002</v>
      </c>
      <c r="BG29" s="403">
        <v>3.1109418266</v>
      </c>
      <c r="BH29" s="403">
        <v>3.1206062454999999</v>
      </c>
      <c r="BI29" s="403">
        <v>3.1308916691999999</v>
      </c>
      <c r="BJ29" s="403">
        <v>3.1410575207</v>
      </c>
      <c r="BK29" s="403">
        <v>3.1940915559</v>
      </c>
      <c r="BL29" s="403">
        <v>3.1941479460000002</v>
      </c>
      <c r="BM29" s="403">
        <v>3.1937836183999999</v>
      </c>
      <c r="BN29" s="403">
        <v>3.1931100812</v>
      </c>
      <c r="BO29" s="403">
        <v>3.1928012301000002</v>
      </c>
      <c r="BP29" s="403">
        <v>3.1931330415999999</v>
      </c>
      <c r="BQ29" s="403">
        <v>3.1930498214999998</v>
      </c>
      <c r="BR29" s="403">
        <v>3.1932986084000001</v>
      </c>
      <c r="BS29" s="403">
        <v>3.1933080481</v>
      </c>
      <c r="BT29" s="403">
        <v>3.1929469907999999</v>
      </c>
      <c r="BU29" s="403">
        <v>3.1932562597</v>
      </c>
      <c r="BV29" s="403">
        <v>3.1933518485999999</v>
      </c>
    </row>
    <row r="30" spans="1:74" ht="11.1" customHeight="1" x14ac:dyDescent="0.2">
      <c r="A30" s="162" t="s">
        <v>265</v>
      </c>
      <c r="B30" s="173" t="s">
        <v>381</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1.0854077901000001</v>
      </c>
      <c r="BB30" s="250">
        <v>1.1151735984</v>
      </c>
      <c r="BC30" s="250">
        <v>0.84189255560999998</v>
      </c>
      <c r="BD30" s="403">
        <v>0.84196878782999995</v>
      </c>
      <c r="BE30" s="403">
        <v>0.88201517489000003</v>
      </c>
      <c r="BF30" s="403">
        <v>0.89201094657000002</v>
      </c>
      <c r="BG30" s="403">
        <v>0.90208029648999999</v>
      </c>
      <c r="BH30" s="403">
        <v>0.91205129792999995</v>
      </c>
      <c r="BI30" s="403">
        <v>0.92204689548999996</v>
      </c>
      <c r="BJ30" s="403">
        <v>0.93215839220999996</v>
      </c>
      <c r="BK30" s="403">
        <v>0.94298274243000002</v>
      </c>
      <c r="BL30" s="403">
        <v>0.94295430054999996</v>
      </c>
      <c r="BM30" s="403">
        <v>0.94291808566000002</v>
      </c>
      <c r="BN30" s="403">
        <v>0.94286194327999995</v>
      </c>
      <c r="BO30" s="403">
        <v>0.94285119377000004</v>
      </c>
      <c r="BP30" s="403">
        <v>0.94285092770000001</v>
      </c>
      <c r="BQ30" s="403">
        <v>0.94283798415999998</v>
      </c>
      <c r="BR30" s="403">
        <v>0.94281620287000001</v>
      </c>
      <c r="BS30" s="403">
        <v>0.94286008299000001</v>
      </c>
      <c r="BT30" s="403">
        <v>0.94283170807000005</v>
      </c>
      <c r="BU30" s="403">
        <v>0.94283217616000004</v>
      </c>
      <c r="BV30" s="403">
        <v>0.94294015371999995</v>
      </c>
    </row>
    <row r="31" spans="1:74" ht="11.1" customHeight="1" x14ac:dyDescent="0.2">
      <c r="A31" s="162" t="s">
        <v>1163</v>
      </c>
      <c r="B31" s="173" t="s">
        <v>1162</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2.0578501115000001</v>
      </c>
      <c r="BB31" s="250">
        <v>2.0569096417999999</v>
      </c>
      <c r="BC31" s="250">
        <v>2.0572345320999998</v>
      </c>
      <c r="BD31" s="403">
        <v>2.0578085495999998</v>
      </c>
      <c r="BE31" s="403">
        <v>2.0581534280999998</v>
      </c>
      <c r="BF31" s="403">
        <v>2.0582743957999998</v>
      </c>
      <c r="BG31" s="403">
        <v>2.0584365137999998</v>
      </c>
      <c r="BH31" s="403">
        <v>2.058375442</v>
      </c>
      <c r="BI31" s="403">
        <v>2.0584412913999999</v>
      </c>
      <c r="BJ31" s="403">
        <v>2.0585425195</v>
      </c>
      <c r="BK31" s="403">
        <v>2.0983883012</v>
      </c>
      <c r="BL31" s="403">
        <v>2.0986819638999998</v>
      </c>
      <c r="BM31" s="403">
        <v>2.0986109272000002</v>
      </c>
      <c r="BN31" s="403">
        <v>2.0985923725000002</v>
      </c>
      <c r="BO31" s="403">
        <v>2.0986040449000001</v>
      </c>
      <c r="BP31" s="403">
        <v>2.0987599339999998</v>
      </c>
      <c r="BQ31" s="403">
        <v>2.0987777320999998</v>
      </c>
      <c r="BR31" s="403">
        <v>2.0987923214999999</v>
      </c>
      <c r="BS31" s="403">
        <v>2.0988068866999998</v>
      </c>
      <c r="BT31" s="403">
        <v>2.0987362763999999</v>
      </c>
      <c r="BU31" s="403">
        <v>2.0988154655</v>
      </c>
      <c r="BV31" s="403">
        <v>2.0988863060999998</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404"/>
      <c r="BE32" s="404"/>
      <c r="BF32" s="404"/>
      <c r="BG32" s="404"/>
      <c r="BH32" s="404"/>
      <c r="BI32" s="404"/>
      <c r="BJ32" s="404"/>
      <c r="BK32" s="404"/>
      <c r="BL32" s="404"/>
      <c r="BM32" s="404"/>
      <c r="BN32" s="404"/>
      <c r="BO32" s="404"/>
      <c r="BP32" s="404"/>
      <c r="BQ32" s="404"/>
      <c r="BR32" s="404"/>
      <c r="BS32" s="404"/>
      <c r="BT32" s="404"/>
      <c r="BU32" s="404"/>
      <c r="BV32" s="404"/>
    </row>
    <row r="33" spans="1:74" ht="11.1" customHeight="1" x14ac:dyDescent="0.2">
      <c r="A33" s="162" t="s">
        <v>383</v>
      </c>
      <c r="B33" s="172" t="s">
        <v>393</v>
      </c>
      <c r="C33" s="250">
        <v>9.8481319999999997</v>
      </c>
      <c r="D33" s="250">
        <v>9.8511319999999998</v>
      </c>
      <c r="E33" s="250">
        <v>9.7291319999999999</v>
      </c>
      <c r="F33" s="250">
        <v>9.6111319999999996</v>
      </c>
      <c r="G33" s="250">
        <v>9.5251319999999993</v>
      </c>
      <c r="H33" s="250">
        <v>9.6611320000000003</v>
      </c>
      <c r="I33" s="250">
        <v>9.5741320000000005</v>
      </c>
      <c r="J33" s="250">
        <v>9.4201320000000006</v>
      </c>
      <c r="K33" s="250">
        <v>9.4401320000000002</v>
      </c>
      <c r="L33" s="250">
        <v>9.3771319999999996</v>
      </c>
      <c r="M33" s="250">
        <v>9.4901319999999991</v>
      </c>
      <c r="N33" s="250">
        <v>9.4641319999999993</v>
      </c>
      <c r="O33" s="250">
        <v>9.3937849999999994</v>
      </c>
      <c r="P33" s="250">
        <v>9.3347850000000001</v>
      </c>
      <c r="Q33" s="250">
        <v>9.379785</v>
      </c>
      <c r="R33" s="250">
        <v>9.2807849999999998</v>
      </c>
      <c r="S33" s="250">
        <v>9.2777849999999997</v>
      </c>
      <c r="T33" s="250">
        <v>9.4587850000000007</v>
      </c>
      <c r="U33" s="250">
        <v>9.3597850000000005</v>
      </c>
      <c r="V33" s="250">
        <v>9.1967850000000002</v>
      </c>
      <c r="W33" s="250">
        <v>9.1987850000000009</v>
      </c>
      <c r="X33" s="250">
        <v>9.2317850000000004</v>
      </c>
      <c r="Y33" s="250">
        <v>9.2927850000000003</v>
      </c>
      <c r="Z33" s="250">
        <v>9.1957850000000008</v>
      </c>
      <c r="AA33" s="250">
        <v>9.3488000000000007</v>
      </c>
      <c r="AB33" s="250">
        <v>9.3577999999999992</v>
      </c>
      <c r="AC33" s="250">
        <v>9.3377999999999997</v>
      </c>
      <c r="AD33" s="250">
        <v>9.2457999999999991</v>
      </c>
      <c r="AE33" s="250">
        <v>9.2187999999999999</v>
      </c>
      <c r="AF33" s="250">
        <v>9.3917999999999999</v>
      </c>
      <c r="AG33" s="250">
        <v>9.2007999999999992</v>
      </c>
      <c r="AH33" s="250">
        <v>9.1948000000000008</v>
      </c>
      <c r="AI33" s="250">
        <v>9.1918000000000006</v>
      </c>
      <c r="AJ33" s="250">
        <v>9.3108000000000004</v>
      </c>
      <c r="AK33" s="250">
        <v>9.3238000000000003</v>
      </c>
      <c r="AL33" s="250">
        <v>9.4077999999999999</v>
      </c>
      <c r="AM33" s="250">
        <v>9.4099409999999999</v>
      </c>
      <c r="AN33" s="250">
        <v>9.4379410000000004</v>
      </c>
      <c r="AO33" s="250">
        <v>9.5889410000000002</v>
      </c>
      <c r="AP33" s="250">
        <v>9.4739409999999999</v>
      </c>
      <c r="AQ33" s="250">
        <v>9.4639410000000002</v>
      </c>
      <c r="AR33" s="250">
        <v>9.5999409999999994</v>
      </c>
      <c r="AS33" s="250">
        <v>9.3589409999999997</v>
      </c>
      <c r="AT33" s="250">
        <v>9.3879409999999996</v>
      </c>
      <c r="AU33" s="250">
        <v>9.3549410000000002</v>
      </c>
      <c r="AV33" s="250">
        <v>9.4909719999999993</v>
      </c>
      <c r="AW33" s="250">
        <v>9.5199719999999992</v>
      </c>
      <c r="AX33" s="250">
        <v>9.4139719999999993</v>
      </c>
      <c r="AY33" s="250">
        <v>9.5357380000000003</v>
      </c>
      <c r="AZ33" s="250">
        <v>9.4027379999999994</v>
      </c>
      <c r="BA33" s="250">
        <v>9.3580179177999998</v>
      </c>
      <c r="BB33" s="250">
        <v>9.2088875214999995</v>
      </c>
      <c r="BC33" s="250">
        <v>8.9339990283000006</v>
      </c>
      <c r="BD33" s="403">
        <v>9.0156003508999998</v>
      </c>
      <c r="BE33" s="403">
        <v>9.0297373674999992</v>
      </c>
      <c r="BF33" s="403">
        <v>9.0614313687999992</v>
      </c>
      <c r="BG33" s="403">
        <v>9.0809518064999999</v>
      </c>
      <c r="BH33" s="403">
        <v>9.1549111362000009</v>
      </c>
      <c r="BI33" s="403">
        <v>9.1840113663</v>
      </c>
      <c r="BJ33" s="403">
        <v>9.1549629280999998</v>
      </c>
      <c r="BK33" s="403">
        <v>9.2342095469000007</v>
      </c>
      <c r="BL33" s="403">
        <v>9.2382930932999994</v>
      </c>
      <c r="BM33" s="403">
        <v>9.2168532068999998</v>
      </c>
      <c r="BN33" s="403">
        <v>9.1768737965000007</v>
      </c>
      <c r="BO33" s="403">
        <v>9.2066966242999992</v>
      </c>
      <c r="BP33" s="403">
        <v>9.2327659297999993</v>
      </c>
      <c r="BQ33" s="403">
        <v>9.1836456658000003</v>
      </c>
      <c r="BR33" s="403">
        <v>9.2040557253999999</v>
      </c>
      <c r="BS33" s="403">
        <v>9.2091293403000005</v>
      </c>
      <c r="BT33" s="403">
        <v>9.2129923845999997</v>
      </c>
      <c r="BU33" s="403">
        <v>9.2266073597999991</v>
      </c>
      <c r="BV33" s="403">
        <v>9.1845210872000003</v>
      </c>
    </row>
    <row r="34" spans="1:74" ht="11.1" customHeight="1" x14ac:dyDescent="0.2">
      <c r="A34" s="162" t="s">
        <v>266</v>
      </c>
      <c r="B34" s="173" t="s">
        <v>341</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0.468281</v>
      </c>
      <c r="BA34" s="250">
        <v>0.52559664969999997</v>
      </c>
      <c r="BB34" s="250">
        <v>0.51580780967999995</v>
      </c>
      <c r="BC34" s="250">
        <v>0.49831218587999998</v>
      </c>
      <c r="BD34" s="403">
        <v>0.52211280555999995</v>
      </c>
      <c r="BE34" s="403">
        <v>0.52566691087999995</v>
      </c>
      <c r="BF34" s="403">
        <v>0.52865439970999994</v>
      </c>
      <c r="BG34" s="403">
        <v>0.51174556652000003</v>
      </c>
      <c r="BH34" s="403">
        <v>0.54662022691000001</v>
      </c>
      <c r="BI34" s="403">
        <v>0.54446721417999999</v>
      </c>
      <c r="BJ34" s="403">
        <v>0.54240331290999999</v>
      </c>
      <c r="BK34" s="403">
        <v>0.54094810818000005</v>
      </c>
      <c r="BL34" s="403">
        <v>0.53937503570000001</v>
      </c>
      <c r="BM34" s="403">
        <v>0.53687926227000005</v>
      </c>
      <c r="BN34" s="403">
        <v>0.53451576370999998</v>
      </c>
      <c r="BO34" s="403">
        <v>0.53222827315999999</v>
      </c>
      <c r="BP34" s="403">
        <v>0.53030505799000005</v>
      </c>
      <c r="BQ34" s="403">
        <v>0.52803223137999999</v>
      </c>
      <c r="BR34" s="403">
        <v>0.52575089323000002</v>
      </c>
      <c r="BS34" s="403">
        <v>0.52346910619999998</v>
      </c>
      <c r="BT34" s="403">
        <v>0.52097155113000004</v>
      </c>
      <c r="BU34" s="403">
        <v>0.51885243933000003</v>
      </c>
      <c r="BV34" s="403">
        <v>0.51671185768000005</v>
      </c>
    </row>
    <row r="35" spans="1:74" ht="11.1" customHeight="1" x14ac:dyDescent="0.2">
      <c r="A35" s="162" t="s">
        <v>267</v>
      </c>
      <c r="B35" s="173" t="s">
        <v>342</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4.8689999999999998</v>
      </c>
      <c r="AN35" s="250">
        <v>4.8390000000000004</v>
      </c>
      <c r="AO35" s="250">
        <v>4.9560000000000004</v>
      </c>
      <c r="AP35" s="250">
        <v>4.8860000000000001</v>
      </c>
      <c r="AQ35" s="250">
        <v>4.8869999999999996</v>
      </c>
      <c r="AR35" s="250">
        <v>4.9850000000000003</v>
      </c>
      <c r="AS35" s="250">
        <v>4.9039999999999999</v>
      </c>
      <c r="AT35" s="250">
        <v>4.8819999999999997</v>
      </c>
      <c r="AU35" s="250">
        <v>4.8789999999999996</v>
      </c>
      <c r="AV35" s="250">
        <v>4.8689999999999998</v>
      </c>
      <c r="AW35" s="250">
        <v>4.8970000000000002</v>
      </c>
      <c r="AX35" s="250">
        <v>4.8609999999999998</v>
      </c>
      <c r="AY35" s="250">
        <v>4.9939999999999998</v>
      </c>
      <c r="AZ35" s="250">
        <v>4.9340000000000002</v>
      </c>
      <c r="BA35" s="250">
        <v>4.9459585623000004</v>
      </c>
      <c r="BB35" s="250">
        <v>4.8715066500999997</v>
      </c>
      <c r="BC35" s="250">
        <v>4.8029227605999996</v>
      </c>
      <c r="BD35" s="403">
        <v>4.8308438336000004</v>
      </c>
      <c r="BE35" s="403">
        <v>4.7853825855999998</v>
      </c>
      <c r="BF35" s="403">
        <v>4.8001295631999996</v>
      </c>
      <c r="BG35" s="403">
        <v>4.8019470428000002</v>
      </c>
      <c r="BH35" s="403">
        <v>4.8206839032</v>
      </c>
      <c r="BI35" s="403">
        <v>4.8389729696000003</v>
      </c>
      <c r="BJ35" s="403">
        <v>4.7900205438999999</v>
      </c>
      <c r="BK35" s="403">
        <v>4.8186971970999997</v>
      </c>
      <c r="BL35" s="403">
        <v>4.8170523767000004</v>
      </c>
      <c r="BM35" s="403">
        <v>4.8132850242999998</v>
      </c>
      <c r="BN35" s="403">
        <v>4.8218568659000001</v>
      </c>
      <c r="BO35" s="403">
        <v>4.8434147361999997</v>
      </c>
      <c r="BP35" s="403">
        <v>4.8786158824000001</v>
      </c>
      <c r="BQ35" s="403">
        <v>4.8211818868999998</v>
      </c>
      <c r="BR35" s="403">
        <v>4.8558334438999999</v>
      </c>
      <c r="BS35" s="403">
        <v>4.8762043867999996</v>
      </c>
      <c r="BT35" s="403">
        <v>4.8941137871000002</v>
      </c>
      <c r="BU35" s="403">
        <v>4.9126390028999998</v>
      </c>
      <c r="BV35" s="403">
        <v>4.8734697511</v>
      </c>
    </row>
    <row r="36" spans="1:74" ht="11.1" customHeight="1" x14ac:dyDescent="0.2">
      <c r="A36" s="162" t="s">
        <v>268</v>
      </c>
      <c r="B36" s="173" t="s">
        <v>343</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1.010969</v>
      </c>
      <c r="AN36" s="250">
        <v>1.008969</v>
      </c>
      <c r="AO36" s="250">
        <v>1.020969</v>
      </c>
      <c r="AP36" s="250">
        <v>1.004969</v>
      </c>
      <c r="AQ36" s="250">
        <v>0.99396899999999999</v>
      </c>
      <c r="AR36" s="250">
        <v>0.98496899999999998</v>
      </c>
      <c r="AS36" s="250">
        <v>0.99396899999999999</v>
      </c>
      <c r="AT36" s="250">
        <v>0.97596899999999998</v>
      </c>
      <c r="AU36" s="250">
        <v>0.96296899999999996</v>
      </c>
      <c r="AV36" s="250">
        <v>1</v>
      </c>
      <c r="AW36" s="250">
        <v>0.99199999999999999</v>
      </c>
      <c r="AX36" s="250">
        <v>0.97899999999999998</v>
      </c>
      <c r="AY36" s="250">
        <v>0.98799999999999999</v>
      </c>
      <c r="AZ36" s="250">
        <v>0.96199999999999997</v>
      </c>
      <c r="BA36" s="250">
        <v>0.92179916065</v>
      </c>
      <c r="BB36" s="250">
        <v>0.88808150377999995</v>
      </c>
      <c r="BC36" s="250">
        <v>0.81174119733000005</v>
      </c>
      <c r="BD36" s="403">
        <v>0.81712406316999997</v>
      </c>
      <c r="BE36" s="403">
        <v>0.81672034715999997</v>
      </c>
      <c r="BF36" s="403">
        <v>0.81518020492999999</v>
      </c>
      <c r="BG36" s="403">
        <v>0.83942615561</v>
      </c>
      <c r="BH36" s="403">
        <v>0.85865448761999996</v>
      </c>
      <c r="BI36" s="403">
        <v>0.87778589547999997</v>
      </c>
      <c r="BJ36" s="403">
        <v>0.90313171265000003</v>
      </c>
      <c r="BK36" s="403">
        <v>0.91627582606000002</v>
      </c>
      <c r="BL36" s="403">
        <v>0.92472304134000005</v>
      </c>
      <c r="BM36" s="403">
        <v>0.92186159392</v>
      </c>
      <c r="BN36" s="403">
        <v>0.88952430745</v>
      </c>
      <c r="BO36" s="403">
        <v>0.90648474869999995</v>
      </c>
      <c r="BP36" s="403">
        <v>0.89708801548999995</v>
      </c>
      <c r="BQ36" s="403">
        <v>0.91888005347000001</v>
      </c>
      <c r="BR36" s="403">
        <v>0.91552307179000003</v>
      </c>
      <c r="BS36" s="403">
        <v>0.91134512776999999</v>
      </c>
      <c r="BT36" s="403">
        <v>0.90949866674000002</v>
      </c>
      <c r="BU36" s="403">
        <v>0.91244503933999999</v>
      </c>
      <c r="BV36" s="403">
        <v>0.91590398319999999</v>
      </c>
    </row>
    <row r="37" spans="1:74" ht="11.1" customHeight="1" x14ac:dyDescent="0.2">
      <c r="A37" s="162" t="s">
        <v>1058</v>
      </c>
      <c r="B37" s="173" t="s">
        <v>1057</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0.91200000000000003</v>
      </c>
      <c r="AN37" s="250">
        <v>0.95</v>
      </c>
      <c r="AO37" s="250">
        <v>0.94299999999999995</v>
      </c>
      <c r="AP37" s="250">
        <v>0.93700000000000006</v>
      </c>
      <c r="AQ37" s="250">
        <v>0.93700000000000006</v>
      </c>
      <c r="AR37" s="250">
        <v>0.93899999999999995</v>
      </c>
      <c r="AS37" s="250">
        <v>0.93</v>
      </c>
      <c r="AT37" s="250">
        <v>0.91400000000000003</v>
      </c>
      <c r="AU37" s="250">
        <v>0.91200000000000003</v>
      </c>
      <c r="AV37" s="250">
        <v>0.90400000000000003</v>
      </c>
      <c r="AW37" s="250">
        <v>0.91500000000000004</v>
      </c>
      <c r="AX37" s="250">
        <v>0.91900000000000004</v>
      </c>
      <c r="AY37" s="250">
        <v>0.91</v>
      </c>
      <c r="AZ37" s="250">
        <v>0.91200000000000003</v>
      </c>
      <c r="BA37" s="250">
        <v>0.83083947968000005</v>
      </c>
      <c r="BB37" s="250">
        <v>0.89045590652999995</v>
      </c>
      <c r="BC37" s="250">
        <v>0.88763614255000001</v>
      </c>
      <c r="BD37" s="403">
        <v>0.88535396145</v>
      </c>
      <c r="BE37" s="403">
        <v>0.88257732932999999</v>
      </c>
      <c r="BF37" s="403">
        <v>0.87931752778000005</v>
      </c>
      <c r="BG37" s="403">
        <v>0.87614652319999997</v>
      </c>
      <c r="BH37" s="403">
        <v>0.87249390529000004</v>
      </c>
      <c r="BI37" s="403">
        <v>0.86911516592000004</v>
      </c>
      <c r="BJ37" s="403">
        <v>0.86581276914000005</v>
      </c>
      <c r="BK37" s="403">
        <v>0.85995915373999998</v>
      </c>
      <c r="BL37" s="403">
        <v>0.85707200474</v>
      </c>
      <c r="BM37" s="403">
        <v>0.85339788383000004</v>
      </c>
      <c r="BN37" s="403">
        <v>0.84983701198999995</v>
      </c>
      <c r="BO37" s="403">
        <v>0.84634136596999998</v>
      </c>
      <c r="BP37" s="403">
        <v>0.84315692038000001</v>
      </c>
      <c r="BQ37" s="403">
        <v>0.83967449289999996</v>
      </c>
      <c r="BR37" s="403">
        <v>0.83618514161000002</v>
      </c>
      <c r="BS37" s="403">
        <v>0.83269573781999995</v>
      </c>
      <c r="BT37" s="403">
        <v>0.82902253713999996</v>
      </c>
      <c r="BU37" s="403">
        <v>0.82567258309000002</v>
      </c>
      <c r="BV37" s="403">
        <v>0.82230461415</v>
      </c>
    </row>
    <row r="38" spans="1:74" ht="11.1" customHeight="1" x14ac:dyDescent="0.2">
      <c r="A38" s="162" t="s">
        <v>269</v>
      </c>
      <c r="B38" s="173" t="s">
        <v>344</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0.77223399999999998</v>
      </c>
      <c r="P38" s="250">
        <v>0.76423399999999997</v>
      </c>
      <c r="Q38" s="250">
        <v>0.75823399999999996</v>
      </c>
      <c r="R38" s="250">
        <v>0.72023400000000004</v>
      </c>
      <c r="S38" s="250">
        <v>0.71923400000000004</v>
      </c>
      <c r="T38" s="250">
        <v>0.77923399999999998</v>
      </c>
      <c r="U38" s="250">
        <v>0.75623399999999996</v>
      </c>
      <c r="V38" s="250">
        <v>0.71723400000000004</v>
      </c>
      <c r="W38" s="250">
        <v>0.74123399999999995</v>
      </c>
      <c r="X38" s="250">
        <v>0.74123399999999995</v>
      </c>
      <c r="Y38" s="250">
        <v>0.75923399999999996</v>
      </c>
      <c r="Z38" s="250">
        <v>0.73923399999999995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0.76423399999999997</v>
      </c>
      <c r="AN38" s="250">
        <v>0.73823399999999995</v>
      </c>
      <c r="AO38" s="250">
        <v>0.74823399999999995</v>
      </c>
      <c r="AP38" s="250">
        <v>0.72523400000000005</v>
      </c>
      <c r="AQ38" s="250">
        <v>0.73623400000000006</v>
      </c>
      <c r="AR38" s="250">
        <v>0.73623400000000006</v>
      </c>
      <c r="AS38" s="250">
        <v>0.60723400000000005</v>
      </c>
      <c r="AT38" s="250">
        <v>0.65323399999999998</v>
      </c>
      <c r="AU38" s="250">
        <v>0.677234</v>
      </c>
      <c r="AV38" s="250">
        <v>0.71023400000000003</v>
      </c>
      <c r="AW38" s="250">
        <v>0.73923399999999995</v>
      </c>
      <c r="AX38" s="250">
        <v>0.71423400000000004</v>
      </c>
      <c r="AY38" s="250">
        <v>0.73499999999999999</v>
      </c>
      <c r="AZ38" s="250">
        <v>0.71599999999999997</v>
      </c>
      <c r="BA38" s="250">
        <v>0.72671415972999998</v>
      </c>
      <c r="BB38" s="250">
        <v>0.67351940913999997</v>
      </c>
      <c r="BC38" s="250">
        <v>0.57574707200999997</v>
      </c>
      <c r="BD38" s="403">
        <v>0.58434803558000004</v>
      </c>
      <c r="BE38" s="403">
        <v>0.63760349408999994</v>
      </c>
      <c r="BF38" s="403">
        <v>0.64552133754999996</v>
      </c>
      <c r="BG38" s="403">
        <v>0.65349998671999998</v>
      </c>
      <c r="BH38" s="403">
        <v>0.66114216607999998</v>
      </c>
      <c r="BI38" s="403">
        <v>0.65897412492999996</v>
      </c>
      <c r="BJ38" s="403">
        <v>0.65685830282000002</v>
      </c>
      <c r="BK38" s="403">
        <v>0.68489771903999996</v>
      </c>
      <c r="BL38" s="403">
        <v>0.68256892943000003</v>
      </c>
      <c r="BM38" s="403">
        <v>0.68003853520000002</v>
      </c>
      <c r="BN38" s="403">
        <v>0.67706403590999997</v>
      </c>
      <c r="BO38" s="403">
        <v>0.67465549651000001</v>
      </c>
      <c r="BP38" s="403">
        <v>0.67246254073</v>
      </c>
      <c r="BQ38" s="403">
        <v>0.67006089109</v>
      </c>
      <c r="BR38" s="403">
        <v>0.66765331028999997</v>
      </c>
      <c r="BS38" s="403">
        <v>0.66524461649</v>
      </c>
      <c r="BT38" s="403">
        <v>0.66270685807999996</v>
      </c>
      <c r="BU38" s="403">
        <v>0.66039323446999998</v>
      </c>
      <c r="BV38" s="403">
        <v>0.65806607746000001</v>
      </c>
    </row>
    <row r="39" spans="1:74" ht="11.1" customHeight="1" x14ac:dyDescent="0.2">
      <c r="A39" s="162" t="s">
        <v>270</v>
      </c>
      <c r="B39" s="173" t="s">
        <v>345</v>
      </c>
      <c r="C39" s="250">
        <v>0.32878299999999999</v>
      </c>
      <c r="D39" s="250">
        <v>0.32478299999999999</v>
      </c>
      <c r="E39" s="250">
        <v>0.32378299999999999</v>
      </c>
      <c r="F39" s="250">
        <v>0.32978299999999999</v>
      </c>
      <c r="G39" s="250">
        <v>0.31678299999999998</v>
      </c>
      <c r="H39" s="250">
        <v>0.31978299999999998</v>
      </c>
      <c r="I39" s="250">
        <v>0.30278300000000002</v>
      </c>
      <c r="J39" s="250">
        <v>0.29578300000000002</v>
      </c>
      <c r="K39" s="250">
        <v>0.29978300000000002</v>
      </c>
      <c r="L39" s="250">
        <v>0.30978299999999998</v>
      </c>
      <c r="M39" s="250">
        <v>0.30778299999999997</v>
      </c>
      <c r="N39" s="250">
        <v>0.30478300000000003</v>
      </c>
      <c r="O39" s="250">
        <v>0.29178300000000001</v>
      </c>
      <c r="P39" s="250">
        <v>0.29078300000000001</v>
      </c>
      <c r="Q39" s="250">
        <v>0.29078300000000001</v>
      </c>
      <c r="R39" s="250">
        <v>0.29078300000000001</v>
      </c>
      <c r="S39" s="250">
        <v>0.29078300000000001</v>
      </c>
      <c r="T39" s="250">
        <v>0.29078300000000001</v>
      </c>
      <c r="U39" s="250">
        <v>0.28678300000000001</v>
      </c>
      <c r="V39" s="250">
        <v>0.270783</v>
      </c>
      <c r="W39" s="250">
        <v>0.270783</v>
      </c>
      <c r="X39" s="250">
        <v>0.276783</v>
      </c>
      <c r="Y39" s="250">
        <v>0.280783</v>
      </c>
      <c r="Z39" s="250">
        <v>0.26678299999999999</v>
      </c>
      <c r="AA39" s="250">
        <v>0.273783</v>
      </c>
      <c r="AB39" s="250">
        <v>0.270783</v>
      </c>
      <c r="AC39" s="250">
        <v>0.26078299999999999</v>
      </c>
      <c r="AD39" s="250">
        <v>0.25778299999999998</v>
      </c>
      <c r="AE39" s="250">
        <v>0.25778299999999998</v>
      </c>
      <c r="AF39" s="250">
        <v>0.248783</v>
      </c>
      <c r="AG39" s="250">
        <v>0.25278299999999998</v>
      </c>
      <c r="AH39" s="250">
        <v>0.23478299999999999</v>
      </c>
      <c r="AI39" s="250">
        <v>0.245783</v>
      </c>
      <c r="AJ39" s="250">
        <v>0.243783</v>
      </c>
      <c r="AK39" s="250">
        <v>0.246783</v>
      </c>
      <c r="AL39" s="250">
        <v>0.238783</v>
      </c>
      <c r="AM39" s="250">
        <v>0.24121699999999999</v>
      </c>
      <c r="AN39" s="250">
        <v>0.24721699999999999</v>
      </c>
      <c r="AO39" s="250">
        <v>0.25621699999999997</v>
      </c>
      <c r="AP39" s="250">
        <v>0.24721699999999999</v>
      </c>
      <c r="AQ39" s="250">
        <v>0.25021700000000002</v>
      </c>
      <c r="AR39" s="250">
        <v>0.24521699999999999</v>
      </c>
      <c r="AS39" s="250">
        <v>0.228217</v>
      </c>
      <c r="AT39" s="250">
        <v>0.23721700000000001</v>
      </c>
      <c r="AU39" s="250">
        <v>0.219217</v>
      </c>
      <c r="AV39" s="250">
        <v>0.23221700000000001</v>
      </c>
      <c r="AW39" s="250">
        <v>0.220217</v>
      </c>
      <c r="AX39" s="250">
        <v>0.21021699999999999</v>
      </c>
      <c r="AY39" s="250">
        <v>0.224217</v>
      </c>
      <c r="AZ39" s="250">
        <v>0.223217</v>
      </c>
      <c r="BA39" s="250">
        <v>0.21216866413999999</v>
      </c>
      <c r="BB39" s="250">
        <v>0.21395350169999999</v>
      </c>
      <c r="BC39" s="250">
        <v>0.20139726093999999</v>
      </c>
      <c r="BD39" s="403">
        <v>0.20072007361999999</v>
      </c>
      <c r="BE39" s="403">
        <v>0.19983467792000001</v>
      </c>
      <c r="BF39" s="403">
        <v>0.20883496797000001</v>
      </c>
      <c r="BG39" s="403">
        <v>0.20778348454000001</v>
      </c>
      <c r="BH39" s="403">
        <v>0.20652919886000001</v>
      </c>
      <c r="BI39" s="403">
        <v>0.20539021302999999</v>
      </c>
      <c r="BJ39" s="403">
        <v>0.20428335425999999</v>
      </c>
      <c r="BK39" s="403">
        <v>0.20298996097999999</v>
      </c>
      <c r="BL39" s="403">
        <v>0.20205842861000001</v>
      </c>
      <c r="BM39" s="403">
        <v>0.20079551569000001</v>
      </c>
      <c r="BN39" s="403">
        <v>0.19958026297000001</v>
      </c>
      <c r="BO39" s="403">
        <v>0.19839245048000001</v>
      </c>
      <c r="BP39" s="403">
        <v>0.19733564680999999</v>
      </c>
      <c r="BQ39" s="403">
        <v>0.19615335447999999</v>
      </c>
      <c r="BR39" s="403">
        <v>0.19496812458000001</v>
      </c>
      <c r="BS39" s="403">
        <v>0.19378285062</v>
      </c>
      <c r="BT39" s="403">
        <v>0.19252016686000001</v>
      </c>
      <c r="BU39" s="403">
        <v>0.19139356562000001</v>
      </c>
      <c r="BV39" s="403">
        <v>0.19025935815</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404"/>
      <c r="BE40" s="404"/>
      <c r="BF40" s="404"/>
      <c r="BG40" s="404"/>
      <c r="BH40" s="404"/>
      <c r="BI40" s="404"/>
      <c r="BJ40" s="404"/>
      <c r="BK40" s="404"/>
      <c r="BL40" s="404"/>
      <c r="BM40" s="404"/>
      <c r="BN40" s="404"/>
      <c r="BO40" s="404"/>
      <c r="BP40" s="404"/>
      <c r="BQ40" s="404"/>
      <c r="BR40" s="404"/>
      <c r="BS40" s="404"/>
      <c r="BT40" s="404"/>
      <c r="BU40" s="404"/>
      <c r="BV40" s="404"/>
    </row>
    <row r="41" spans="1:74" ht="11.1" customHeight="1" x14ac:dyDescent="0.2">
      <c r="A41" s="162" t="s">
        <v>385</v>
      </c>
      <c r="B41" s="172" t="s">
        <v>394</v>
      </c>
      <c r="C41" s="250">
        <v>1.5450189999999999</v>
      </c>
      <c r="D41" s="250">
        <v>1.530019</v>
      </c>
      <c r="E41" s="250">
        <v>1.462019</v>
      </c>
      <c r="F41" s="250">
        <v>1.4990190000000001</v>
      </c>
      <c r="G41" s="250">
        <v>1.5210189999999999</v>
      </c>
      <c r="H41" s="250">
        <v>1.518019</v>
      </c>
      <c r="I41" s="250">
        <v>1.5190189999999999</v>
      </c>
      <c r="J41" s="250">
        <v>1.522019</v>
      </c>
      <c r="K41" s="250">
        <v>1.546019</v>
      </c>
      <c r="L41" s="250">
        <v>1.5370189999999999</v>
      </c>
      <c r="M41" s="250">
        <v>1.526019</v>
      </c>
      <c r="N41" s="250">
        <v>1.516019</v>
      </c>
      <c r="O41" s="250">
        <v>1.5347029999999999</v>
      </c>
      <c r="P41" s="250">
        <v>1.523703</v>
      </c>
      <c r="Q41" s="250">
        <v>1.5107029999999999</v>
      </c>
      <c r="R41" s="250">
        <v>1.517703</v>
      </c>
      <c r="S41" s="250">
        <v>1.5307029999999999</v>
      </c>
      <c r="T41" s="250">
        <v>1.523703</v>
      </c>
      <c r="U41" s="250">
        <v>1.535703</v>
      </c>
      <c r="V41" s="250">
        <v>1.541703</v>
      </c>
      <c r="W41" s="250">
        <v>1.566703</v>
      </c>
      <c r="X41" s="250">
        <v>1.562703</v>
      </c>
      <c r="Y41" s="250">
        <v>1.5597030000000001</v>
      </c>
      <c r="Z41" s="250">
        <v>1.560703</v>
      </c>
      <c r="AA41" s="250">
        <v>1.485703</v>
      </c>
      <c r="AB41" s="250">
        <v>1.487703</v>
      </c>
      <c r="AC41" s="250">
        <v>1.489703</v>
      </c>
      <c r="AD41" s="250">
        <v>1.4907029999999999</v>
      </c>
      <c r="AE41" s="250">
        <v>1.4947029999999999</v>
      </c>
      <c r="AF41" s="250">
        <v>1.4507030000000001</v>
      </c>
      <c r="AG41" s="250">
        <v>1.507703</v>
      </c>
      <c r="AH41" s="250">
        <v>1.515703</v>
      </c>
      <c r="AI41" s="250">
        <v>1.5227029999999999</v>
      </c>
      <c r="AJ41" s="250">
        <v>1.5187029999999999</v>
      </c>
      <c r="AK41" s="250">
        <v>1.523703</v>
      </c>
      <c r="AL41" s="250">
        <v>1.531703</v>
      </c>
      <c r="AM41" s="250">
        <v>1.5117020000000001</v>
      </c>
      <c r="AN41" s="250">
        <v>1.508702</v>
      </c>
      <c r="AO41" s="250">
        <v>1.538702</v>
      </c>
      <c r="AP41" s="250">
        <v>1.528702</v>
      </c>
      <c r="AQ41" s="250">
        <v>1.5417019999999999</v>
      </c>
      <c r="AR41" s="250">
        <v>1.554702</v>
      </c>
      <c r="AS41" s="250">
        <v>1.5537019999999999</v>
      </c>
      <c r="AT41" s="250">
        <v>1.552702</v>
      </c>
      <c r="AU41" s="250">
        <v>1.5437019999999999</v>
      </c>
      <c r="AV41" s="250">
        <v>1.5437019999999999</v>
      </c>
      <c r="AW41" s="250">
        <v>1.542702</v>
      </c>
      <c r="AX41" s="250">
        <v>1.544702</v>
      </c>
      <c r="AY41" s="250">
        <v>1.4677020000000001</v>
      </c>
      <c r="AZ41" s="250">
        <v>1.4677020000000001</v>
      </c>
      <c r="BA41" s="250">
        <v>1.4600264376000001</v>
      </c>
      <c r="BB41" s="250">
        <v>1.4542787491</v>
      </c>
      <c r="BC41" s="250">
        <v>1.4514533354000001</v>
      </c>
      <c r="BD41" s="403">
        <v>1.4482010438999999</v>
      </c>
      <c r="BE41" s="403">
        <v>1.4454163614</v>
      </c>
      <c r="BF41" s="403">
        <v>1.4421114886999999</v>
      </c>
      <c r="BG41" s="403">
        <v>1.4388992909</v>
      </c>
      <c r="BH41" s="403">
        <v>1.4351687813</v>
      </c>
      <c r="BI41" s="403">
        <v>1.4317294275000001</v>
      </c>
      <c r="BJ41" s="403">
        <v>1.4283696983</v>
      </c>
      <c r="BK41" s="403">
        <v>1.3719987170000001</v>
      </c>
      <c r="BL41" s="403">
        <v>1.3690217867000001</v>
      </c>
      <c r="BM41" s="403">
        <v>1.3652663262</v>
      </c>
      <c r="BN41" s="403">
        <v>1.3616295451</v>
      </c>
      <c r="BO41" s="403">
        <v>1.3580601237000001</v>
      </c>
      <c r="BP41" s="403">
        <v>1.3548216993</v>
      </c>
      <c r="BQ41" s="403">
        <v>1.3549226089999999</v>
      </c>
      <c r="BR41" s="403">
        <v>1.3550139257</v>
      </c>
      <c r="BS41" s="403">
        <v>1.3551031122999999</v>
      </c>
      <c r="BT41" s="403">
        <v>1.3549934161999999</v>
      </c>
      <c r="BU41" s="403">
        <v>1.3552281316000001</v>
      </c>
      <c r="BV41" s="403">
        <v>1.3554417451</v>
      </c>
    </row>
    <row r="42" spans="1:74" ht="11.1" customHeight="1" x14ac:dyDescent="0.2">
      <c r="A42" s="162" t="s">
        <v>271</v>
      </c>
      <c r="B42" s="173" t="s">
        <v>384</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0.60042600000000002</v>
      </c>
      <c r="AZ42" s="250">
        <v>0.60042600000000002</v>
      </c>
      <c r="BA42" s="250">
        <v>0.60028063444000002</v>
      </c>
      <c r="BB42" s="250">
        <v>0.60040635083000005</v>
      </c>
      <c r="BC42" s="250">
        <v>0.60036292143000003</v>
      </c>
      <c r="BD42" s="403">
        <v>0.60028619017999996</v>
      </c>
      <c r="BE42" s="403">
        <v>0.60024008888000002</v>
      </c>
      <c r="BF42" s="403">
        <v>0.60022391865000002</v>
      </c>
      <c r="BG42" s="403">
        <v>0.60020224767999997</v>
      </c>
      <c r="BH42" s="403">
        <v>0.60021041137999998</v>
      </c>
      <c r="BI42" s="403">
        <v>0.60020160903999997</v>
      </c>
      <c r="BJ42" s="403">
        <v>0.60018807747000003</v>
      </c>
      <c r="BK42" s="403">
        <v>0.56248107566000005</v>
      </c>
      <c r="BL42" s="403">
        <v>0.56244182059000003</v>
      </c>
      <c r="BM42" s="403">
        <v>0.56245131635000001</v>
      </c>
      <c r="BN42" s="403">
        <v>0.56245379662999995</v>
      </c>
      <c r="BO42" s="403">
        <v>0.56245223633999997</v>
      </c>
      <c r="BP42" s="403">
        <v>0.56243139800999997</v>
      </c>
      <c r="BQ42" s="403">
        <v>0.56242901885999996</v>
      </c>
      <c r="BR42" s="403">
        <v>0.56242706863000003</v>
      </c>
      <c r="BS42" s="403">
        <v>0.56242512166000003</v>
      </c>
      <c r="BT42" s="403">
        <v>0.56243456040999995</v>
      </c>
      <c r="BU42" s="403">
        <v>0.56242397488999996</v>
      </c>
      <c r="BV42" s="403">
        <v>0.56241450534000004</v>
      </c>
    </row>
    <row r="43" spans="1:74" ht="11.1" customHeight="1" x14ac:dyDescent="0.2">
      <c r="A43" s="162" t="s">
        <v>1064</v>
      </c>
      <c r="B43" s="173" t="s">
        <v>1063</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0.16</v>
      </c>
      <c r="AN43" s="250">
        <v>0.17</v>
      </c>
      <c r="AO43" s="250">
        <v>0.18</v>
      </c>
      <c r="AP43" s="250">
        <v>0.18</v>
      </c>
      <c r="AQ43" s="250">
        <v>0.18</v>
      </c>
      <c r="AR43" s="250">
        <v>0.18</v>
      </c>
      <c r="AS43" s="250">
        <v>0.18</v>
      </c>
      <c r="AT43" s="250">
        <v>0.18</v>
      </c>
      <c r="AU43" s="250">
        <v>0.18</v>
      </c>
      <c r="AV43" s="250">
        <v>0.18</v>
      </c>
      <c r="AW43" s="250">
        <v>0.18</v>
      </c>
      <c r="AX43" s="250">
        <v>0.18</v>
      </c>
      <c r="AY43" s="250">
        <v>0.18</v>
      </c>
      <c r="AZ43" s="250">
        <v>0.18</v>
      </c>
      <c r="BA43" s="250">
        <v>0.17</v>
      </c>
      <c r="BB43" s="250">
        <v>0.17</v>
      </c>
      <c r="BC43" s="250">
        <v>0.17</v>
      </c>
      <c r="BD43" s="403">
        <v>0.17</v>
      </c>
      <c r="BE43" s="403">
        <v>0.17</v>
      </c>
      <c r="BF43" s="403">
        <v>0.17</v>
      </c>
      <c r="BG43" s="403">
        <v>0.17</v>
      </c>
      <c r="BH43" s="403">
        <v>0.17</v>
      </c>
      <c r="BI43" s="403">
        <v>0.17</v>
      </c>
      <c r="BJ43" s="403">
        <v>0.17</v>
      </c>
      <c r="BK43" s="403">
        <v>0.17</v>
      </c>
      <c r="BL43" s="403">
        <v>0.17</v>
      </c>
      <c r="BM43" s="403">
        <v>0.17</v>
      </c>
      <c r="BN43" s="403">
        <v>0.17</v>
      </c>
      <c r="BO43" s="403">
        <v>0.17</v>
      </c>
      <c r="BP43" s="403">
        <v>0.17</v>
      </c>
      <c r="BQ43" s="403">
        <v>0.17</v>
      </c>
      <c r="BR43" s="403">
        <v>0.17</v>
      </c>
      <c r="BS43" s="403">
        <v>0.17</v>
      </c>
      <c r="BT43" s="403">
        <v>0.17</v>
      </c>
      <c r="BU43" s="403">
        <v>0.17</v>
      </c>
      <c r="BV43" s="403">
        <v>0.17</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404"/>
      <c r="BE44" s="404"/>
      <c r="BF44" s="404"/>
      <c r="BG44" s="404"/>
      <c r="BH44" s="404"/>
      <c r="BI44" s="404"/>
      <c r="BJ44" s="404"/>
      <c r="BK44" s="404"/>
      <c r="BL44" s="404"/>
      <c r="BM44" s="404"/>
      <c r="BN44" s="404"/>
      <c r="BO44" s="404"/>
      <c r="BP44" s="404"/>
      <c r="BQ44" s="404"/>
      <c r="BR44" s="404"/>
      <c r="BS44" s="404"/>
      <c r="BT44" s="404"/>
      <c r="BU44" s="404"/>
      <c r="BV44" s="404"/>
    </row>
    <row r="45" spans="1:74" ht="11.1" customHeight="1" x14ac:dyDescent="0.2">
      <c r="A45" s="162" t="s">
        <v>387</v>
      </c>
      <c r="B45" s="172" t="s">
        <v>82</v>
      </c>
      <c r="C45" s="250">
        <v>61.210679710000001</v>
      </c>
      <c r="D45" s="250">
        <v>60.826383378999999</v>
      </c>
      <c r="E45" s="250">
        <v>60.715588128999997</v>
      </c>
      <c r="F45" s="250">
        <v>60.349994666999997</v>
      </c>
      <c r="G45" s="250">
        <v>59.994315096999998</v>
      </c>
      <c r="H45" s="250">
        <v>60.048791000000001</v>
      </c>
      <c r="I45" s="250">
        <v>60.919876547999998</v>
      </c>
      <c r="J45" s="250">
        <v>60.033389677000002</v>
      </c>
      <c r="K45" s="250">
        <v>60.164618333</v>
      </c>
      <c r="L45" s="250">
        <v>61.071157903</v>
      </c>
      <c r="M45" s="250">
        <v>61.760088332999999</v>
      </c>
      <c r="N45" s="250">
        <v>60.909868387000003</v>
      </c>
      <c r="O45" s="250">
        <v>60.628905418999999</v>
      </c>
      <c r="P45" s="250">
        <v>60.977444286000001</v>
      </c>
      <c r="Q45" s="250">
        <v>60.815748710000001</v>
      </c>
      <c r="R45" s="250">
        <v>60.412219999999998</v>
      </c>
      <c r="S45" s="250">
        <v>60.872961386999997</v>
      </c>
      <c r="T45" s="250">
        <v>61.228832333</v>
      </c>
      <c r="U45" s="250">
        <v>61.694626677000002</v>
      </c>
      <c r="V45" s="250">
        <v>61.14071629</v>
      </c>
      <c r="W45" s="250">
        <v>61.077432000000002</v>
      </c>
      <c r="X45" s="250">
        <v>61.860520354999998</v>
      </c>
      <c r="Y45" s="250">
        <v>62.612852332999999</v>
      </c>
      <c r="Z45" s="250">
        <v>61.931034386999997</v>
      </c>
      <c r="AA45" s="250">
        <v>62.033208553999998</v>
      </c>
      <c r="AB45" s="250">
        <v>62.442146465999997</v>
      </c>
      <c r="AC45" s="250">
        <v>62.844726395000002</v>
      </c>
      <c r="AD45" s="250">
        <v>63.020097315000001</v>
      </c>
      <c r="AE45" s="250">
        <v>63.088793612000003</v>
      </c>
      <c r="AF45" s="250">
        <v>63.878147454</v>
      </c>
      <c r="AG45" s="250">
        <v>64.608162211999996</v>
      </c>
      <c r="AH45" s="250">
        <v>64.931539419000003</v>
      </c>
      <c r="AI45" s="250">
        <v>64.602297985000007</v>
      </c>
      <c r="AJ45" s="250">
        <v>65.346048073000006</v>
      </c>
      <c r="AK45" s="250">
        <v>65.714384495999994</v>
      </c>
      <c r="AL45" s="250">
        <v>65.838412046000002</v>
      </c>
      <c r="AM45" s="250">
        <v>64.786906088999999</v>
      </c>
      <c r="AN45" s="250">
        <v>64.628770845000005</v>
      </c>
      <c r="AO45" s="250">
        <v>65.175217778000004</v>
      </c>
      <c r="AP45" s="250">
        <v>65.330984455000007</v>
      </c>
      <c r="AQ45" s="250">
        <v>65.446756143000002</v>
      </c>
      <c r="AR45" s="250">
        <v>65.661901264999997</v>
      </c>
      <c r="AS45" s="250">
        <v>65.628265667999997</v>
      </c>
      <c r="AT45" s="250">
        <v>66.527254377999995</v>
      </c>
      <c r="AU45" s="250">
        <v>66.467075270999999</v>
      </c>
      <c r="AV45" s="250">
        <v>66.904180511999996</v>
      </c>
      <c r="AW45" s="250">
        <v>67.643911520000003</v>
      </c>
      <c r="AX45" s="250">
        <v>67.418269839000004</v>
      </c>
      <c r="AY45" s="250">
        <v>67.467196443000006</v>
      </c>
      <c r="AZ45" s="250">
        <v>66.989202043000006</v>
      </c>
      <c r="BA45" s="250">
        <v>66.960438796999995</v>
      </c>
      <c r="BB45" s="250">
        <v>65.099204846000006</v>
      </c>
      <c r="BC45" s="250">
        <v>60.606195536999998</v>
      </c>
      <c r="BD45" s="403">
        <v>60.323798717000003</v>
      </c>
      <c r="BE45" s="403">
        <v>61.860142531999998</v>
      </c>
      <c r="BF45" s="403">
        <v>62.176562013000002</v>
      </c>
      <c r="BG45" s="403">
        <v>62.363544664999999</v>
      </c>
      <c r="BH45" s="403">
        <v>62.615593470999997</v>
      </c>
      <c r="BI45" s="403">
        <v>62.560089796</v>
      </c>
      <c r="BJ45" s="403">
        <v>62.176626429999999</v>
      </c>
      <c r="BK45" s="403">
        <v>62.789420917999998</v>
      </c>
      <c r="BL45" s="403">
        <v>62.471390657999997</v>
      </c>
      <c r="BM45" s="403">
        <v>62.835956095</v>
      </c>
      <c r="BN45" s="403">
        <v>63.607678866000001</v>
      </c>
      <c r="BO45" s="403">
        <v>64.214467669000001</v>
      </c>
      <c r="BP45" s="403">
        <v>64.437876497999994</v>
      </c>
      <c r="BQ45" s="403">
        <v>64.535582640000001</v>
      </c>
      <c r="BR45" s="403">
        <v>64.772110354000006</v>
      </c>
      <c r="BS45" s="403">
        <v>65.160491246000007</v>
      </c>
      <c r="BT45" s="403">
        <v>65.417334276999995</v>
      </c>
      <c r="BU45" s="403">
        <v>65.527968141000002</v>
      </c>
      <c r="BV45" s="403">
        <v>65.129692898000002</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403"/>
      <c r="BE46" s="403"/>
      <c r="BF46" s="403"/>
      <c r="BG46" s="403"/>
      <c r="BH46" s="403"/>
      <c r="BI46" s="403"/>
      <c r="BJ46" s="403"/>
      <c r="BK46" s="403"/>
      <c r="BL46" s="403"/>
      <c r="BM46" s="403"/>
      <c r="BN46" s="403"/>
      <c r="BO46" s="403"/>
      <c r="BP46" s="403"/>
      <c r="BQ46" s="403"/>
      <c r="BR46" s="403"/>
      <c r="BS46" s="403"/>
      <c r="BT46" s="403"/>
      <c r="BU46" s="403"/>
      <c r="BV46" s="403"/>
    </row>
    <row r="47" spans="1:74" ht="11.1" customHeight="1" x14ac:dyDescent="0.2">
      <c r="A47" s="162" t="s">
        <v>386</v>
      </c>
      <c r="B47" s="172" t="s">
        <v>395</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5.3785146775000001</v>
      </c>
      <c r="AB47" s="250">
        <v>5.3905710431999996</v>
      </c>
      <c r="AC47" s="250">
        <v>5.3209381048999997</v>
      </c>
      <c r="AD47" s="250">
        <v>5.2806136694000001</v>
      </c>
      <c r="AE47" s="250">
        <v>5.2661324999000003</v>
      </c>
      <c r="AF47" s="250">
        <v>5.3154501010999997</v>
      </c>
      <c r="AG47" s="250">
        <v>5.3052842677000003</v>
      </c>
      <c r="AH47" s="250">
        <v>5.3188128678000002</v>
      </c>
      <c r="AI47" s="250">
        <v>5.3895109999999997</v>
      </c>
      <c r="AJ47" s="250">
        <v>5.3565110000000002</v>
      </c>
      <c r="AK47" s="250">
        <v>5.366511</v>
      </c>
      <c r="AL47" s="250">
        <v>5.3515110000000004</v>
      </c>
      <c r="AM47" s="250">
        <v>5.4745100000000004</v>
      </c>
      <c r="AN47" s="250">
        <v>5.4955100000000003</v>
      </c>
      <c r="AO47" s="250">
        <v>5.5235099999999999</v>
      </c>
      <c r="AP47" s="250">
        <v>5.5065099999999996</v>
      </c>
      <c r="AQ47" s="250">
        <v>5.4595099999999999</v>
      </c>
      <c r="AR47" s="250">
        <v>5.5205099999999998</v>
      </c>
      <c r="AS47" s="250">
        <v>5.4315100000000003</v>
      </c>
      <c r="AT47" s="250">
        <v>5.3965100000000001</v>
      </c>
      <c r="AU47" s="250">
        <v>4.9735100000000001</v>
      </c>
      <c r="AV47" s="250">
        <v>5.3545100000000003</v>
      </c>
      <c r="AW47" s="250">
        <v>5.3355100000000002</v>
      </c>
      <c r="AX47" s="250">
        <v>5.4085099999999997</v>
      </c>
      <c r="AY47" s="250">
        <v>5.3605099999999997</v>
      </c>
      <c r="AZ47" s="250">
        <v>5.3705100000000003</v>
      </c>
      <c r="BA47" s="250">
        <v>5.2824517676999996</v>
      </c>
      <c r="BB47" s="250">
        <v>5.2173517801999996</v>
      </c>
      <c r="BC47" s="250">
        <v>4.6608852958</v>
      </c>
      <c r="BD47" s="403">
        <v>4.4419138549000001</v>
      </c>
      <c r="BE47" s="403">
        <v>4.7189596308999997</v>
      </c>
      <c r="BF47" s="403">
        <v>4.6897582590000004</v>
      </c>
      <c r="BG47" s="403">
        <v>4.6607740463000003</v>
      </c>
      <c r="BH47" s="403">
        <v>4.7195734354000001</v>
      </c>
      <c r="BI47" s="403">
        <v>4.6904580340999997</v>
      </c>
      <c r="BJ47" s="403">
        <v>4.6615465735999999</v>
      </c>
      <c r="BK47" s="403">
        <v>4.7877469017000003</v>
      </c>
      <c r="BL47" s="403">
        <v>4.7881713688999996</v>
      </c>
      <c r="BM47" s="403">
        <v>4.7581145080000002</v>
      </c>
      <c r="BN47" s="403">
        <v>4.7282529230000003</v>
      </c>
      <c r="BO47" s="403">
        <v>4.7086500407000003</v>
      </c>
      <c r="BP47" s="403">
        <v>4.7098115431999998</v>
      </c>
      <c r="BQ47" s="403">
        <v>4.7102819476000004</v>
      </c>
      <c r="BR47" s="403">
        <v>4.7105165831000004</v>
      </c>
      <c r="BS47" s="403">
        <v>4.7107497605999997</v>
      </c>
      <c r="BT47" s="403">
        <v>4.7105293645000001</v>
      </c>
      <c r="BU47" s="403">
        <v>4.7114856626000003</v>
      </c>
      <c r="BV47" s="403">
        <v>4.7124137300999998</v>
      </c>
    </row>
    <row r="48" spans="1:74" ht="11.1" customHeight="1" x14ac:dyDescent="0.2">
      <c r="A48" s="162" t="s">
        <v>388</v>
      </c>
      <c r="B48" s="172" t="s">
        <v>396</v>
      </c>
      <c r="C48" s="250">
        <v>66.442947638999996</v>
      </c>
      <c r="D48" s="250">
        <v>66.007677602000001</v>
      </c>
      <c r="E48" s="250">
        <v>66.042675919999994</v>
      </c>
      <c r="F48" s="250">
        <v>65.658130495999998</v>
      </c>
      <c r="G48" s="250">
        <v>65.150211569000007</v>
      </c>
      <c r="H48" s="250">
        <v>65.203248367</v>
      </c>
      <c r="I48" s="250">
        <v>66.193311829999999</v>
      </c>
      <c r="J48" s="250">
        <v>65.304444435999997</v>
      </c>
      <c r="K48" s="250">
        <v>65.387241179</v>
      </c>
      <c r="L48" s="250">
        <v>66.357250655000001</v>
      </c>
      <c r="M48" s="250">
        <v>67.132326427999999</v>
      </c>
      <c r="N48" s="250">
        <v>66.165198724999996</v>
      </c>
      <c r="O48" s="250">
        <v>66.044571791999999</v>
      </c>
      <c r="P48" s="250">
        <v>66.311192148000003</v>
      </c>
      <c r="Q48" s="250">
        <v>66.039583069000003</v>
      </c>
      <c r="R48" s="250">
        <v>65.769005343000003</v>
      </c>
      <c r="S48" s="250">
        <v>66.204920165000004</v>
      </c>
      <c r="T48" s="250">
        <v>66.518786261000002</v>
      </c>
      <c r="U48" s="250">
        <v>66.999030779999998</v>
      </c>
      <c r="V48" s="250">
        <v>66.375961513999997</v>
      </c>
      <c r="W48" s="250">
        <v>66.331518489000004</v>
      </c>
      <c r="X48" s="250">
        <v>67.046669374999993</v>
      </c>
      <c r="Y48" s="250">
        <v>67.902804931000006</v>
      </c>
      <c r="Z48" s="250">
        <v>67.280475234999997</v>
      </c>
      <c r="AA48" s="250">
        <v>67.411723230999996</v>
      </c>
      <c r="AB48" s="250">
        <v>67.832717509000005</v>
      </c>
      <c r="AC48" s="250">
        <v>68.165664500000005</v>
      </c>
      <c r="AD48" s="250">
        <v>68.300710984000006</v>
      </c>
      <c r="AE48" s="250">
        <v>68.354926112000001</v>
      </c>
      <c r="AF48" s="250">
        <v>69.193597554999997</v>
      </c>
      <c r="AG48" s="250">
        <v>69.913446479000001</v>
      </c>
      <c r="AH48" s="250">
        <v>70.250352286999998</v>
      </c>
      <c r="AI48" s="250">
        <v>69.991808985000006</v>
      </c>
      <c r="AJ48" s="250">
        <v>70.702559073000003</v>
      </c>
      <c r="AK48" s="250">
        <v>71.080895495999997</v>
      </c>
      <c r="AL48" s="250">
        <v>71.189923046000004</v>
      </c>
      <c r="AM48" s="250">
        <v>70.261416088999994</v>
      </c>
      <c r="AN48" s="250">
        <v>70.124280845000001</v>
      </c>
      <c r="AO48" s="250">
        <v>70.698727778000006</v>
      </c>
      <c r="AP48" s="250">
        <v>70.837494454999998</v>
      </c>
      <c r="AQ48" s="250">
        <v>70.906266142999996</v>
      </c>
      <c r="AR48" s="250">
        <v>71.182411264999999</v>
      </c>
      <c r="AS48" s="250">
        <v>71.059775668</v>
      </c>
      <c r="AT48" s="250">
        <v>71.923764378000001</v>
      </c>
      <c r="AU48" s="250">
        <v>71.440585271000003</v>
      </c>
      <c r="AV48" s="250">
        <v>72.258690512000001</v>
      </c>
      <c r="AW48" s="250">
        <v>72.979421520000002</v>
      </c>
      <c r="AX48" s="250">
        <v>72.826779838999997</v>
      </c>
      <c r="AY48" s="250">
        <v>72.827706442999997</v>
      </c>
      <c r="AZ48" s="250">
        <v>72.359712043000002</v>
      </c>
      <c r="BA48" s="250">
        <v>72.242890564999996</v>
      </c>
      <c r="BB48" s="250">
        <v>70.316556625999993</v>
      </c>
      <c r="BC48" s="250">
        <v>65.267080832000005</v>
      </c>
      <c r="BD48" s="403">
        <v>64.765712571999998</v>
      </c>
      <c r="BE48" s="403">
        <v>66.579102163000002</v>
      </c>
      <c r="BF48" s="403">
        <v>66.866320271999996</v>
      </c>
      <c r="BG48" s="403">
        <v>67.024318711000006</v>
      </c>
      <c r="BH48" s="403">
        <v>67.335166907000001</v>
      </c>
      <c r="BI48" s="403">
        <v>67.250547830000002</v>
      </c>
      <c r="BJ48" s="403">
        <v>66.838173002999994</v>
      </c>
      <c r="BK48" s="403">
        <v>67.57716782</v>
      </c>
      <c r="BL48" s="403">
        <v>67.259562027000001</v>
      </c>
      <c r="BM48" s="403">
        <v>67.594070603000006</v>
      </c>
      <c r="BN48" s="403">
        <v>68.335931789</v>
      </c>
      <c r="BO48" s="403">
        <v>68.92311771</v>
      </c>
      <c r="BP48" s="403">
        <v>69.147688040999995</v>
      </c>
      <c r="BQ48" s="403">
        <v>69.245864588000003</v>
      </c>
      <c r="BR48" s="403">
        <v>69.482626937000006</v>
      </c>
      <c r="BS48" s="403">
        <v>69.871241006000005</v>
      </c>
      <c r="BT48" s="403">
        <v>70.127863641000005</v>
      </c>
      <c r="BU48" s="403">
        <v>70.239453803000004</v>
      </c>
      <c r="BV48" s="403">
        <v>69.842106627999996</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403"/>
      <c r="BE49" s="403"/>
      <c r="BF49" s="403"/>
      <c r="BG49" s="403"/>
      <c r="BH49" s="403"/>
      <c r="BI49" s="403"/>
      <c r="BJ49" s="403"/>
      <c r="BK49" s="403"/>
      <c r="BL49" s="403"/>
      <c r="BM49" s="403"/>
      <c r="BN49" s="403"/>
      <c r="BO49" s="403"/>
      <c r="BP49" s="403"/>
      <c r="BQ49" s="403"/>
      <c r="BR49" s="403"/>
      <c r="BS49" s="403"/>
      <c r="BT49" s="403"/>
      <c r="BU49" s="403"/>
      <c r="BV49" s="403"/>
    </row>
    <row r="50" spans="1:74" ht="11.1" customHeight="1" x14ac:dyDescent="0.2">
      <c r="A50" s="162" t="s">
        <v>932</v>
      </c>
      <c r="B50" s="174" t="s">
        <v>933</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0.245</v>
      </c>
      <c r="AN50" s="251">
        <v>0.58599999999999997</v>
      </c>
      <c r="AO50" s="251">
        <v>0.23599999999999999</v>
      </c>
      <c r="AP50" s="251">
        <v>0.22700000000000001</v>
      </c>
      <c r="AQ50" s="251">
        <v>0.29799999999999999</v>
      </c>
      <c r="AR50" s="251">
        <v>0.23899999999999999</v>
      </c>
      <c r="AS50" s="251">
        <v>0.68</v>
      </c>
      <c r="AT50" s="251">
        <v>0.17</v>
      </c>
      <c r="AU50" s="251">
        <v>0.32200000000000001</v>
      </c>
      <c r="AV50" s="251">
        <v>0.40391935484000002</v>
      </c>
      <c r="AW50" s="251">
        <v>0.26500000000000001</v>
      </c>
      <c r="AX50" s="251">
        <v>0.247</v>
      </c>
      <c r="AY50" s="251">
        <v>0.16</v>
      </c>
      <c r="AZ50" s="251">
        <v>0.16804827586000001</v>
      </c>
      <c r="BA50" s="251">
        <v>0.14422580644999999</v>
      </c>
      <c r="BB50" s="251">
        <v>0.85799999999999998</v>
      </c>
      <c r="BC50" s="251">
        <v>0.52300000000000002</v>
      </c>
      <c r="BD50" s="610" t="s">
        <v>1425</v>
      </c>
      <c r="BE50" s="610" t="s">
        <v>1425</v>
      </c>
      <c r="BF50" s="610" t="s">
        <v>1425</v>
      </c>
      <c r="BG50" s="610" t="s">
        <v>1425</v>
      </c>
      <c r="BH50" s="610" t="s">
        <v>1425</v>
      </c>
      <c r="BI50" s="610" t="s">
        <v>1425</v>
      </c>
      <c r="BJ50" s="610" t="s">
        <v>1425</v>
      </c>
      <c r="BK50" s="610" t="s">
        <v>1425</v>
      </c>
      <c r="BL50" s="610" t="s">
        <v>1425</v>
      </c>
      <c r="BM50" s="610" t="s">
        <v>1425</v>
      </c>
      <c r="BN50" s="610" t="s">
        <v>1425</v>
      </c>
      <c r="BO50" s="610" t="s">
        <v>1425</v>
      </c>
      <c r="BP50" s="610" t="s">
        <v>1425</v>
      </c>
      <c r="BQ50" s="610" t="s">
        <v>1425</v>
      </c>
      <c r="BR50" s="610" t="s">
        <v>1425</v>
      </c>
      <c r="BS50" s="610" t="s">
        <v>1425</v>
      </c>
      <c r="BT50" s="610" t="s">
        <v>1425</v>
      </c>
      <c r="BU50" s="610" t="s">
        <v>1425</v>
      </c>
      <c r="BV50" s="610" t="s">
        <v>1425</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5">
      <c r="B53" s="825" t="s">
        <v>829</v>
      </c>
      <c r="C53" s="804"/>
      <c r="D53" s="804"/>
      <c r="E53" s="804"/>
      <c r="F53" s="804"/>
      <c r="G53" s="804"/>
      <c r="H53" s="804"/>
      <c r="I53" s="804"/>
      <c r="J53" s="804"/>
      <c r="K53" s="804"/>
      <c r="L53" s="804"/>
      <c r="M53" s="804"/>
      <c r="N53" s="804"/>
      <c r="O53" s="804"/>
      <c r="P53" s="804"/>
      <c r="Q53" s="804"/>
    </row>
    <row r="54" spans="1:74" ht="12" customHeight="1" x14ac:dyDescent="0.2">
      <c r="B54" s="823" t="s">
        <v>1418</v>
      </c>
      <c r="C54" s="823"/>
      <c r="D54" s="823"/>
      <c r="E54" s="823"/>
      <c r="F54" s="823"/>
      <c r="G54" s="823"/>
      <c r="H54" s="823"/>
      <c r="I54" s="823"/>
      <c r="J54" s="823"/>
      <c r="K54" s="823"/>
      <c r="L54" s="823"/>
      <c r="M54" s="823"/>
      <c r="N54" s="823"/>
      <c r="O54" s="823"/>
      <c r="P54" s="823"/>
      <c r="Q54" s="823"/>
      <c r="R54" s="823"/>
    </row>
    <row r="55" spans="1:74" s="433" customFormat="1" ht="12" customHeight="1" x14ac:dyDescent="0.25">
      <c r="A55" s="434"/>
      <c r="B55" s="823" t="s">
        <v>1164</v>
      </c>
      <c r="C55" s="823"/>
      <c r="D55" s="823"/>
      <c r="E55" s="823"/>
      <c r="F55" s="823"/>
      <c r="G55" s="823"/>
      <c r="H55" s="823"/>
      <c r="I55" s="823"/>
      <c r="J55" s="823"/>
      <c r="K55" s="823"/>
      <c r="L55" s="823"/>
      <c r="M55" s="823"/>
      <c r="N55" s="823"/>
      <c r="O55" s="823"/>
      <c r="P55" s="823"/>
      <c r="Q55" s="823"/>
      <c r="R55" s="753"/>
      <c r="AY55" s="529"/>
      <c r="AZ55" s="529"/>
      <c r="BA55" s="529"/>
      <c r="BB55" s="529"/>
      <c r="BC55" s="529"/>
      <c r="BD55" s="628"/>
      <c r="BE55" s="628"/>
      <c r="BF55" s="628"/>
      <c r="BG55" s="529"/>
      <c r="BH55" s="529"/>
      <c r="BI55" s="529"/>
      <c r="BJ55" s="529"/>
    </row>
    <row r="56" spans="1:74" s="433" customFormat="1" ht="12" customHeight="1" x14ac:dyDescent="0.25">
      <c r="A56" s="434"/>
      <c r="B56" s="793" t="s">
        <v>371</v>
      </c>
      <c r="C56" s="794"/>
      <c r="D56" s="794"/>
      <c r="E56" s="794"/>
      <c r="F56" s="794"/>
      <c r="G56" s="794"/>
      <c r="H56" s="794"/>
      <c r="I56" s="794"/>
      <c r="J56" s="794"/>
      <c r="K56" s="794"/>
      <c r="L56" s="794"/>
      <c r="M56" s="794"/>
      <c r="N56" s="794"/>
      <c r="O56" s="794"/>
      <c r="P56" s="794"/>
      <c r="Q56" s="790"/>
      <c r="AY56" s="529"/>
      <c r="AZ56" s="529"/>
      <c r="BA56" s="529"/>
      <c r="BB56" s="529"/>
      <c r="BC56" s="529"/>
      <c r="BD56" s="628"/>
      <c r="BE56" s="628"/>
      <c r="BF56" s="628"/>
      <c r="BG56" s="529"/>
      <c r="BH56" s="529"/>
      <c r="BI56" s="529"/>
      <c r="BJ56" s="529"/>
    </row>
    <row r="57" spans="1:74" s="433" customFormat="1" ht="12" customHeight="1" x14ac:dyDescent="0.25">
      <c r="A57" s="434"/>
      <c r="B57" s="818" t="s">
        <v>816</v>
      </c>
      <c r="C57" s="818"/>
      <c r="D57" s="818"/>
      <c r="E57" s="818"/>
      <c r="F57" s="818"/>
      <c r="G57" s="818"/>
      <c r="H57" s="818"/>
      <c r="I57" s="818"/>
      <c r="J57" s="818"/>
      <c r="K57" s="818"/>
      <c r="L57" s="818"/>
      <c r="M57" s="818"/>
      <c r="N57" s="818"/>
      <c r="O57" s="818"/>
      <c r="P57" s="818"/>
      <c r="Q57" s="790"/>
      <c r="AY57" s="529"/>
      <c r="AZ57" s="529"/>
      <c r="BA57" s="529"/>
      <c r="BB57" s="529"/>
      <c r="BC57" s="529"/>
      <c r="BD57" s="628"/>
      <c r="BE57" s="628"/>
      <c r="BF57" s="628"/>
      <c r="BG57" s="529"/>
      <c r="BH57" s="529"/>
      <c r="BI57" s="529"/>
      <c r="BJ57" s="529"/>
    </row>
    <row r="58" spans="1:74" s="433" customFormat="1" ht="12.75" customHeight="1" x14ac:dyDescent="0.25">
      <c r="A58" s="434"/>
      <c r="B58" s="818" t="s">
        <v>887</v>
      </c>
      <c r="C58" s="790"/>
      <c r="D58" s="790"/>
      <c r="E58" s="790"/>
      <c r="F58" s="790"/>
      <c r="G58" s="790"/>
      <c r="H58" s="790"/>
      <c r="I58" s="790"/>
      <c r="J58" s="790"/>
      <c r="K58" s="790"/>
      <c r="L58" s="790"/>
      <c r="M58" s="790"/>
      <c r="N58" s="790"/>
      <c r="O58" s="790"/>
      <c r="P58" s="790"/>
      <c r="Q58" s="790"/>
      <c r="AY58" s="529"/>
      <c r="AZ58" s="529"/>
      <c r="BA58" s="529"/>
      <c r="BB58" s="529"/>
      <c r="BC58" s="529"/>
      <c r="BD58" s="628"/>
      <c r="BE58" s="628"/>
      <c r="BF58" s="628"/>
      <c r="BG58" s="529"/>
      <c r="BH58" s="529"/>
      <c r="BI58" s="529"/>
      <c r="BJ58" s="529"/>
    </row>
    <row r="59" spans="1:74" s="433" customFormat="1" ht="12" customHeight="1" x14ac:dyDescent="0.25">
      <c r="A59" s="434"/>
      <c r="B59" s="819" t="s">
        <v>876</v>
      </c>
      <c r="C59" s="790"/>
      <c r="D59" s="790"/>
      <c r="E59" s="790"/>
      <c r="F59" s="790"/>
      <c r="G59" s="790"/>
      <c r="H59" s="790"/>
      <c r="I59" s="790"/>
      <c r="J59" s="790"/>
      <c r="K59" s="790"/>
      <c r="L59" s="790"/>
      <c r="M59" s="790"/>
      <c r="N59" s="790"/>
      <c r="O59" s="790"/>
      <c r="P59" s="790"/>
      <c r="Q59" s="790"/>
      <c r="AY59" s="529"/>
      <c r="AZ59" s="529"/>
      <c r="BA59" s="529"/>
      <c r="BB59" s="529"/>
      <c r="BC59" s="529"/>
      <c r="BD59" s="628"/>
      <c r="BE59" s="628"/>
      <c r="BF59" s="628"/>
      <c r="BG59" s="529"/>
      <c r="BH59" s="529"/>
      <c r="BI59" s="529"/>
      <c r="BJ59" s="529"/>
    </row>
    <row r="60" spans="1:74" s="433" customFormat="1" ht="12" customHeight="1" x14ac:dyDescent="0.25">
      <c r="A60" s="429"/>
      <c r="B60" s="820" t="s">
        <v>858</v>
      </c>
      <c r="C60" s="821"/>
      <c r="D60" s="821"/>
      <c r="E60" s="821"/>
      <c r="F60" s="821"/>
      <c r="G60" s="821"/>
      <c r="H60" s="821"/>
      <c r="I60" s="821"/>
      <c r="J60" s="821"/>
      <c r="K60" s="821"/>
      <c r="L60" s="821"/>
      <c r="M60" s="821"/>
      <c r="N60" s="821"/>
      <c r="O60" s="821"/>
      <c r="P60" s="821"/>
      <c r="Q60" s="790"/>
      <c r="AY60" s="529"/>
      <c r="AZ60" s="529"/>
      <c r="BA60" s="529"/>
      <c r="BB60" s="529"/>
      <c r="BC60" s="529"/>
      <c r="BD60" s="628"/>
      <c r="BE60" s="628"/>
      <c r="BF60" s="628"/>
      <c r="BG60" s="529"/>
      <c r="BH60" s="529"/>
      <c r="BI60" s="529"/>
      <c r="BJ60" s="529"/>
    </row>
    <row r="61" spans="1:74" ht="13.2" x14ac:dyDescent="0.2">
      <c r="B61" s="810" t="s">
        <v>954</v>
      </c>
      <c r="C61" s="790"/>
      <c r="D61" s="790"/>
      <c r="E61" s="790"/>
      <c r="F61" s="790"/>
      <c r="G61" s="790"/>
      <c r="H61" s="790"/>
      <c r="I61" s="790"/>
      <c r="J61" s="790"/>
      <c r="K61" s="790"/>
      <c r="L61" s="790"/>
      <c r="M61" s="790"/>
      <c r="N61" s="790"/>
      <c r="O61" s="790"/>
      <c r="P61" s="790"/>
      <c r="Q61" s="790"/>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A1:A2"/>
    <mergeCell ref="AM3:AX3"/>
    <mergeCell ref="AY3:BJ3"/>
    <mergeCell ref="BK3:BV3"/>
    <mergeCell ref="B1:AL1"/>
    <mergeCell ref="C3:N3"/>
    <mergeCell ref="O3:Z3"/>
    <mergeCell ref="AA3:AL3"/>
    <mergeCell ref="B61:Q61"/>
    <mergeCell ref="B58:Q58"/>
    <mergeCell ref="B59:Q59"/>
    <mergeCell ref="B60:Q60"/>
    <mergeCell ref="B53:Q53"/>
    <mergeCell ref="B55:Q55"/>
    <mergeCell ref="B56:Q56"/>
    <mergeCell ref="B57:Q57"/>
    <mergeCell ref="B54:R54"/>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S5" activePane="bottomRight" state="frozen"/>
      <selection activeCell="BF63" sqref="BF63"/>
      <selection pane="topRight" activeCell="BF63" sqref="BF63"/>
      <selection pane="bottomLeft" activeCell="BF63" sqref="BF63"/>
      <selection pane="bottomRight" activeCell="BC6" sqref="BC6:BC35"/>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6" t="s">
        <v>812</v>
      </c>
      <c r="B1" s="827" t="s">
        <v>701</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row>
    <row r="2" spans="1:74" ht="13.2" x14ac:dyDescent="0.25">
      <c r="A2" s="797"/>
      <c r="B2" s="747" t="str">
        <f>"U.S. Energy Information Administration  |  Short-Term Energy Outlook  - "&amp;Dates!D1</f>
        <v>U.S. Energy Information Administration  |  Short-Term Energy Outlook  - June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5" s="252" t="s">
        <v>319</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1044</v>
      </c>
      <c r="B6" s="173" t="s">
        <v>320</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1.03</v>
      </c>
      <c r="AZ6" s="250">
        <v>1.02</v>
      </c>
      <c r="BA6" s="250">
        <v>1.03</v>
      </c>
      <c r="BB6" s="250">
        <v>1.03</v>
      </c>
      <c r="BC6" s="250">
        <v>0.85</v>
      </c>
      <c r="BD6" s="250" t="s">
        <v>1426</v>
      </c>
      <c r="BE6" s="250" t="s">
        <v>1426</v>
      </c>
      <c r="BF6" s="250" t="s">
        <v>1426</v>
      </c>
      <c r="BG6" s="250" t="s">
        <v>1426</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337</v>
      </c>
      <c r="B7" s="173" t="s">
        <v>328</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t="s">
        <v>1426</v>
      </c>
      <c r="BE7" s="250" t="s">
        <v>1426</v>
      </c>
      <c r="BF7" s="250" t="s">
        <v>1426</v>
      </c>
      <c r="BG7" s="250" t="s">
        <v>1426</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1152</v>
      </c>
      <c r="B8" s="173" t="s">
        <v>1153</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t="s">
        <v>1426</v>
      </c>
      <c r="BE8" s="250" t="s">
        <v>1426</v>
      </c>
      <c r="BF8" s="250" t="s">
        <v>1426</v>
      </c>
      <c r="BG8" s="250" t="s">
        <v>1426</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1132</v>
      </c>
      <c r="B9" s="173" t="s">
        <v>1133</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t="s">
        <v>1426</v>
      </c>
      <c r="BE9" s="250" t="s">
        <v>1426</v>
      </c>
      <c r="BF9" s="250" t="s">
        <v>1426</v>
      </c>
      <c r="BG9" s="250" t="s">
        <v>1426</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1052</v>
      </c>
      <c r="B10" s="173" t="s">
        <v>1053</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t="s">
        <v>1426</v>
      </c>
      <c r="BE10" s="250" t="s">
        <v>1426</v>
      </c>
      <c r="BF10" s="250" t="s">
        <v>1426</v>
      </c>
      <c r="BG10" s="250" t="s">
        <v>1426</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1043</v>
      </c>
      <c r="B11" s="173" t="s">
        <v>321</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t="s">
        <v>1426</v>
      </c>
      <c r="BE11" s="250" t="s">
        <v>1426</v>
      </c>
      <c r="BF11" s="250" t="s">
        <v>1426</v>
      </c>
      <c r="BG11" s="250" t="s">
        <v>1426</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338</v>
      </c>
      <c r="B12" s="173" t="s">
        <v>329</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4.25</v>
      </c>
      <c r="BD12" s="250" t="s">
        <v>1426</v>
      </c>
      <c r="BE12" s="250" t="s">
        <v>1426</v>
      </c>
      <c r="BF12" s="250" t="s">
        <v>1426</v>
      </c>
      <c r="BG12" s="250" t="s">
        <v>1426</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331</v>
      </c>
      <c r="B13" s="173" t="s">
        <v>322</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t="s">
        <v>1426</v>
      </c>
      <c r="BE13" s="250" t="s">
        <v>1426</v>
      </c>
      <c r="BF13" s="250" t="s">
        <v>1426</v>
      </c>
      <c r="BG13" s="250" t="s">
        <v>1426</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332</v>
      </c>
      <c r="B14" s="173" t="s">
        <v>323</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t="s">
        <v>1426</v>
      </c>
      <c r="BE14" s="250" t="s">
        <v>1426</v>
      </c>
      <c r="BF14" s="250" t="s">
        <v>1426</v>
      </c>
      <c r="BG14" s="250" t="s">
        <v>1426</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333</v>
      </c>
      <c r="B15" s="173" t="s">
        <v>324</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t="s">
        <v>1426</v>
      </c>
      <c r="BE15" s="250" t="s">
        <v>1426</v>
      </c>
      <c r="BF15" s="250" t="s">
        <v>1426</v>
      </c>
      <c r="BG15" s="250" t="s">
        <v>1426</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334</v>
      </c>
      <c r="B16" s="173" t="s">
        <v>325</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t="s">
        <v>1426</v>
      </c>
      <c r="BE16" s="250" t="s">
        <v>1426</v>
      </c>
      <c r="BF16" s="250" t="s">
        <v>1426</v>
      </c>
      <c r="BG16" s="250" t="s">
        <v>1426</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335</v>
      </c>
      <c r="B17" s="173" t="s">
        <v>326</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t="s">
        <v>1426</v>
      </c>
      <c r="BE17" s="250" t="s">
        <v>1426</v>
      </c>
      <c r="BF17" s="250" t="s">
        <v>1426</v>
      </c>
      <c r="BG17" s="250" t="s">
        <v>1426</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336</v>
      </c>
      <c r="B18" s="173" t="s">
        <v>327</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t="s">
        <v>1426</v>
      </c>
      <c r="BE18" s="250" t="s">
        <v>1426</v>
      </c>
      <c r="BF18" s="250" t="s">
        <v>1426</v>
      </c>
      <c r="BG18" s="250" t="s">
        <v>1426</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305</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28.69</v>
      </c>
      <c r="AZ19" s="250">
        <v>28.03</v>
      </c>
      <c r="BA19" s="250">
        <v>28.14</v>
      </c>
      <c r="BB19" s="250">
        <v>30.324999999999999</v>
      </c>
      <c r="BC19" s="250">
        <v>24.31</v>
      </c>
      <c r="BD19" s="403">
        <v>22.795000000000002</v>
      </c>
      <c r="BE19" s="403">
        <v>24.92</v>
      </c>
      <c r="BF19" s="403">
        <v>25.22</v>
      </c>
      <c r="BG19" s="403">
        <v>25.3</v>
      </c>
      <c r="BH19" s="403">
        <v>26.09</v>
      </c>
      <c r="BI19" s="403">
        <v>26.67</v>
      </c>
      <c r="BJ19" s="403">
        <v>27.15</v>
      </c>
      <c r="BK19" s="403">
        <v>28.26</v>
      </c>
      <c r="BL19" s="403">
        <v>28.26</v>
      </c>
      <c r="BM19" s="403">
        <v>28.26</v>
      </c>
      <c r="BN19" s="403">
        <v>28.475000000000001</v>
      </c>
      <c r="BO19" s="403">
        <v>28.461825999999999</v>
      </c>
      <c r="BP19" s="403">
        <v>28.450486000000001</v>
      </c>
      <c r="BQ19" s="403">
        <v>28.499146</v>
      </c>
      <c r="BR19" s="403">
        <v>28.507805999999999</v>
      </c>
      <c r="BS19" s="403">
        <v>28.516465</v>
      </c>
      <c r="BT19" s="403">
        <v>28.535125000000001</v>
      </c>
      <c r="BU19" s="403">
        <v>28.543785</v>
      </c>
      <c r="BV19" s="403">
        <v>28.532444000000002</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485"/>
      <c r="BE20" s="485"/>
      <c r="BF20" s="485"/>
      <c r="BG20" s="485"/>
      <c r="BH20" s="485"/>
      <c r="BI20" s="485"/>
      <c r="BJ20" s="485"/>
      <c r="BK20" s="485"/>
      <c r="BL20" s="485"/>
      <c r="BM20" s="485"/>
      <c r="BN20" s="485"/>
      <c r="BO20" s="485"/>
      <c r="BP20" s="485"/>
      <c r="BQ20" s="485"/>
      <c r="BR20" s="485"/>
      <c r="BS20" s="485"/>
      <c r="BT20" s="485"/>
      <c r="BU20" s="485"/>
      <c r="BV20" s="485"/>
    </row>
    <row r="21" spans="1:74" ht="11.1" customHeight="1" x14ac:dyDescent="0.2">
      <c r="A21" s="162" t="s">
        <v>386</v>
      </c>
      <c r="B21" s="172" t="s">
        <v>1030</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5.3785146775000001</v>
      </c>
      <c r="AB21" s="250">
        <v>5.3905710431999996</v>
      </c>
      <c r="AC21" s="250">
        <v>5.3209381048999997</v>
      </c>
      <c r="AD21" s="250">
        <v>5.2806136694000001</v>
      </c>
      <c r="AE21" s="250">
        <v>5.2661324999000003</v>
      </c>
      <c r="AF21" s="250">
        <v>5.3154501010999997</v>
      </c>
      <c r="AG21" s="250">
        <v>5.3052842677000003</v>
      </c>
      <c r="AH21" s="250">
        <v>5.3188128678000002</v>
      </c>
      <c r="AI21" s="250">
        <v>5.3895109999999997</v>
      </c>
      <c r="AJ21" s="250">
        <v>5.3565110000000002</v>
      </c>
      <c r="AK21" s="250">
        <v>5.366511</v>
      </c>
      <c r="AL21" s="250">
        <v>5.3515110000000004</v>
      </c>
      <c r="AM21" s="250">
        <v>5.4745100000000004</v>
      </c>
      <c r="AN21" s="250">
        <v>5.4955100000000003</v>
      </c>
      <c r="AO21" s="250">
        <v>5.5235099999999999</v>
      </c>
      <c r="AP21" s="250">
        <v>5.5065099999999996</v>
      </c>
      <c r="AQ21" s="250">
        <v>5.4595099999999999</v>
      </c>
      <c r="AR21" s="250">
        <v>5.5205099999999998</v>
      </c>
      <c r="AS21" s="250">
        <v>5.4315100000000003</v>
      </c>
      <c r="AT21" s="250">
        <v>5.3965100000000001</v>
      </c>
      <c r="AU21" s="250">
        <v>4.9735100000000001</v>
      </c>
      <c r="AV21" s="250">
        <v>5.3545100000000003</v>
      </c>
      <c r="AW21" s="250">
        <v>5.3355100000000002</v>
      </c>
      <c r="AX21" s="250">
        <v>5.4085099999999997</v>
      </c>
      <c r="AY21" s="250">
        <v>5.3605099999999997</v>
      </c>
      <c r="AZ21" s="250">
        <v>5.3705100000000003</v>
      </c>
      <c r="BA21" s="250">
        <v>5.2824517676999996</v>
      </c>
      <c r="BB21" s="250">
        <v>5.2173517801999996</v>
      </c>
      <c r="BC21" s="250">
        <v>4.6608852958</v>
      </c>
      <c r="BD21" s="403">
        <v>4.4419138549000001</v>
      </c>
      <c r="BE21" s="403">
        <v>4.7189596308999997</v>
      </c>
      <c r="BF21" s="403">
        <v>4.6897582590000004</v>
      </c>
      <c r="BG21" s="403">
        <v>4.6607740463000003</v>
      </c>
      <c r="BH21" s="403">
        <v>4.7195734354000001</v>
      </c>
      <c r="BI21" s="403">
        <v>4.6904580340999997</v>
      </c>
      <c r="BJ21" s="403">
        <v>4.6615465735999999</v>
      </c>
      <c r="BK21" s="403">
        <v>4.7877469017000003</v>
      </c>
      <c r="BL21" s="403">
        <v>4.7881713688999996</v>
      </c>
      <c r="BM21" s="403">
        <v>4.7581145080000002</v>
      </c>
      <c r="BN21" s="403">
        <v>4.7282529230000003</v>
      </c>
      <c r="BO21" s="403">
        <v>4.7086500407000003</v>
      </c>
      <c r="BP21" s="403">
        <v>4.7098115431999998</v>
      </c>
      <c r="BQ21" s="403">
        <v>4.7102819476000004</v>
      </c>
      <c r="BR21" s="403">
        <v>4.7105165831000004</v>
      </c>
      <c r="BS21" s="403">
        <v>4.7107497605999997</v>
      </c>
      <c r="BT21" s="403">
        <v>4.7105293645000001</v>
      </c>
      <c r="BU21" s="403">
        <v>4.7114856626000003</v>
      </c>
      <c r="BV21" s="403">
        <v>4.7124137300999998</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485"/>
      <c r="BE22" s="485"/>
      <c r="BF22" s="485"/>
      <c r="BG22" s="485"/>
      <c r="BH22" s="485"/>
      <c r="BI22" s="485"/>
      <c r="BJ22" s="485"/>
      <c r="BK22" s="485"/>
      <c r="BL22" s="485"/>
      <c r="BM22" s="485"/>
      <c r="BN22" s="485"/>
      <c r="BO22" s="485"/>
      <c r="BP22" s="485"/>
      <c r="BQ22" s="485"/>
      <c r="BR22" s="485"/>
      <c r="BS22" s="485"/>
      <c r="BT22" s="485"/>
      <c r="BU22" s="485"/>
      <c r="BV22" s="485"/>
    </row>
    <row r="23" spans="1:74" ht="11.1" customHeight="1" x14ac:dyDescent="0.2">
      <c r="A23" s="162" t="s">
        <v>304</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37.134514678000002</v>
      </c>
      <c r="AB23" s="250">
        <v>36.976571043</v>
      </c>
      <c r="AC23" s="250">
        <v>36.729938105000002</v>
      </c>
      <c r="AD23" s="250">
        <v>36.623613669000001</v>
      </c>
      <c r="AE23" s="250">
        <v>36.494132499999999</v>
      </c>
      <c r="AF23" s="250">
        <v>36.544450101000002</v>
      </c>
      <c r="AG23" s="250">
        <v>36.591284268000003</v>
      </c>
      <c r="AH23" s="250">
        <v>36.848812868000003</v>
      </c>
      <c r="AI23" s="250">
        <v>37.055511000000003</v>
      </c>
      <c r="AJ23" s="250">
        <v>37.197510999999999</v>
      </c>
      <c r="AK23" s="250">
        <v>36.962510999999999</v>
      </c>
      <c r="AL23" s="250">
        <v>36.167510999999998</v>
      </c>
      <c r="AM23" s="250">
        <v>35.630510000000001</v>
      </c>
      <c r="AN23" s="250">
        <v>35.586509999999997</v>
      </c>
      <c r="AO23" s="250">
        <v>35.118510000000001</v>
      </c>
      <c r="AP23" s="250">
        <v>35.16151</v>
      </c>
      <c r="AQ23" s="250">
        <v>34.794510000000002</v>
      </c>
      <c r="AR23" s="250">
        <v>34.945509999999999</v>
      </c>
      <c r="AS23" s="250">
        <v>34.436509999999998</v>
      </c>
      <c r="AT23" s="250">
        <v>34.641509999999997</v>
      </c>
      <c r="AU23" s="250">
        <v>32.65851</v>
      </c>
      <c r="AV23" s="250">
        <v>34.499510000000001</v>
      </c>
      <c r="AW23" s="250">
        <v>34.340510000000002</v>
      </c>
      <c r="AX23" s="250">
        <v>34.313510000000001</v>
      </c>
      <c r="AY23" s="250">
        <v>34.050510000000003</v>
      </c>
      <c r="AZ23" s="250">
        <v>33.400509999999997</v>
      </c>
      <c r="BA23" s="250">
        <v>33.422451768000002</v>
      </c>
      <c r="BB23" s="250">
        <v>35.542351779999997</v>
      </c>
      <c r="BC23" s="250">
        <v>28.970885295999999</v>
      </c>
      <c r="BD23" s="403">
        <v>27.236913855000001</v>
      </c>
      <c r="BE23" s="403">
        <v>29.638959630999999</v>
      </c>
      <c r="BF23" s="403">
        <v>29.909758259</v>
      </c>
      <c r="BG23" s="403">
        <v>29.960774046000001</v>
      </c>
      <c r="BH23" s="403">
        <v>30.809573435000001</v>
      </c>
      <c r="BI23" s="403">
        <v>31.360458034000001</v>
      </c>
      <c r="BJ23" s="403">
        <v>31.811546574000001</v>
      </c>
      <c r="BK23" s="403">
        <v>33.047746902</v>
      </c>
      <c r="BL23" s="403">
        <v>33.048171369000002</v>
      </c>
      <c r="BM23" s="403">
        <v>33.018114507999996</v>
      </c>
      <c r="BN23" s="403">
        <v>33.203252923000001</v>
      </c>
      <c r="BO23" s="403">
        <v>33.170476041000001</v>
      </c>
      <c r="BP23" s="403">
        <v>33.160297542999999</v>
      </c>
      <c r="BQ23" s="403">
        <v>33.209427947999998</v>
      </c>
      <c r="BR23" s="403">
        <v>33.218322583000003</v>
      </c>
      <c r="BS23" s="403">
        <v>33.227214760999999</v>
      </c>
      <c r="BT23" s="403">
        <v>33.245654365</v>
      </c>
      <c r="BU23" s="403">
        <v>33.255270662999997</v>
      </c>
      <c r="BV23" s="403">
        <v>33.24485773</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485"/>
      <c r="BE24" s="485"/>
      <c r="BF24" s="485"/>
      <c r="BG24" s="485"/>
      <c r="BH24" s="485"/>
      <c r="BI24" s="485"/>
      <c r="BJ24" s="485"/>
      <c r="BK24" s="485"/>
      <c r="BL24" s="485"/>
      <c r="BM24" s="485"/>
      <c r="BN24" s="485"/>
      <c r="BO24" s="485"/>
      <c r="BP24" s="485"/>
      <c r="BQ24" s="485"/>
      <c r="BR24" s="485"/>
      <c r="BS24" s="485"/>
      <c r="BT24" s="485"/>
      <c r="BU24" s="485"/>
      <c r="BV24" s="485"/>
    </row>
    <row r="25" spans="1:74" ht="11.1" customHeight="1" x14ac:dyDescent="0.2">
      <c r="B25" s="252" t="s">
        <v>330</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403"/>
      <c r="BE25" s="403"/>
      <c r="BF25" s="403"/>
      <c r="BG25" s="403"/>
      <c r="BH25" s="403"/>
      <c r="BI25" s="403"/>
      <c r="BJ25" s="403"/>
      <c r="BK25" s="403"/>
      <c r="BL25" s="403"/>
      <c r="BM25" s="403"/>
      <c r="BN25" s="403"/>
      <c r="BO25" s="403"/>
      <c r="BP25" s="403"/>
      <c r="BQ25" s="403"/>
      <c r="BR25" s="403"/>
      <c r="BS25" s="403"/>
      <c r="BT25" s="403"/>
      <c r="BU25" s="403"/>
      <c r="BV25" s="403"/>
    </row>
    <row r="26" spans="1:74" ht="11.1" customHeight="1" x14ac:dyDescent="0.2">
      <c r="A26" s="162" t="s">
        <v>563</v>
      </c>
      <c r="B26" s="173" t="s">
        <v>564</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486">
        <v>26.016666000000001</v>
      </c>
      <c r="BE26" s="486">
        <v>26.0275</v>
      </c>
      <c r="BF26" s="486">
        <v>26.063334000000001</v>
      </c>
      <c r="BG26" s="486">
        <v>26.099166</v>
      </c>
      <c r="BH26" s="486">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1055</v>
      </c>
      <c r="B27" s="173" t="s">
        <v>1419</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6.38</v>
      </c>
      <c r="AZ27" s="250">
        <v>5.67</v>
      </c>
      <c r="BA27" s="250">
        <v>5.44</v>
      </c>
      <c r="BB27" s="250">
        <v>5.3</v>
      </c>
      <c r="BC27" s="250">
        <v>4.835</v>
      </c>
      <c r="BD27" s="486">
        <v>4.72</v>
      </c>
      <c r="BE27" s="486">
        <v>4.9400000000000004</v>
      </c>
      <c r="BF27" s="486">
        <v>4.91</v>
      </c>
      <c r="BG27" s="486">
        <v>4.8899999999999997</v>
      </c>
      <c r="BH27" s="486">
        <v>5.18</v>
      </c>
      <c r="BI27" s="486">
        <v>5.56</v>
      </c>
      <c r="BJ27" s="486">
        <v>5.74</v>
      </c>
      <c r="BK27" s="486">
        <v>5.86</v>
      </c>
      <c r="BL27" s="486">
        <v>5.86</v>
      </c>
      <c r="BM27" s="486">
        <v>5.86</v>
      </c>
      <c r="BN27" s="486">
        <v>5.875</v>
      </c>
      <c r="BO27" s="486">
        <v>5.8618259999999998</v>
      </c>
      <c r="BP27" s="486">
        <v>5.8504860000000001</v>
      </c>
      <c r="BQ27" s="486">
        <v>5.899146</v>
      </c>
      <c r="BR27" s="486">
        <v>5.9078059999999999</v>
      </c>
      <c r="BS27" s="486">
        <v>5.9164649999999996</v>
      </c>
      <c r="BT27" s="486">
        <v>5.9351250000000002</v>
      </c>
      <c r="BU27" s="486">
        <v>5.9437850000000001</v>
      </c>
      <c r="BV27" s="486">
        <v>5.9324440000000003</v>
      </c>
    </row>
    <row r="28" spans="1:74" ht="11.1" customHeight="1" x14ac:dyDescent="0.2">
      <c r="A28" s="162" t="s">
        <v>576</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31.861999999999998</v>
      </c>
      <c r="AZ28" s="250">
        <v>31.215</v>
      </c>
      <c r="BA28" s="250">
        <v>31.23</v>
      </c>
      <c r="BB28" s="250">
        <v>31.295000000000002</v>
      </c>
      <c r="BC28" s="250">
        <v>30.865834</v>
      </c>
      <c r="BD28" s="403">
        <v>30.736666</v>
      </c>
      <c r="BE28" s="403">
        <v>30.967500000000001</v>
      </c>
      <c r="BF28" s="403">
        <v>30.973334000000001</v>
      </c>
      <c r="BG28" s="403">
        <v>30.989166000000001</v>
      </c>
      <c r="BH28" s="403">
        <v>31.315000000000001</v>
      </c>
      <c r="BI28" s="403">
        <v>31.730834000000002</v>
      </c>
      <c r="BJ28" s="403">
        <v>31.946666</v>
      </c>
      <c r="BK28" s="403">
        <v>32.102499999999999</v>
      </c>
      <c r="BL28" s="403">
        <v>32.138334</v>
      </c>
      <c r="BM28" s="403">
        <v>32.14</v>
      </c>
      <c r="BN28" s="403">
        <v>32.161110999999998</v>
      </c>
      <c r="BO28" s="403">
        <v>32.154048000000003</v>
      </c>
      <c r="BP28" s="403">
        <v>32.130485999999998</v>
      </c>
      <c r="BQ28" s="403">
        <v>32.179146000000003</v>
      </c>
      <c r="BR28" s="403">
        <v>32.187806000000002</v>
      </c>
      <c r="BS28" s="403">
        <v>32.196465000000003</v>
      </c>
      <c r="BT28" s="403">
        <v>32.215125</v>
      </c>
      <c r="BU28" s="403">
        <v>32.223784999999999</v>
      </c>
      <c r="BV28" s="403">
        <v>32.212443999999998</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403"/>
      <c r="BE29" s="403"/>
      <c r="BF29" s="403"/>
      <c r="BG29" s="403"/>
      <c r="BH29" s="403"/>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403"/>
      <c r="BE30" s="403"/>
      <c r="BF30" s="403"/>
      <c r="BG30" s="403"/>
      <c r="BH30" s="403"/>
      <c r="BI30" s="403"/>
      <c r="BJ30" s="403"/>
      <c r="BK30" s="403"/>
      <c r="BL30" s="403"/>
      <c r="BM30" s="403"/>
      <c r="BN30" s="403"/>
      <c r="BO30" s="403"/>
      <c r="BP30" s="403"/>
      <c r="BQ30" s="403"/>
      <c r="BR30" s="403"/>
      <c r="BS30" s="403"/>
      <c r="BT30" s="403"/>
      <c r="BU30" s="403"/>
      <c r="BV30" s="403"/>
    </row>
    <row r="31" spans="1:74" ht="11.1" customHeight="1" x14ac:dyDescent="0.2">
      <c r="A31" s="162" t="s">
        <v>565</v>
      </c>
      <c r="B31" s="173" t="s">
        <v>564</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6.5558339999999999</v>
      </c>
      <c r="BD31" s="486">
        <v>7.9416659999999997</v>
      </c>
      <c r="BE31" s="486">
        <v>6.0475000000000003</v>
      </c>
      <c r="BF31" s="486">
        <v>5.7533339999999997</v>
      </c>
      <c r="BG31" s="486">
        <v>5.6891660000000002</v>
      </c>
      <c r="BH31" s="486">
        <v>5.2249999999999996</v>
      </c>
      <c r="BI31" s="486">
        <v>5.0608339999999998</v>
      </c>
      <c r="BJ31" s="486">
        <v>4.7966660000000001</v>
      </c>
      <c r="BK31" s="486">
        <v>3.8424999999999998</v>
      </c>
      <c r="BL31" s="486">
        <v>3.8783340000000002</v>
      </c>
      <c r="BM31" s="486">
        <v>3.88</v>
      </c>
      <c r="BN31" s="486">
        <v>3.6861109999999999</v>
      </c>
      <c r="BO31" s="486">
        <v>3.6922220000000001</v>
      </c>
      <c r="BP31" s="486">
        <v>3.68</v>
      </c>
      <c r="BQ31" s="486">
        <v>3.68</v>
      </c>
      <c r="BR31" s="486">
        <v>3.68</v>
      </c>
      <c r="BS31" s="486">
        <v>3.68</v>
      </c>
      <c r="BT31" s="486">
        <v>3.68</v>
      </c>
      <c r="BU31" s="486">
        <v>3.68</v>
      </c>
      <c r="BV31" s="486">
        <v>3.68</v>
      </c>
    </row>
    <row r="32" spans="1:74" ht="11.1" customHeight="1" x14ac:dyDescent="0.2">
      <c r="A32" s="162" t="s">
        <v>1056</v>
      </c>
      <c r="B32" s="173" t="s">
        <v>1419</v>
      </c>
      <c r="C32" s="250">
        <v>0</v>
      </c>
      <c r="D32" s="250">
        <v>0</v>
      </c>
      <c r="E32" s="250">
        <v>0</v>
      </c>
      <c r="F32" s="250">
        <v>0</v>
      </c>
      <c r="G32" s="250">
        <v>0</v>
      </c>
      <c r="H32" s="250">
        <v>0</v>
      </c>
      <c r="I32" s="250">
        <v>0</v>
      </c>
      <c r="J32" s="250">
        <v>0</v>
      </c>
      <c r="K32" s="250">
        <v>0</v>
      </c>
      <c r="L32" s="250">
        <v>0</v>
      </c>
      <c r="M32" s="250">
        <v>0</v>
      </c>
      <c r="N32" s="250">
        <v>0</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v>
      </c>
      <c r="BC32" s="250">
        <v>0</v>
      </c>
      <c r="BD32" s="486">
        <v>0</v>
      </c>
      <c r="BE32" s="486">
        <v>0</v>
      </c>
      <c r="BF32" s="486">
        <v>0</v>
      </c>
      <c r="BG32" s="486">
        <v>0</v>
      </c>
      <c r="BH32" s="486">
        <v>0</v>
      </c>
      <c r="BI32" s="486">
        <v>0</v>
      </c>
      <c r="BJ32" s="486">
        <v>0</v>
      </c>
      <c r="BK32" s="486">
        <v>0</v>
      </c>
      <c r="BL32" s="486">
        <v>0</v>
      </c>
      <c r="BM32" s="486">
        <v>0</v>
      </c>
      <c r="BN32" s="486">
        <v>0</v>
      </c>
      <c r="BO32" s="486">
        <v>0</v>
      </c>
      <c r="BP32" s="486">
        <v>0</v>
      </c>
      <c r="BQ32" s="486">
        <v>0</v>
      </c>
      <c r="BR32" s="486">
        <v>0</v>
      </c>
      <c r="BS32" s="486">
        <v>0</v>
      </c>
      <c r="BT32" s="486">
        <v>0</v>
      </c>
      <c r="BU32" s="486">
        <v>0</v>
      </c>
      <c r="BV32" s="486">
        <v>0</v>
      </c>
    </row>
    <row r="33" spans="1:74" ht="11.1" customHeight="1" x14ac:dyDescent="0.2">
      <c r="A33" s="162" t="s">
        <v>827</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0.97</v>
      </c>
      <c r="BC33" s="250">
        <v>6.5558339999999999</v>
      </c>
      <c r="BD33" s="403">
        <v>7.9416659999999997</v>
      </c>
      <c r="BE33" s="403">
        <v>6.0475000000000003</v>
      </c>
      <c r="BF33" s="403">
        <v>5.7533339999999997</v>
      </c>
      <c r="BG33" s="403">
        <v>5.6891660000000002</v>
      </c>
      <c r="BH33" s="403">
        <v>5.2249999999999996</v>
      </c>
      <c r="BI33" s="403">
        <v>5.0608339999999998</v>
      </c>
      <c r="BJ33" s="403">
        <v>4.7966660000000001</v>
      </c>
      <c r="BK33" s="403">
        <v>3.8424999999999998</v>
      </c>
      <c r="BL33" s="403">
        <v>3.8783340000000002</v>
      </c>
      <c r="BM33" s="403">
        <v>3.88</v>
      </c>
      <c r="BN33" s="403">
        <v>3.6861109999999999</v>
      </c>
      <c r="BO33" s="403">
        <v>3.6922220000000001</v>
      </c>
      <c r="BP33" s="403">
        <v>3.68</v>
      </c>
      <c r="BQ33" s="403">
        <v>3.68</v>
      </c>
      <c r="BR33" s="403">
        <v>3.68</v>
      </c>
      <c r="BS33" s="403">
        <v>3.68</v>
      </c>
      <c r="BT33" s="403">
        <v>3.68</v>
      </c>
      <c r="BU33" s="403">
        <v>3.68</v>
      </c>
      <c r="BV33" s="403">
        <v>3.68</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403"/>
      <c r="BE34" s="403"/>
      <c r="BF34" s="403"/>
      <c r="BG34" s="403"/>
      <c r="BH34" s="403"/>
      <c r="BI34" s="403"/>
      <c r="BJ34" s="403"/>
      <c r="BK34" s="403"/>
      <c r="BL34" s="403"/>
      <c r="BM34" s="403"/>
      <c r="BN34" s="403"/>
      <c r="BO34" s="403"/>
      <c r="BP34" s="403"/>
      <c r="BQ34" s="403"/>
      <c r="BR34" s="403"/>
      <c r="BS34" s="403"/>
      <c r="BT34" s="403"/>
      <c r="BU34" s="403"/>
      <c r="BV34" s="403"/>
    </row>
    <row r="35" spans="1:74" ht="11.1" customHeight="1" x14ac:dyDescent="0.2">
      <c r="A35" s="162" t="s">
        <v>930</v>
      </c>
      <c r="B35" s="174" t="s">
        <v>931</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3.1880000000000002</v>
      </c>
      <c r="AZ35" s="251">
        <v>3.8149999999999999</v>
      </c>
      <c r="BA35" s="251">
        <v>4.0101612903000001</v>
      </c>
      <c r="BB35" s="251">
        <v>4.1301612903000002</v>
      </c>
      <c r="BC35" s="251">
        <v>4.2701612902999999</v>
      </c>
      <c r="BD35" s="610" t="s">
        <v>1425</v>
      </c>
      <c r="BE35" s="610" t="s">
        <v>1425</v>
      </c>
      <c r="BF35" s="610" t="s">
        <v>1425</v>
      </c>
      <c r="BG35" s="610" t="s">
        <v>1425</v>
      </c>
      <c r="BH35" s="610" t="s">
        <v>1425</v>
      </c>
      <c r="BI35" s="610" t="s">
        <v>1425</v>
      </c>
      <c r="BJ35" s="610" t="s">
        <v>1425</v>
      </c>
      <c r="BK35" s="610" t="s">
        <v>1425</v>
      </c>
      <c r="BL35" s="610" t="s">
        <v>1425</v>
      </c>
      <c r="BM35" s="610" t="s">
        <v>1425</v>
      </c>
      <c r="BN35" s="610" t="s">
        <v>1425</v>
      </c>
      <c r="BO35" s="610" t="s">
        <v>1425</v>
      </c>
      <c r="BP35" s="610" t="s">
        <v>1425</v>
      </c>
      <c r="BQ35" s="610" t="s">
        <v>1425</v>
      </c>
      <c r="BR35" s="610" t="s">
        <v>1425</v>
      </c>
      <c r="BS35" s="610" t="s">
        <v>1425</v>
      </c>
      <c r="BT35" s="610" t="s">
        <v>1425</v>
      </c>
      <c r="BU35" s="610" t="s">
        <v>1425</v>
      </c>
      <c r="BV35" s="610" t="s">
        <v>1425</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6" t="s">
        <v>911</v>
      </c>
      <c r="C37" s="804"/>
      <c r="D37" s="804"/>
      <c r="E37" s="804"/>
      <c r="F37" s="804"/>
      <c r="G37" s="804"/>
      <c r="H37" s="804"/>
      <c r="I37" s="804"/>
      <c r="J37" s="804"/>
      <c r="K37" s="804"/>
      <c r="L37" s="804"/>
      <c r="M37" s="804"/>
      <c r="N37" s="804"/>
      <c r="O37" s="804"/>
      <c r="P37" s="804"/>
      <c r="Q37" s="804"/>
    </row>
    <row r="38" spans="1:74" ht="12" customHeight="1" x14ac:dyDescent="0.2">
      <c r="B38" s="818" t="s">
        <v>1421</v>
      </c>
      <c r="C38" s="794"/>
      <c r="D38" s="794"/>
      <c r="E38" s="794"/>
      <c r="F38" s="794"/>
      <c r="G38" s="794"/>
      <c r="H38" s="794"/>
      <c r="I38" s="794"/>
      <c r="J38" s="794"/>
      <c r="K38" s="794"/>
      <c r="L38" s="794"/>
      <c r="M38" s="794"/>
      <c r="N38" s="794"/>
      <c r="O38" s="794"/>
      <c r="P38" s="794"/>
      <c r="Q38" s="790"/>
    </row>
    <row r="39" spans="1:74" ht="12" customHeight="1" x14ac:dyDescent="0.2">
      <c r="B39" s="823" t="s">
        <v>1422</v>
      </c>
      <c r="C39" s="823"/>
      <c r="D39" s="823"/>
      <c r="E39" s="823"/>
      <c r="F39" s="823"/>
      <c r="G39" s="823"/>
      <c r="H39" s="823"/>
      <c r="I39" s="823"/>
      <c r="J39" s="823"/>
      <c r="K39" s="823"/>
      <c r="L39" s="823"/>
      <c r="M39" s="823"/>
      <c r="N39" s="823"/>
      <c r="O39" s="823"/>
      <c r="P39" s="823"/>
      <c r="Q39" s="782"/>
    </row>
    <row r="40" spans="1:74" ht="12" customHeight="1" x14ac:dyDescent="0.2">
      <c r="B40" s="822" t="s">
        <v>1054</v>
      </c>
      <c r="C40" s="790"/>
      <c r="D40" s="790"/>
      <c r="E40" s="790"/>
      <c r="F40" s="790"/>
      <c r="G40" s="790"/>
      <c r="H40" s="790"/>
      <c r="I40" s="790"/>
      <c r="J40" s="790"/>
      <c r="K40" s="790"/>
      <c r="L40" s="790"/>
      <c r="M40" s="790"/>
      <c r="N40" s="790"/>
      <c r="O40" s="790"/>
      <c r="P40" s="790"/>
      <c r="Q40" s="790"/>
    </row>
    <row r="41" spans="1:74" s="433" customFormat="1" ht="12" customHeight="1" x14ac:dyDescent="0.25">
      <c r="A41" s="434"/>
      <c r="B41" s="793" t="s">
        <v>854</v>
      </c>
      <c r="C41" s="794"/>
      <c r="D41" s="794"/>
      <c r="E41" s="794"/>
      <c r="F41" s="794"/>
      <c r="G41" s="794"/>
      <c r="H41" s="794"/>
      <c r="I41" s="794"/>
      <c r="J41" s="794"/>
      <c r="K41" s="794"/>
      <c r="L41" s="794"/>
      <c r="M41" s="794"/>
      <c r="N41" s="794"/>
      <c r="O41" s="794"/>
      <c r="P41" s="794"/>
      <c r="Q41" s="790"/>
      <c r="AY41" s="529"/>
      <c r="AZ41" s="529"/>
      <c r="BA41" s="529"/>
      <c r="BB41" s="529"/>
      <c r="BC41" s="529"/>
      <c r="BD41" s="628"/>
      <c r="BE41" s="628"/>
      <c r="BF41" s="628"/>
      <c r="BG41" s="529"/>
      <c r="BH41" s="529"/>
      <c r="BI41" s="529"/>
      <c r="BJ41" s="529"/>
    </row>
    <row r="42" spans="1:74" s="433" customFormat="1" ht="12" customHeight="1" x14ac:dyDescent="0.25">
      <c r="A42" s="434"/>
      <c r="B42" s="819" t="s">
        <v>876</v>
      </c>
      <c r="C42" s="790"/>
      <c r="D42" s="790"/>
      <c r="E42" s="790"/>
      <c r="F42" s="790"/>
      <c r="G42" s="790"/>
      <c r="H42" s="790"/>
      <c r="I42" s="790"/>
      <c r="J42" s="790"/>
      <c r="K42" s="790"/>
      <c r="L42" s="790"/>
      <c r="M42" s="790"/>
      <c r="N42" s="790"/>
      <c r="O42" s="790"/>
      <c r="P42" s="790"/>
      <c r="Q42" s="790"/>
      <c r="AY42" s="529"/>
      <c r="AZ42" s="529"/>
      <c r="BA42" s="529"/>
      <c r="BB42" s="529"/>
      <c r="BC42" s="529"/>
      <c r="BD42" s="628"/>
      <c r="BE42" s="628"/>
      <c r="BF42" s="628"/>
      <c r="BG42" s="529"/>
      <c r="BH42" s="529"/>
      <c r="BI42" s="529"/>
      <c r="BJ42" s="529"/>
    </row>
    <row r="43" spans="1:74" s="433" customFormat="1" ht="12" customHeight="1" x14ac:dyDescent="0.25">
      <c r="A43" s="434"/>
      <c r="B43" s="788" t="s">
        <v>858</v>
      </c>
      <c r="C43" s="789"/>
      <c r="D43" s="789"/>
      <c r="E43" s="789"/>
      <c r="F43" s="789"/>
      <c r="G43" s="789"/>
      <c r="H43" s="789"/>
      <c r="I43" s="789"/>
      <c r="J43" s="789"/>
      <c r="K43" s="789"/>
      <c r="L43" s="789"/>
      <c r="M43" s="789"/>
      <c r="N43" s="789"/>
      <c r="O43" s="789"/>
      <c r="P43" s="789"/>
      <c r="Q43" s="790"/>
      <c r="AY43" s="529"/>
      <c r="AZ43" s="529"/>
      <c r="BA43" s="529"/>
      <c r="BB43" s="529"/>
      <c r="BC43" s="529"/>
      <c r="BD43" s="628"/>
      <c r="BE43" s="628"/>
      <c r="BF43" s="628"/>
      <c r="BG43" s="529"/>
      <c r="BH43" s="529"/>
      <c r="BI43" s="529"/>
      <c r="BJ43" s="529"/>
    </row>
    <row r="44" spans="1:74" s="433" customFormat="1" ht="12" customHeight="1" x14ac:dyDescent="0.25">
      <c r="A44" s="429"/>
      <c r="B44" s="810" t="s">
        <v>954</v>
      </c>
      <c r="C44" s="790"/>
      <c r="D44" s="790"/>
      <c r="E44" s="790"/>
      <c r="F44" s="790"/>
      <c r="G44" s="790"/>
      <c r="H44" s="790"/>
      <c r="I44" s="790"/>
      <c r="J44" s="790"/>
      <c r="K44" s="790"/>
      <c r="L44" s="790"/>
      <c r="M44" s="790"/>
      <c r="N44" s="790"/>
      <c r="O44" s="790"/>
      <c r="P44" s="790"/>
      <c r="Q44" s="790"/>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A1:A2"/>
    <mergeCell ref="AM3:AX3"/>
    <mergeCell ref="AY3:BJ3"/>
    <mergeCell ref="BK3:BV3"/>
    <mergeCell ref="B1:AL1"/>
    <mergeCell ref="C3:N3"/>
    <mergeCell ref="O3:Z3"/>
    <mergeCell ref="AA3:AL3"/>
    <mergeCell ref="B44:Q44"/>
    <mergeCell ref="B37:Q37"/>
    <mergeCell ref="B41:Q41"/>
    <mergeCell ref="B42:Q42"/>
    <mergeCell ref="B43:Q43"/>
    <mergeCell ref="B38:Q38"/>
    <mergeCell ref="B40:Q40"/>
    <mergeCell ref="B39:P39"/>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F63" sqref="BF63"/>
      <selection pane="topRight" activeCell="BF63" sqref="BF63"/>
      <selection pane="bottomLeft" activeCell="BF63" sqref="BF63"/>
      <selection pane="bottomRight" activeCell="BC6" sqref="BC6:BC43"/>
    </sheetView>
  </sheetViews>
  <sheetFormatPr defaultColWidth="8.5546875" defaultRowHeight="10.199999999999999" x14ac:dyDescent="0.2"/>
  <cols>
    <col min="1" max="1" width="11.5546875" style="162" customWidth="1"/>
    <col min="2" max="2" width="35.886718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796" t="s">
        <v>812</v>
      </c>
      <c r="B1" s="829" t="s">
        <v>955</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29"/>
      <c r="BJ1" s="829"/>
      <c r="BK1" s="829"/>
      <c r="BL1" s="829"/>
      <c r="BM1" s="829"/>
      <c r="BN1" s="829"/>
      <c r="BO1" s="829"/>
      <c r="BP1" s="829"/>
      <c r="BQ1" s="829"/>
      <c r="BR1" s="829"/>
      <c r="BS1" s="829"/>
      <c r="BT1" s="829"/>
      <c r="BU1" s="829"/>
      <c r="BV1" s="829"/>
    </row>
    <row r="2" spans="1:74" ht="12.75" customHeight="1" x14ac:dyDescent="0.25">
      <c r="A2" s="797"/>
      <c r="B2" s="532" t="str">
        <f>"U.S. Energy Information Administration  |  Short-Term Energy Outlook  - "&amp;Dates!D1</f>
        <v>U.S. Energy Information Administration  |  Short-Term Energy Outlook  - June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x14ac:dyDescent="0.2">
      <c r="B4" s="469"/>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Y5" s="153"/>
      <c r="BG5" s="623"/>
      <c r="BH5" s="623"/>
      <c r="BI5" s="623"/>
    </row>
    <row r="6" spans="1:74" ht="11.1" customHeight="1" x14ac:dyDescent="0.2">
      <c r="A6" s="162" t="s">
        <v>607</v>
      </c>
      <c r="B6" s="172" t="s">
        <v>240</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24.790398065000002</v>
      </c>
      <c r="AB6" s="250">
        <v>24.009919285999999</v>
      </c>
      <c r="AC6" s="250">
        <v>24.989713839</v>
      </c>
      <c r="AD6" s="250">
        <v>24.243053332999999</v>
      </c>
      <c r="AE6" s="250">
        <v>24.625882129000001</v>
      </c>
      <c r="AF6" s="250">
        <v>25.159002333</v>
      </c>
      <c r="AG6" s="250">
        <v>25.166824386999998</v>
      </c>
      <c r="AH6" s="250">
        <v>25.812649064999999</v>
      </c>
      <c r="AI6" s="250">
        <v>24.593275667</v>
      </c>
      <c r="AJ6" s="250">
        <v>25.248211452</v>
      </c>
      <c r="AK6" s="250">
        <v>25.160545333000002</v>
      </c>
      <c r="AL6" s="250">
        <v>24.345317968</v>
      </c>
      <c r="AM6" s="250">
        <v>24.799928000000001</v>
      </c>
      <c r="AN6" s="250">
        <v>24.763065999999998</v>
      </c>
      <c r="AO6" s="250">
        <v>24.515685000000001</v>
      </c>
      <c r="AP6" s="250">
        <v>24.545919000000001</v>
      </c>
      <c r="AQ6" s="250">
        <v>24.567872999999999</v>
      </c>
      <c r="AR6" s="250">
        <v>25.002206000000001</v>
      </c>
      <c r="AS6" s="250">
        <v>25.218703000000001</v>
      </c>
      <c r="AT6" s="250">
        <v>25.694178000000001</v>
      </c>
      <c r="AU6" s="250">
        <v>24.628924999999999</v>
      </c>
      <c r="AV6" s="250">
        <v>25.193110999999998</v>
      </c>
      <c r="AW6" s="250">
        <v>24.976783999999999</v>
      </c>
      <c r="AX6" s="250">
        <v>24.765485000000002</v>
      </c>
      <c r="AY6" s="250">
        <v>24.329135258000001</v>
      </c>
      <c r="AZ6" s="250">
        <v>24.385391724000002</v>
      </c>
      <c r="BA6" s="250">
        <v>22.041694323000002</v>
      </c>
      <c r="BB6" s="250">
        <v>17.384418726</v>
      </c>
      <c r="BC6" s="250">
        <v>19.110447652000001</v>
      </c>
      <c r="BD6" s="403">
        <v>20.555107660000001</v>
      </c>
      <c r="BE6" s="403">
        <v>21.889617756</v>
      </c>
      <c r="BF6" s="403">
        <v>22.600153280000001</v>
      </c>
      <c r="BG6" s="403">
        <v>22.539154244999999</v>
      </c>
      <c r="BH6" s="403">
        <v>22.889414798000001</v>
      </c>
      <c r="BI6" s="403">
        <v>22.745969410000001</v>
      </c>
      <c r="BJ6" s="403">
        <v>22.952659507</v>
      </c>
      <c r="BK6" s="403">
        <v>22.51236346</v>
      </c>
      <c r="BL6" s="403">
        <v>23.048896451000001</v>
      </c>
      <c r="BM6" s="403">
        <v>23.133180943999999</v>
      </c>
      <c r="BN6" s="403">
        <v>22.983146757</v>
      </c>
      <c r="BO6" s="403">
        <v>23.197135825</v>
      </c>
      <c r="BP6" s="403">
        <v>23.933666107000001</v>
      </c>
      <c r="BQ6" s="403">
        <v>24.111923747999999</v>
      </c>
      <c r="BR6" s="403">
        <v>24.646405222999999</v>
      </c>
      <c r="BS6" s="403">
        <v>23.755151862999998</v>
      </c>
      <c r="BT6" s="403">
        <v>24.181310767999999</v>
      </c>
      <c r="BU6" s="403">
        <v>24.172063894000001</v>
      </c>
      <c r="BV6" s="403">
        <v>24.01296773</v>
      </c>
    </row>
    <row r="7" spans="1:74" ht="11.1" customHeight="1" x14ac:dyDescent="0.2">
      <c r="A7" s="162" t="s">
        <v>287</v>
      </c>
      <c r="B7" s="173" t="s">
        <v>346</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2.3868999999999998</v>
      </c>
      <c r="AR7" s="250">
        <v>2.4613999999999998</v>
      </c>
      <c r="AS7" s="250">
        <v>2.5154000000000001</v>
      </c>
      <c r="AT7" s="250">
        <v>2.6667999999999998</v>
      </c>
      <c r="AU7" s="250">
        <v>2.5320999999999998</v>
      </c>
      <c r="AV7" s="250">
        <v>2.5457000000000001</v>
      </c>
      <c r="AW7" s="250">
        <v>2.5065</v>
      </c>
      <c r="AX7" s="250">
        <v>2.5638000000000001</v>
      </c>
      <c r="AY7" s="250">
        <v>2.5900322580999999</v>
      </c>
      <c r="AZ7" s="250">
        <v>2.6965517240999999</v>
      </c>
      <c r="BA7" s="250">
        <v>2.057494648</v>
      </c>
      <c r="BB7" s="250">
        <v>1.761248881</v>
      </c>
      <c r="BC7" s="250">
        <v>1.644788696</v>
      </c>
      <c r="BD7" s="403">
        <v>1.8693887</v>
      </c>
      <c r="BE7" s="403">
        <v>2.1603594419999999</v>
      </c>
      <c r="BF7" s="403">
        <v>2.289334303</v>
      </c>
      <c r="BG7" s="403">
        <v>2.2784111359999999</v>
      </c>
      <c r="BH7" s="403">
        <v>2.2541397660000002</v>
      </c>
      <c r="BI7" s="403">
        <v>2.274783148</v>
      </c>
      <c r="BJ7" s="403">
        <v>2.279904046</v>
      </c>
      <c r="BK7" s="403">
        <v>2.3930973450000002</v>
      </c>
      <c r="BL7" s="403">
        <v>2.4400922039999999</v>
      </c>
      <c r="BM7" s="403">
        <v>2.3336840909999998</v>
      </c>
      <c r="BN7" s="403">
        <v>2.2766206819999999</v>
      </c>
      <c r="BO7" s="403">
        <v>2.3368431030000001</v>
      </c>
      <c r="BP7" s="403">
        <v>2.3973281630000001</v>
      </c>
      <c r="BQ7" s="403">
        <v>2.4187150480000001</v>
      </c>
      <c r="BR7" s="403">
        <v>2.4764023119999998</v>
      </c>
      <c r="BS7" s="403">
        <v>2.428851892</v>
      </c>
      <c r="BT7" s="403">
        <v>2.403488619</v>
      </c>
      <c r="BU7" s="403">
        <v>2.4259331550000001</v>
      </c>
      <c r="BV7" s="403">
        <v>2.430517354</v>
      </c>
    </row>
    <row r="8" spans="1:74" ht="11.1" customHeight="1" x14ac:dyDescent="0.2">
      <c r="A8" s="162" t="s">
        <v>608</v>
      </c>
      <c r="B8" s="173" t="s">
        <v>347</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v>
      </c>
      <c r="AN8" s="250">
        <v>2.0044849999999999</v>
      </c>
      <c r="AO8" s="250">
        <v>1.943316</v>
      </c>
      <c r="AP8" s="250">
        <v>1.954941</v>
      </c>
      <c r="AQ8" s="250">
        <v>1.9417009999999999</v>
      </c>
      <c r="AR8" s="250">
        <v>1.9291450000000001</v>
      </c>
      <c r="AS8" s="250">
        <v>1.9777439999999999</v>
      </c>
      <c r="AT8" s="250">
        <v>1.9522550000000001</v>
      </c>
      <c r="AU8" s="250">
        <v>1.8584940000000001</v>
      </c>
      <c r="AV8" s="250">
        <v>1.8558969999999999</v>
      </c>
      <c r="AW8" s="250">
        <v>1.846843</v>
      </c>
      <c r="AX8" s="250">
        <v>1.8800220000000001</v>
      </c>
      <c r="AY8" s="250">
        <v>1.82376</v>
      </c>
      <c r="AZ8" s="250">
        <v>1.839969</v>
      </c>
      <c r="BA8" s="250">
        <v>1.6904266750000001</v>
      </c>
      <c r="BB8" s="250">
        <v>1.4235637940000001</v>
      </c>
      <c r="BC8" s="250">
        <v>1.5182797210000001</v>
      </c>
      <c r="BD8" s="403">
        <v>1.6571689599999999</v>
      </c>
      <c r="BE8" s="403">
        <v>1.657008314</v>
      </c>
      <c r="BF8" s="403">
        <v>1.7123689769999999</v>
      </c>
      <c r="BG8" s="403">
        <v>1.7343731090000001</v>
      </c>
      <c r="BH8" s="403">
        <v>1.775825032</v>
      </c>
      <c r="BI8" s="403">
        <v>1.7565462620000001</v>
      </c>
      <c r="BJ8" s="403">
        <v>1.8593654610000001</v>
      </c>
      <c r="BK8" s="403">
        <v>1.734896115</v>
      </c>
      <c r="BL8" s="403">
        <v>1.7895242469999999</v>
      </c>
      <c r="BM8" s="403">
        <v>1.777506853</v>
      </c>
      <c r="BN8" s="403">
        <v>1.7713860749999999</v>
      </c>
      <c r="BO8" s="403">
        <v>1.780252722</v>
      </c>
      <c r="BP8" s="403">
        <v>1.806707944</v>
      </c>
      <c r="BQ8" s="403">
        <v>1.8004487</v>
      </c>
      <c r="BR8" s="403">
        <v>1.7828429109999999</v>
      </c>
      <c r="BS8" s="403">
        <v>1.7497399709999999</v>
      </c>
      <c r="BT8" s="403">
        <v>1.766752149</v>
      </c>
      <c r="BU8" s="403">
        <v>1.7467907389999999</v>
      </c>
      <c r="BV8" s="403">
        <v>1.849270376</v>
      </c>
    </row>
    <row r="9" spans="1:74" ht="11.1" customHeight="1" x14ac:dyDescent="0.2">
      <c r="A9" s="162" t="s">
        <v>285</v>
      </c>
      <c r="B9" s="173" t="s">
        <v>348</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v>
      </c>
      <c r="AB9" s="250">
        <v>19.678705000000001</v>
      </c>
      <c r="AC9" s="250">
        <v>20.756359</v>
      </c>
      <c r="AD9" s="250">
        <v>20.036519999999999</v>
      </c>
      <c r="AE9" s="250">
        <v>20.247366</v>
      </c>
      <c r="AF9" s="250">
        <v>20.790268999999999</v>
      </c>
      <c r="AG9" s="250">
        <v>20.682276000000002</v>
      </c>
      <c r="AH9" s="250">
        <v>21.358391000000001</v>
      </c>
      <c r="AI9" s="250">
        <v>20.082809000000001</v>
      </c>
      <c r="AJ9" s="250">
        <v>20.734404999999999</v>
      </c>
      <c r="AK9" s="250">
        <v>20.746511999999999</v>
      </c>
      <c r="AL9" s="250">
        <v>20.303446999999998</v>
      </c>
      <c r="AM9" s="250">
        <v>20.471727999999999</v>
      </c>
      <c r="AN9" s="250">
        <v>20.223680999999999</v>
      </c>
      <c r="AO9" s="250">
        <v>20.189268999999999</v>
      </c>
      <c r="AP9" s="250">
        <v>20.100878000000002</v>
      </c>
      <c r="AQ9" s="250">
        <v>20.229272000000002</v>
      </c>
      <c r="AR9" s="250">
        <v>20.601661</v>
      </c>
      <c r="AS9" s="250">
        <v>20.715558999999999</v>
      </c>
      <c r="AT9" s="250">
        <v>21.065123</v>
      </c>
      <c r="AU9" s="250">
        <v>20.228331000000001</v>
      </c>
      <c r="AV9" s="250">
        <v>20.781514000000001</v>
      </c>
      <c r="AW9" s="250">
        <v>20.613441000000002</v>
      </c>
      <c r="AX9" s="250">
        <v>20.311662999999999</v>
      </c>
      <c r="AY9" s="250">
        <v>19.905342999999998</v>
      </c>
      <c r="AZ9" s="250">
        <v>19.838871000000001</v>
      </c>
      <c r="BA9" s="250">
        <v>18.283773</v>
      </c>
      <c r="BB9" s="250">
        <v>14.189606051</v>
      </c>
      <c r="BC9" s="250">
        <v>15.937379235</v>
      </c>
      <c r="BD9" s="403">
        <v>17.018550000000001</v>
      </c>
      <c r="BE9" s="403">
        <v>18.062249999999999</v>
      </c>
      <c r="BF9" s="403">
        <v>18.588450000000002</v>
      </c>
      <c r="BG9" s="403">
        <v>18.516369999999998</v>
      </c>
      <c r="BH9" s="403">
        <v>18.849450000000001</v>
      </c>
      <c r="BI9" s="403">
        <v>18.704640000000001</v>
      </c>
      <c r="BJ9" s="403">
        <v>18.80339</v>
      </c>
      <c r="BK9" s="403">
        <v>18.374369999999999</v>
      </c>
      <c r="BL9" s="403">
        <v>18.809280000000001</v>
      </c>
      <c r="BM9" s="403">
        <v>19.011990000000001</v>
      </c>
      <c r="BN9" s="403">
        <v>18.925139999999999</v>
      </c>
      <c r="BO9" s="403">
        <v>19.070039999999999</v>
      </c>
      <c r="BP9" s="403">
        <v>19.719629999999999</v>
      </c>
      <c r="BQ9" s="403">
        <v>19.882760000000001</v>
      </c>
      <c r="BR9" s="403">
        <v>20.37716</v>
      </c>
      <c r="BS9" s="403">
        <v>19.566559999999999</v>
      </c>
      <c r="BT9" s="403">
        <v>20.001069999999999</v>
      </c>
      <c r="BU9" s="403">
        <v>19.989339999999999</v>
      </c>
      <c r="BV9" s="403">
        <v>19.723179999999999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609</v>
      </c>
      <c r="B11" s="172" t="s">
        <v>390</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6.4610762590000004</v>
      </c>
      <c r="P11" s="250">
        <v>6.7710040572999999</v>
      </c>
      <c r="Q11" s="250">
        <v>6.9437715491000001</v>
      </c>
      <c r="R11" s="250">
        <v>6.7359697271999996</v>
      </c>
      <c r="S11" s="250">
        <v>6.8187604502000001</v>
      </c>
      <c r="T11" s="250">
        <v>7.0080915894000002</v>
      </c>
      <c r="U11" s="250">
        <v>6.9233540416999997</v>
      </c>
      <c r="V11" s="250">
        <v>7.0300052907000001</v>
      </c>
      <c r="W11" s="250">
        <v>7.0262851649</v>
      </c>
      <c r="X11" s="250">
        <v>6.93474652</v>
      </c>
      <c r="Y11" s="250">
        <v>6.8999123031999998</v>
      </c>
      <c r="Z11" s="250">
        <v>6.8740348651999996</v>
      </c>
      <c r="AA11" s="250">
        <v>6.5163611627</v>
      </c>
      <c r="AB11" s="250">
        <v>6.7690874043000004</v>
      </c>
      <c r="AC11" s="250">
        <v>6.823345046</v>
      </c>
      <c r="AD11" s="250">
        <v>6.8141683258999999</v>
      </c>
      <c r="AE11" s="250">
        <v>6.7389811040999996</v>
      </c>
      <c r="AF11" s="250">
        <v>6.9006636525999996</v>
      </c>
      <c r="AG11" s="250">
        <v>6.8726136305000001</v>
      </c>
      <c r="AH11" s="250">
        <v>6.9190501241</v>
      </c>
      <c r="AI11" s="250">
        <v>6.9292142259</v>
      </c>
      <c r="AJ11" s="250">
        <v>6.9445891196999998</v>
      </c>
      <c r="AK11" s="250">
        <v>6.8180335562999996</v>
      </c>
      <c r="AL11" s="250">
        <v>6.9113711852000002</v>
      </c>
      <c r="AM11" s="250">
        <v>6.5059408838000001</v>
      </c>
      <c r="AN11" s="250">
        <v>6.7669320700000002</v>
      </c>
      <c r="AO11" s="250">
        <v>6.8306203456999999</v>
      </c>
      <c r="AP11" s="250">
        <v>6.8268562399999997</v>
      </c>
      <c r="AQ11" s="250">
        <v>6.7516513809000003</v>
      </c>
      <c r="AR11" s="250">
        <v>6.8966767872999997</v>
      </c>
      <c r="AS11" s="250">
        <v>6.9075568560000002</v>
      </c>
      <c r="AT11" s="250">
        <v>6.9301595611</v>
      </c>
      <c r="AU11" s="250">
        <v>6.9194816963000001</v>
      </c>
      <c r="AV11" s="250">
        <v>6.9726746915</v>
      </c>
      <c r="AW11" s="250">
        <v>6.8781812179999999</v>
      </c>
      <c r="AX11" s="250">
        <v>6.9284521113000004</v>
      </c>
      <c r="AY11" s="250">
        <v>6.2297131193000004</v>
      </c>
      <c r="AZ11" s="250">
        <v>6.4294666414000003</v>
      </c>
      <c r="BA11" s="250">
        <v>6.3064429259999999</v>
      </c>
      <c r="BB11" s="250">
        <v>5.8036650129999998</v>
      </c>
      <c r="BC11" s="250">
        <v>5.5332931509999996</v>
      </c>
      <c r="BD11" s="403">
        <v>6.0131591100000001</v>
      </c>
      <c r="BE11" s="403">
        <v>6.4405061850000003</v>
      </c>
      <c r="BF11" s="403">
        <v>6.5866559520000001</v>
      </c>
      <c r="BG11" s="403">
        <v>6.6795996899999999</v>
      </c>
      <c r="BH11" s="403">
        <v>6.6996991689999996</v>
      </c>
      <c r="BI11" s="403">
        <v>6.5896521220000004</v>
      </c>
      <c r="BJ11" s="403">
        <v>6.6885762719999997</v>
      </c>
      <c r="BK11" s="403">
        <v>6.3575489210000002</v>
      </c>
      <c r="BL11" s="403">
        <v>6.64263022</v>
      </c>
      <c r="BM11" s="403">
        <v>6.7135657310000001</v>
      </c>
      <c r="BN11" s="403">
        <v>6.7102752419999998</v>
      </c>
      <c r="BO11" s="403">
        <v>6.6615554220000002</v>
      </c>
      <c r="BP11" s="403">
        <v>6.8304387599999998</v>
      </c>
      <c r="BQ11" s="403">
        <v>6.8388873610000003</v>
      </c>
      <c r="BR11" s="403">
        <v>6.8735379139999999</v>
      </c>
      <c r="BS11" s="403">
        <v>6.9040761359999996</v>
      </c>
      <c r="BT11" s="403">
        <v>6.9263132949999999</v>
      </c>
      <c r="BU11" s="403">
        <v>6.8141239169999999</v>
      </c>
      <c r="BV11" s="403">
        <v>6.9161283349999998</v>
      </c>
    </row>
    <row r="12" spans="1:74" ht="11.1" customHeight="1" x14ac:dyDescent="0.2">
      <c r="A12" s="162" t="s">
        <v>610</v>
      </c>
      <c r="B12" s="173" t="s">
        <v>350</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2.88505228</v>
      </c>
      <c r="AN12" s="250">
        <v>3.0848706770000001</v>
      </c>
      <c r="AO12" s="250">
        <v>3.1389904120000001</v>
      </c>
      <c r="AP12" s="250">
        <v>3.111785077</v>
      </c>
      <c r="AQ12" s="250">
        <v>3.0504644939999999</v>
      </c>
      <c r="AR12" s="250">
        <v>3.1531859500000001</v>
      </c>
      <c r="AS12" s="250">
        <v>3.1321615230000002</v>
      </c>
      <c r="AT12" s="250">
        <v>3.1970922220000002</v>
      </c>
      <c r="AU12" s="250">
        <v>3.2463817069999998</v>
      </c>
      <c r="AV12" s="250">
        <v>3.2488498180000001</v>
      </c>
      <c r="AW12" s="250">
        <v>3.135662495</v>
      </c>
      <c r="AX12" s="250">
        <v>3.1634590610000002</v>
      </c>
      <c r="AY12" s="250">
        <v>2.7393529499999998</v>
      </c>
      <c r="AZ12" s="250">
        <v>2.9251810819999999</v>
      </c>
      <c r="BA12" s="250">
        <v>2.8508785720000001</v>
      </c>
      <c r="BB12" s="250">
        <v>2.533318172</v>
      </c>
      <c r="BC12" s="250">
        <v>2.2386551570000002</v>
      </c>
      <c r="BD12" s="403">
        <v>2.540605373</v>
      </c>
      <c r="BE12" s="403">
        <v>2.857895997</v>
      </c>
      <c r="BF12" s="403">
        <v>3.0109997879999999</v>
      </c>
      <c r="BG12" s="403">
        <v>3.1000580929999999</v>
      </c>
      <c r="BH12" s="403">
        <v>3.106192638</v>
      </c>
      <c r="BI12" s="403">
        <v>3.002251078</v>
      </c>
      <c r="BJ12" s="403">
        <v>3.0337244239999999</v>
      </c>
      <c r="BK12" s="403">
        <v>2.8299776410000002</v>
      </c>
      <c r="BL12" s="403">
        <v>3.0323959249999999</v>
      </c>
      <c r="BM12" s="403">
        <v>3.090470931</v>
      </c>
      <c r="BN12" s="403">
        <v>3.0680413500000001</v>
      </c>
      <c r="BO12" s="403">
        <v>3.0119247179999999</v>
      </c>
      <c r="BP12" s="403">
        <v>3.1186317610000001</v>
      </c>
      <c r="BQ12" s="403">
        <v>3.1027658910000002</v>
      </c>
      <c r="BR12" s="403">
        <v>3.172285639</v>
      </c>
      <c r="BS12" s="403">
        <v>3.2264388589999999</v>
      </c>
      <c r="BT12" s="403">
        <v>3.2343044879999998</v>
      </c>
      <c r="BU12" s="403">
        <v>3.1276204249999999</v>
      </c>
      <c r="BV12" s="403">
        <v>3.159800626</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611</v>
      </c>
      <c r="B14" s="172" t="s">
        <v>391</v>
      </c>
      <c r="C14" s="250">
        <v>13.621421960999999</v>
      </c>
      <c r="D14" s="250">
        <v>14.607486902</v>
      </c>
      <c r="E14" s="250">
        <v>14.659458583999999</v>
      </c>
      <c r="F14" s="250">
        <v>14.753972578000001</v>
      </c>
      <c r="G14" s="250">
        <v>14.396015632999999</v>
      </c>
      <c r="H14" s="250">
        <v>14.837613179</v>
      </c>
      <c r="I14" s="250">
        <v>14.836203671</v>
      </c>
      <c r="J14" s="250">
        <v>15.376007462</v>
      </c>
      <c r="K14" s="250">
        <v>15.312787596</v>
      </c>
      <c r="L14" s="250">
        <v>15.073705756000001</v>
      </c>
      <c r="M14" s="250">
        <v>14.836493584999999</v>
      </c>
      <c r="N14" s="250">
        <v>14.81682297</v>
      </c>
      <c r="O14" s="250">
        <v>14.276466882999999</v>
      </c>
      <c r="P14" s="250">
        <v>14.691698662</v>
      </c>
      <c r="Q14" s="250">
        <v>14.921488602</v>
      </c>
      <c r="R14" s="250">
        <v>14.665098362</v>
      </c>
      <c r="S14" s="250">
        <v>15.087772083999999</v>
      </c>
      <c r="T14" s="250">
        <v>15.575337452999999</v>
      </c>
      <c r="U14" s="250">
        <v>15.47371585</v>
      </c>
      <c r="V14" s="250">
        <v>15.422502790999999</v>
      </c>
      <c r="W14" s="250">
        <v>15.828053288</v>
      </c>
      <c r="X14" s="250">
        <v>15.375715092</v>
      </c>
      <c r="Y14" s="250">
        <v>15.381027011</v>
      </c>
      <c r="Z14" s="250">
        <v>14.990004475999999</v>
      </c>
      <c r="AA14" s="250">
        <v>14.135422702</v>
      </c>
      <c r="AB14" s="250">
        <v>15.369162392</v>
      </c>
      <c r="AC14" s="250">
        <v>15.05078162</v>
      </c>
      <c r="AD14" s="250">
        <v>14.997046324999999</v>
      </c>
      <c r="AE14" s="250">
        <v>14.808366071</v>
      </c>
      <c r="AF14" s="250">
        <v>15.159223860000001</v>
      </c>
      <c r="AG14" s="250">
        <v>15.566264334</v>
      </c>
      <c r="AH14" s="250">
        <v>15.46465618</v>
      </c>
      <c r="AI14" s="250">
        <v>15.238076779</v>
      </c>
      <c r="AJ14" s="250">
        <v>15.350296224999999</v>
      </c>
      <c r="AK14" s="250">
        <v>14.926489016</v>
      </c>
      <c r="AL14" s="250">
        <v>14.382490124</v>
      </c>
      <c r="AM14" s="250">
        <v>14.582775009000001</v>
      </c>
      <c r="AN14" s="250">
        <v>14.956688875999999</v>
      </c>
      <c r="AO14" s="250">
        <v>14.507350027999999</v>
      </c>
      <c r="AP14" s="250">
        <v>15.06851707</v>
      </c>
      <c r="AQ14" s="250">
        <v>14.558993522</v>
      </c>
      <c r="AR14" s="250">
        <v>14.799649488</v>
      </c>
      <c r="AS14" s="250">
        <v>15.561393470000001</v>
      </c>
      <c r="AT14" s="250">
        <v>15.155524351</v>
      </c>
      <c r="AU14" s="250">
        <v>15.186361821</v>
      </c>
      <c r="AV14" s="250">
        <v>15.174043988999999</v>
      </c>
      <c r="AW14" s="250">
        <v>14.634073484</v>
      </c>
      <c r="AX14" s="250">
        <v>14.362912441000001</v>
      </c>
      <c r="AY14" s="250">
        <v>14.062313501</v>
      </c>
      <c r="AZ14" s="250">
        <v>14.517690335999999</v>
      </c>
      <c r="BA14" s="250">
        <v>12.637046443999999</v>
      </c>
      <c r="BB14" s="250">
        <v>10.995503040999999</v>
      </c>
      <c r="BC14" s="250">
        <v>11.671033613000001</v>
      </c>
      <c r="BD14" s="403">
        <v>13.042045171</v>
      </c>
      <c r="BE14" s="403">
        <v>13.5381743</v>
      </c>
      <c r="BF14" s="403">
        <v>13.667361924</v>
      </c>
      <c r="BG14" s="403">
        <v>14.340653195</v>
      </c>
      <c r="BH14" s="403">
        <v>14.173122371</v>
      </c>
      <c r="BI14" s="403">
        <v>13.835437966000001</v>
      </c>
      <c r="BJ14" s="403">
        <v>13.622431935</v>
      </c>
      <c r="BK14" s="403">
        <v>13.440292123000001</v>
      </c>
      <c r="BL14" s="403">
        <v>14.331893184</v>
      </c>
      <c r="BM14" s="403">
        <v>14.105532559</v>
      </c>
      <c r="BN14" s="403">
        <v>14.147055977000001</v>
      </c>
      <c r="BO14" s="403">
        <v>13.933408301</v>
      </c>
      <c r="BP14" s="403">
        <v>14.456345839000001</v>
      </c>
      <c r="BQ14" s="403">
        <v>14.653448490000001</v>
      </c>
      <c r="BR14" s="403">
        <v>14.506467495000001</v>
      </c>
      <c r="BS14" s="403">
        <v>14.966443412</v>
      </c>
      <c r="BT14" s="403">
        <v>14.754914005</v>
      </c>
      <c r="BU14" s="403">
        <v>14.408217426</v>
      </c>
      <c r="BV14" s="403">
        <v>14.189682148999999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612</v>
      </c>
      <c r="B16" s="172" t="s">
        <v>952</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4.7627647599999996</v>
      </c>
      <c r="AB16" s="250">
        <v>4.9921256830000003</v>
      </c>
      <c r="AC16" s="250">
        <v>4.8565902569999997</v>
      </c>
      <c r="AD16" s="250">
        <v>4.772415691</v>
      </c>
      <c r="AE16" s="250">
        <v>4.8985468560000003</v>
      </c>
      <c r="AF16" s="250">
        <v>5.1015217909999997</v>
      </c>
      <c r="AG16" s="250">
        <v>5.2608948130000002</v>
      </c>
      <c r="AH16" s="250">
        <v>5.3563498540000003</v>
      </c>
      <c r="AI16" s="250">
        <v>5.2758323149999997</v>
      </c>
      <c r="AJ16" s="250">
        <v>5.085867865</v>
      </c>
      <c r="AK16" s="250">
        <v>5.1546832629999999</v>
      </c>
      <c r="AL16" s="250">
        <v>5.211807941</v>
      </c>
      <c r="AM16" s="250">
        <v>4.8346518740000004</v>
      </c>
      <c r="AN16" s="250">
        <v>5.0688785699999999</v>
      </c>
      <c r="AO16" s="250">
        <v>4.9310464749999996</v>
      </c>
      <c r="AP16" s="250">
        <v>4.8452156459999998</v>
      </c>
      <c r="AQ16" s="250">
        <v>4.9741638410000002</v>
      </c>
      <c r="AR16" s="250">
        <v>5.1812849610000002</v>
      </c>
      <c r="AS16" s="250">
        <v>5.3421789080000002</v>
      </c>
      <c r="AT16" s="250">
        <v>5.4400571119999999</v>
      </c>
      <c r="AU16" s="250">
        <v>5.357663455</v>
      </c>
      <c r="AV16" s="250">
        <v>5.1638894909999999</v>
      </c>
      <c r="AW16" s="250">
        <v>5.234109278</v>
      </c>
      <c r="AX16" s="250">
        <v>5.2922043690000002</v>
      </c>
      <c r="AY16" s="250">
        <v>4.7163282200000003</v>
      </c>
      <c r="AZ16" s="250">
        <v>4.9314512739999996</v>
      </c>
      <c r="BA16" s="250">
        <v>4.6861113760000004</v>
      </c>
      <c r="BB16" s="250">
        <v>4.0200544760000003</v>
      </c>
      <c r="BC16" s="250">
        <v>4.3031436740000002</v>
      </c>
      <c r="BD16" s="403">
        <v>4.7293557660000003</v>
      </c>
      <c r="BE16" s="403">
        <v>5.0376271340000001</v>
      </c>
      <c r="BF16" s="403">
        <v>5.2386264210000002</v>
      </c>
      <c r="BG16" s="403">
        <v>5.2132227569999996</v>
      </c>
      <c r="BH16" s="403">
        <v>5.0334607440000001</v>
      </c>
      <c r="BI16" s="403">
        <v>5.1118720550000001</v>
      </c>
      <c r="BJ16" s="403">
        <v>5.1744860590000004</v>
      </c>
      <c r="BK16" s="403">
        <v>4.8435118560000001</v>
      </c>
      <c r="BL16" s="403">
        <v>5.0843157559999996</v>
      </c>
      <c r="BM16" s="403">
        <v>4.9478886290000004</v>
      </c>
      <c r="BN16" s="403">
        <v>4.8636490710000002</v>
      </c>
      <c r="BO16" s="403">
        <v>4.9975484549999996</v>
      </c>
      <c r="BP16" s="403">
        <v>5.2108407970000004</v>
      </c>
      <c r="BQ16" s="403">
        <v>5.3751158710000002</v>
      </c>
      <c r="BR16" s="403">
        <v>5.4776968869999996</v>
      </c>
      <c r="BS16" s="403">
        <v>5.39639617</v>
      </c>
      <c r="BT16" s="403">
        <v>5.2025832730000001</v>
      </c>
      <c r="BU16" s="403">
        <v>5.2765825319999999</v>
      </c>
      <c r="BV16" s="403">
        <v>5.3380808550000003</v>
      </c>
    </row>
    <row r="17" spans="1:74" ht="11.1" customHeight="1" x14ac:dyDescent="0.2">
      <c r="A17" s="162" t="s">
        <v>613</v>
      </c>
      <c r="B17" s="173" t="s">
        <v>378</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3.4521883560000002</v>
      </c>
      <c r="AB17" s="250">
        <v>3.6966667270000002</v>
      </c>
      <c r="AC17" s="250">
        <v>3.5834641029999998</v>
      </c>
      <c r="AD17" s="250">
        <v>3.499802909</v>
      </c>
      <c r="AE17" s="250">
        <v>3.6418028919999998</v>
      </c>
      <c r="AF17" s="250">
        <v>3.8489855959999999</v>
      </c>
      <c r="AG17" s="250">
        <v>3.9133619959999999</v>
      </c>
      <c r="AH17" s="250">
        <v>4.0370497939999996</v>
      </c>
      <c r="AI17" s="250">
        <v>3.9404466669999998</v>
      </c>
      <c r="AJ17" s="250">
        <v>3.7487083619999999</v>
      </c>
      <c r="AK17" s="250">
        <v>3.818221146</v>
      </c>
      <c r="AL17" s="250">
        <v>3.864703279</v>
      </c>
      <c r="AM17" s="250">
        <v>3.5210672600000001</v>
      </c>
      <c r="AN17" s="250">
        <v>3.7704461010000001</v>
      </c>
      <c r="AO17" s="250">
        <v>3.6549980710000001</v>
      </c>
      <c r="AP17" s="250">
        <v>3.5696817940000001</v>
      </c>
      <c r="AQ17" s="250">
        <v>3.7145352310000002</v>
      </c>
      <c r="AR17" s="250">
        <v>3.9258737770000001</v>
      </c>
      <c r="AS17" s="250">
        <v>3.9915530540000002</v>
      </c>
      <c r="AT17" s="250">
        <v>4.11772882</v>
      </c>
      <c r="AU17" s="250">
        <v>4.0192126549999996</v>
      </c>
      <c r="AV17" s="250">
        <v>3.8236607619999998</v>
      </c>
      <c r="AW17" s="250">
        <v>3.8945795319999998</v>
      </c>
      <c r="AX17" s="250">
        <v>3.9420076549999998</v>
      </c>
      <c r="AY17" s="250">
        <v>3.4242629899999999</v>
      </c>
      <c r="AZ17" s="250">
        <v>3.6574314640000001</v>
      </c>
      <c r="BA17" s="250">
        <v>3.4353783130000002</v>
      </c>
      <c r="BB17" s="250">
        <v>2.807348739</v>
      </c>
      <c r="BC17" s="250">
        <v>3.0940961599999999</v>
      </c>
      <c r="BD17" s="403">
        <v>3.5026827819999999</v>
      </c>
      <c r="BE17" s="403">
        <v>3.7168376090000002</v>
      </c>
      <c r="BF17" s="403">
        <v>3.9451358079999999</v>
      </c>
      <c r="BG17" s="403">
        <v>3.897568658</v>
      </c>
      <c r="BH17" s="403">
        <v>3.7157435319999998</v>
      </c>
      <c r="BI17" s="403">
        <v>3.7947968259999998</v>
      </c>
      <c r="BJ17" s="403">
        <v>3.8468524589999999</v>
      </c>
      <c r="BK17" s="403">
        <v>3.5354941979999999</v>
      </c>
      <c r="BL17" s="403">
        <v>3.7911996430000001</v>
      </c>
      <c r="BM17" s="403">
        <v>3.6768320179999998</v>
      </c>
      <c r="BN17" s="403">
        <v>3.593023165</v>
      </c>
      <c r="BO17" s="403">
        <v>3.742684396</v>
      </c>
      <c r="BP17" s="403">
        <v>3.959779937</v>
      </c>
      <c r="BQ17" s="403">
        <v>4.0291181509999996</v>
      </c>
      <c r="BR17" s="403">
        <v>4.1598160310000001</v>
      </c>
      <c r="BS17" s="403">
        <v>4.0625886959999997</v>
      </c>
      <c r="BT17" s="403">
        <v>3.8669260030000001</v>
      </c>
      <c r="BU17" s="403">
        <v>3.9415557799999998</v>
      </c>
      <c r="BV17" s="403">
        <v>3.992351685</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614</v>
      </c>
      <c r="B19" s="172" t="s">
        <v>392</v>
      </c>
      <c r="C19" s="250">
        <v>7.9590645406</v>
      </c>
      <c r="D19" s="250">
        <v>7.7524195942</v>
      </c>
      <c r="E19" s="250">
        <v>8.0544177075000007</v>
      </c>
      <c r="F19" s="250">
        <v>7.9526468281999998</v>
      </c>
      <c r="G19" s="250">
        <v>8.5568788315000006</v>
      </c>
      <c r="H19" s="250">
        <v>8.8188586317999995</v>
      </c>
      <c r="I19" s="250">
        <v>8.7546016855000008</v>
      </c>
      <c r="J19" s="250">
        <v>9.0326020115999999</v>
      </c>
      <c r="K19" s="250">
        <v>8.4412597172999995</v>
      </c>
      <c r="L19" s="250">
        <v>8.3692492241000007</v>
      </c>
      <c r="M19" s="250">
        <v>8.0011063861</v>
      </c>
      <c r="N19" s="250">
        <v>8.0710399108999997</v>
      </c>
      <c r="O19" s="250">
        <v>8.2058837847999992</v>
      </c>
      <c r="P19" s="250">
        <v>8.1407604724000002</v>
      </c>
      <c r="Q19" s="250">
        <v>8.1216029861999992</v>
      </c>
      <c r="R19" s="250">
        <v>8.2197128478000003</v>
      </c>
      <c r="S19" s="250">
        <v>8.7862070147000004</v>
      </c>
      <c r="T19" s="250">
        <v>9.1869460650000008</v>
      </c>
      <c r="U19" s="250">
        <v>9.1266334439999994</v>
      </c>
      <c r="V19" s="250">
        <v>9.1045227452000006</v>
      </c>
      <c r="W19" s="250">
        <v>8.8928993702000003</v>
      </c>
      <c r="X19" s="250">
        <v>8.7281906708000001</v>
      </c>
      <c r="Y19" s="250">
        <v>8.4231740767000005</v>
      </c>
      <c r="Z19" s="250">
        <v>8.3641090770000002</v>
      </c>
      <c r="AA19" s="250">
        <v>7.9443391671999999</v>
      </c>
      <c r="AB19" s="250">
        <v>7.9224771994000003</v>
      </c>
      <c r="AC19" s="250">
        <v>7.8990900700999997</v>
      </c>
      <c r="AD19" s="250">
        <v>8.0577425825999995</v>
      </c>
      <c r="AE19" s="250">
        <v>8.5180898940999992</v>
      </c>
      <c r="AF19" s="250">
        <v>8.8562853525000005</v>
      </c>
      <c r="AG19" s="250">
        <v>8.9129478227999996</v>
      </c>
      <c r="AH19" s="250">
        <v>8.8901506288000007</v>
      </c>
      <c r="AI19" s="250">
        <v>8.7291336740999999</v>
      </c>
      <c r="AJ19" s="250">
        <v>8.4371465667999992</v>
      </c>
      <c r="AK19" s="250">
        <v>8.0701761563000005</v>
      </c>
      <c r="AL19" s="250">
        <v>8.1202199164</v>
      </c>
      <c r="AM19" s="250">
        <v>8.1133216786000002</v>
      </c>
      <c r="AN19" s="250">
        <v>8.1332465985999995</v>
      </c>
      <c r="AO19" s="250">
        <v>8.0776064181000002</v>
      </c>
      <c r="AP19" s="250">
        <v>8.2652433846999998</v>
      </c>
      <c r="AQ19" s="250">
        <v>8.7003617911000006</v>
      </c>
      <c r="AR19" s="250">
        <v>9.0366077810000007</v>
      </c>
      <c r="AS19" s="250">
        <v>9.0881936848000002</v>
      </c>
      <c r="AT19" s="250">
        <v>9.0872129655999991</v>
      </c>
      <c r="AU19" s="250">
        <v>8.9497025553</v>
      </c>
      <c r="AV19" s="250">
        <v>8.6189812913000008</v>
      </c>
      <c r="AW19" s="250">
        <v>8.2531243586999992</v>
      </c>
      <c r="AX19" s="250">
        <v>8.2898277364999995</v>
      </c>
      <c r="AY19" s="250">
        <v>8.1038578703000006</v>
      </c>
      <c r="AZ19" s="250">
        <v>8.0788280912000001</v>
      </c>
      <c r="BA19" s="250">
        <v>7.3083991109999999</v>
      </c>
      <c r="BB19" s="250">
        <v>6.7762718360000003</v>
      </c>
      <c r="BC19" s="250">
        <v>7.5299076989999998</v>
      </c>
      <c r="BD19" s="403">
        <v>8.3128302640000005</v>
      </c>
      <c r="BE19" s="403">
        <v>8.5641558159999995</v>
      </c>
      <c r="BF19" s="403">
        <v>8.7259577989999997</v>
      </c>
      <c r="BG19" s="403">
        <v>8.6497247599999998</v>
      </c>
      <c r="BH19" s="403">
        <v>8.3532104549999993</v>
      </c>
      <c r="BI19" s="403">
        <v>8.0014254309999995</v>
      </c>
      <c r="BJ19" s="403">
        <v>8.0388241590000007</v>
      </c>
      <c r="BK19" s="403">
        <v>7.8401555549999999</v>
      </c>
      <c r="BL19" s="403">
        <v>7.8615105989999998</v>
      </c>
      <c r="BM19" s="403">
        <v>7.8181875749999996</v>
      </c>
      <c r="BN19" s="403">
        <v>7.988421175</v>
      </c>
      <c r="BO19" s="403">
        <v>8.4286119960000008</v>
      </c>
      <c r="BP19" s="403">
        <v>8.7851532159999994</v>
      </c>
      <c r="BQ19" s="403">
        <v>8.8265637439999995</v>
      </c>
      <c r="BR19" s="403">
        <v>8.8510324970000003</v>
      </c>
      <c r="BS19" s="403">
        <v>8.6940126220000007</v>
      </c>
      <c r="BT19" s="403">
        <v>8.3795988500000007</v>
      </c>
      <c r="BU19" s="403">
        <v>8.0195866070000008</v>
      </c>
      <c r="BV19" s="403">
        <v>8.059886723</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615</v>
      </c>
      <c r="B21" s="172" t="s">
        <v>393</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34.132693949</v>
      </c>
      <c r="P21" s="250">
        <v>34.667203198999999</v>
      </c>
      <c r="Q21" s="250">
        <v>35.548264070000002</v>
      </c>
      <c r="R21" s="250">
        <v>34.272264092999997</v>
      </c>
      <c r="S21" s="250">
        <v>35.007907363999998</v>
      </c>
      <c r="T21" s="250">
        <v>34.888445900999997</v>
      </c>
      <c r="U21" s="250">
        <v>33.694469742000003</v>
      </c>
      <c r="V21" s="250">
        <v>33.602070310999999</v>
      </c>
      <c r="W21" s="250">
        <v>34.988661811999997</v>
      </c>
      <c r="X21" s="250">
        <v>33.943910768000002</v>
      </c>
      <c r="Y21" s="250">
        <v>36.532091526999999</v>
      </c>
      <c r="Z21" s="250">
        <v>35.381065683999999</v>
      </c>
      <c r="AA21" s="250">
        <v>35.469787427999997</v>
      </c>
      <c r="AB21" s="250">
        <v>36.719604136999997</v>
      </c>
      <c r="AC21" s="250">
        <v>35.884610272000003</v>
      </c>
      <c r="AD21" s="250">
        <v>35.742052131999998</v>
      </c>
      <c r="AE21" s="250">
        <v>35.501554579999997</v>
      </c>
      <c r="AF21" s="250">
        <v>34.965957938999999</v>
      </c>
      <c r="AG21" s="250">
        <v>34.862254452999998</v>
      </c>
      <c r="AH21" s="250">
        <v>34.420458551000003</v>
      </c>
      <c r="AI21" s="250">
        <v>35.018864741000002</v>
      </c>
      <c r="AJ21" s="250">
        <v>34.348477873</v>
      </c>
      <c r="AK21" s="250">
        <v>35.874259434999999</v>
      </c>
      <c r="AL21" s="250">
        <v>36.767195563999998</v>
      </c>
      <c r="AM21" s="250">
        <v>35.978568584000001</v>
      </c>
      <c r="AN21" s="250">
        <v>37.060948785999997</v>
      </c>
      <c r="AO21" s="250">
        <v>36.290796790000002</v>
      </c>
      <c r="AP21" s="250">
        <v>36.364247843000001</v>
      </c>
      <c r="AQ21" s="250">
        <v>35.878678031</v>
      </c>
      <c r="AR21" s="250">
        <v>35.567434480000003</v>
      </c>
      <c r="AS21" s="250">
        <v>35.456449888000002</v>
      </c>
      <c r="AT21" s="250">
        <v>35.073147695000003</v>
      </c>
      <c r="AU21" s="250">
        <v>35.658585739999999</v>
      </c>
      <c r="AV21" s="250">
        <v>34.939419121</v>
      </c>
      <c r="AW21" s="250">
        <v>36.660896938999997</v>
      </c>
      <c r="AX21" s="250">
        <v>37.633500941000001</v>
      </c>
      <c r="AY21" s="250">
        <v>34.757763881000002</v>
      </c>
      <c r="AZ21" s="250">
        <v>34.345158666000003</v>
      </c>
      <c r="BA21" s="250">
        <v>32.588043110000001</v>
      </c>
      <c r="BB21" s="250">
        <v>30.010788216000002</v>
      </c>
      <c r="BC21" s="250">
        <v>30.536694728000001</v>
      </c>
      <c r="BD21" s="403">
        <v>32.429466003000002</v>
      </c>
      <c r="BE21" s="403">
        <v>33.668786670999999</v>
      </c>
      <c r="BF21" s="403">
        <v>33.676060163999999</v>
      </c>
      <c r="BG21" s="403">
        <v>34.830343370000001</v>
      </c>
      <c r="BH21" s="403">
        <v>34.269533078999999</v>
      </c>
      <c r="BI21" s="403">
        <v>35.838131883999999</v>
      </c>
      <c r="BJ21" s="403">
        <v>36.888021391999999</v>
      </c>
      <c r="BK21" s="403">
        <v>36.633121680999999</v>
      </c>
      <c r="BL21" s="403">
        <v>37.965346879999998</v>
      </c>
      <c r="BM21" s="403">
        <v>37.414174353</v>
      </c>
      <c r="BN21" s="403">
        <v>37.223333126</v>
      </c>
      <c r="BO21" s="403">
        <v>36.875028866999997</v>
      </c>
      <c r="BP21" s="403">
        <v>36.576907679000001</v>
      </c>
      <c r="BQ21" s="403">
        <v>36.343416296000001</v>
      </c>
      <c r="BR21" s="403">
        <v>35.948895915999998</v>
      </c>
      <c r="BS21" s="403">
        <v>36.685046051999997</v>
      </c>
      <c r="BT21" s="403">
        <v>36.011010032000002</v>
      </c>
      <c r="BU21" s="403">
        <v>37.620895425000001</v>
      </c>
      <c r="BV21" s="403">
        <v>38.690842375999999</v>
      </c>
    </row>
    <row r="22" spans="1:74" ht="11.1" customHeight="1" x14ac:dyDescent="0.2">
      <c r="A22" s="162" t="s">
        <v>294</v>
      </c>
      <c r="B22" s="173" t="s">
        <v>342</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13.70374758</v>
      </c>
      <c r="AB22" s="250">
        <v>14.121038649999999</v>
      </c>
      <c r="AC22" s="250">
        <v>14.037613820000001</v>
      </c>
      <c r="AD22" s="250">
        <v>14.332272870000001</v>
      </c>
      <c r="AE22" s="250">
        <v>14.12828698</v>
      </c>
      <c r="AF22" s="250">
        <v>13.971571389999999</v>
      </c>
      <c r="AG22" s="250">
        <v>13.919394329999999</v>
      </c>
      <c r="AH22" s="250">
        <v>13.49563539</v>
      </c>
      <c r="AI22" s="250">
        <v>14.23160481</v>
      </c>
      <c r="AJ22" s="250">
        <v>13.40155691</v>
      </c>
      <c r="AK22" s="250">
        <v>14.24614495</v>
      </c>
      <c r="AL22" s="250">
        <v>14.648219729999999</v>
      </c>
      <c r="AM22" s="250">
        <v>14.19858142</v>
      </c>
      <c r="AN22" s="250">
        <v>14.629234500000001</v>
      </c>
      <c r="AO22" s="250">
        <v>14.54131029</v>
      </c>
      <c r="AP22" s="250">
        <v>14.84464277</v>
      </c>
      <c r="AQ22" s="250">
        <v>14.63154209</v>
      </c>
      <c r="AR22" s="250">
        <v>14.467202070000001</v>
      </c>
      <c r="AS22" s="250">
        <v>14.41091333</v>
      </c>
      <c r="AT22" s="250">
        <v>13.969741600000001</v>
      </c>
      <c r="AU22" s="250">
        <v>14.729074260000001</v>
      </c>
      <c r="AV22" s="250">
        <v>13.86690789</v>
      </c>
      <c r="AW22" s="250">
        <v>14.73833703</v>
      </c>
      <c r="AX22" s="250">
        <v>15.151446930000001</v>
      </c>
      <c r="AY22" s="250">
        <v>13.6845424</v>
      </c>
      <c r="AZ22" s="250">
        <v>12.783674420000001</v>
      </c>
      <c r="BA22" s="250">
        <v>12.7285184</v>
      </c>
      <c r="BB22" s="250">
        <v>12.697889200000001</v>
      </c>
      <c r="BC22" s="250">
        <v>12.28267894</v>
      </c>
      <c r="BD22" s="403">
        <v>13.2286059</v>
      </c>
      <c r="BE22" s="403">
        <v>14.10916548</v>
      </c>
      <c r="BF22" s="403">
        <v>13.710822589999999</v>
      </c>
      <c r="BG22" s="403">
        <v>14.66290862</v>
      </c>
      <c r="BH22" s="403">
        <v>13.852911779999999</v>
      </c>
      <c r="BI22" s="403">
        <v>14.733544780000001</v>
      </c>
      <c r="BJ22" s="403">
        <v>15.15486703</v>
      </c>
      <c r="BK22" s="403">
        <v>14.94752583</v>
      </c>
      <c r="BL22" s="403">
        <v>15.410703590000001</v>
      </c>
      <c r="BM22" s="403">
        <v>15.32496589</v>
      </c>
      <c r="BN22" s="403">
        <v>15.652998719999999</v>
      </c>
      <c r="BO22" s="403">
        <v>15.43438473</v>
      </c>
      <c r="BP22" s="403">
        <v>15.267149740000001</v>
      </c>
      <c r="BQ22" s="403">
        <v>15.214028559999999</v>
      </c>
      <c r="BR22" s="403">
        <v>14.75345244</v>
      </c>
      <c r="BS22" s="403">
        <v>15.5629037</v>
      </c>
      <c r="BT22" s="403">
        <v>14.6564491</v>
      </c>
      <c r="BU22" s="403">
        <v>15.58408021</v>
      </c>
      <c r="BV22" s="403">
        <v>16.0265542</v>
      </c>
    </row>
    <row r="23" spans="1:74" ht="11.1" customHeight="1" x14ac:dyDescent="0.2">
      <c r="A23" s="162" t="s">
        <v>289</v>
      </c>
      <c r="B23" s="173" t="s">
        <v>616</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3.3642580645</v>
      </c>
      <c r="AW23" s="250">
        <v>3.7523666667</v>
      </c>
      <c r="AX23" s="250">
        <v>4.1638064516000002</v>
      </c>
      <c r="AY23" s="250">
        <v>3.7246774193999999</v>
      </c>
      <c r="AZ23" s="250">
        <v>3.9593448275999998</v>
      </c>
      <c r="BA23" s="250">
        <v>3.4124913640000001</v>
      </c>
      <c r="BB23" s="250">
        <v>2.6753401929999998</v>
      </c>
      <c r="BC23" s="250">
        <v>2.5556524289999998</v>
      </c>
      <c r="BD23" s="403">
        <v>2.7763469920000001</v>
      </c>
      <c r="BE23" s="403">
        <v>3.0010475240000001</v>
      </c>
      <c r="BF23" s="403">
        <v>3.1290555599999998</v>
      </c>
      <c r="BG23" s="403">
        <v>3.0863578679999999</v>
      </c>
      <c r="BH23" s="403">
        <v>3.1120281319999998</v>
      </c>
      <c r="BI23" s="403">
        <v>3.3486436130000001</v>
      </c>
      <c r="BJ23" s="403">
        <v>3.8351103530000001</v>
      </c>
      <c r="BK23" s="403">
        <v>3.6964474059999999</v>
      </c>
      <c r="BL23" s="403">
        <v>3.9449525699999999</v>
      </c>
      <c r="BM23" s="403">
        <v>3.6192933269999998</v>
      </c>
      <c r="BN23" s="403">
        <v>3.2615183010000002</v>
      </c>
      <c r="BO23" s="403">
        <v>2.9821923670000001</v>
      </c>
      <c r="BP23" s="403">
        <v>3.0056189469999999</v>
      </c>
      <c r="BQ23" s="403">
        <v>3.1330922650000002</v>
      </c>
      <c r="BR23" s="403">
        <v>3.2285990820000001</v>
      </c>
      <c r="BS23" s="403">
        <v>3.141217465</v>
      </c>
      <c r="BT23" s="403">
        <v>3.1646754910000001</v>
      </c>
      <c r="BU23" s="403">
        <v>3.4057071959999998</v>
      </c>
      <c r="BV23" s="403">
        <v>3.8991215939999999</v>
      </c>
    </row>
    <row r="24" spans="1:74" ht="11.1" customHeight="1" x14ac:dyDescent="0.2">
      <c r="A24" s="162" t="s">
        <v>617</v>
      </c>
      <c r="B24" s="173" t="s">
        <v>343</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4.3898785350000002</v>
      </c>
      <c r="AB24" s="250">
        <v>4.7078939960000001</v>
      </c>
      <c r="AC24" s="250">
        <v>4.7034566419999999</v>
      </c>
      <c r="AD24" s="250">
        <v>4.6339589639999996</v>
      </c>
      <c r="AE24" s="250">
        <v>4.7020771029999997</v>
      </c>
      <c r="AF24" s="250">
        <v>4.6264265790000003</v>
      </c>
      <c r="AG24" s="250">
        <v>4.3874176629999999</v>
      </c>
      <c r="AH24" s="250">
        <v>4.2898117439999996</v>
      </c>
      <c r="AI24" s="250">
        <v>4.3627599159999999</v>
      </c>
      <c r="AJ24" s="250">
        <v>4.4778901869999999</v>
      </c>
      <c r="AK24" s="250">
        <v>4.6652981479999998</v>
      </c>
      <c r="AL24" s="250">
        <v>4.7183603810000001</v>
      </c>
      <c r="AM24" s="250">
        <v>4.527524391</v>
      </c>
      <c r="AN24" s="250">
        <v>4.8555169579999999</v>
      </c>
      <c r="AO24" s="250">
        <v>4.8509449079999998</v>
      </c>
      <c r="AP24" s="250">
        <v>4.7792831119999999</v>
      </c>
      <c r="AQ24" s="250">
        <v>4.8495719419999999</v>
      </c>
      <c r="AR24" s="250">
        <v>4.7715911640000002</v>
      </c>
      <c r="AS24" s="250">
        <v>4.5251359149999999</v>
      </c>
      <c r="AT24" s="250">
        <v>4.4245373920000004</v>
      </c>
      <c r="AU24" s="250">
        <v>4.4998620579999997</v>
      </c>
      <c r="AV24" s="250">
        <v>4.6187069190000001</v>
      </c>
      <c r="AW24" s="250">
        <v>4.8121125869999997</v>
      </c>
      <c r="AX24" s="250">
        <v>4.8669674829999998</v>
      </c>
      <c r="AY24" s="250">
        <v>4.5055887480000001</v>
      </c>
      <c r="AZ24" s="250">
        <v>4.7808938909999998</v>
      </c>
      <c r="BA24" s="250">
        <v>4.4728473229999999</v>
      </c>
      <c r="BB24" s="250">
        <v>3.884982258</v>
      </c>
      <c r="BC24" s="250">
        <v>4.2188307099999998</v>
      </c>
      <c r="BD24" s="403">
        <v>4.3937786010000002</v>
      </c>
      <c r="BE24" s="403">
        <v>4.3212016430000002</v>
      </c>
      <c r="BF24" s="403">
        <v>4.3508264600000004</v>
      </c>
      <c r="BG24" s="403">
        <v>4.4822325159999998</v>
      </c>
      <c r="BH24" s="403">
        <v>4.6014713440000001</v>
      </c>
      <c r="BI24" s="403">
        <v>4.7951080370000003</v>
      </c>
      <c r="BJ24" s="403">
        <v>4.8504587350000001</v>
      </c>
      <c r="BK24" s="403">
        <v>4.8139865349999997</v>
      </c>
      <c r="BL24" s="403">
        <v>5.1650895749999997</v>
      </c>
      <c r="BM24" s="403">
        <v>5.1615973329999996</v>
      </c>
      <c r="BN24" s="403">
        <v>5.0865624309999999</v>
      </c>
      <c r="BO24" s="403">
        <v>5.1628663140000004</v>
      </c>
      <c r="BP24" s="403">
        <v>5.0810725550000004</v>
      </c>
      <c r="BQ24" s="403">
        <v>4.8196384749999996</v>
      </c>
      <c r="BR24" s="403">
        <v>4.713707919</v>
      </c>
      <c r="BS24" s="403">
        <v>4.7953381210000003</v>
      </c>
      <c r="BT24" s="403">
        <v>4.923359359</v>
      </c>
      <c r="BU24" s="403">
        <v>5.1308675240000001</v>
      </c>
      <c r="BV24" s="403">
        <v>5.1893405760000002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618</v>
      </c>
      <c r="B26" s="172" t="s">
        <v>394</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4.4330525569999999</v>
      </c>
      <c r="AB26" s="250">
        <v>4.4755152420000002</v>
      </c>
      <c r="AC26" s="250">
        <v>4.4520741959999999</v>
      </c>
      <c r="AD26" s="250">
        <v>4.4458795609999999</v>
      </c>
      <c r="AE26" s="250">
        <v>4.3938235580000002</v>
      </c>
      <c r="AF26" s="250">
        <v>4.4687252749999997</v>
      </c>
      <c r="AG26" s="250">
        <v>4.3127622429999999</v>
      </c>
      <c r="AH26" s="250">
        <v>4.3191170139999997</v>
      </c>
      <c r="AI26" s="250">
        <v>4.3837276120000004</v>
      </c>
      <c r="AJ26" s="250">
        <v>4.5141280139999997</v>
      </c>
      <c r="AK26" s="250">
        <v>4.5621248850000002</v>
      </c>
      <c r="AL26" s="250">
        <v>4.4777202249999997</v>
      </c>
      <c r="AM26" s="250">
        <v>4.4724428239999998</v>
      </c>
      <c r="AN26" s="250">
        <v>4.5280967680000002</v>
      </c>
      <c r="AO26" s="250">
        <v>4.515428601</v>
      </c>
      <c r="AP26" s="250">
        <v>4.5192165009999998</v>
      </c>
      <c r="AQ26" s="250">
        <v>4.4751285249999997</v>
      </c>
      <c r="AR26" s="250">
        <v>4.5593494640000003</v>
      </c>
      <c r="AS26" s="250">
        <v>4.4070785450000001</v>
      </c>
      <c r="AT26" s="250">
        <v>4.419173368</v>
      </c>
      <c r="AU26" s="250">
        <v>4.4895362939999996</v>
      </c>
      <c r="AV26" s="250">
        <v>4.6258665450000001</v>
      </c>
      <c r="AW26" s="250">
        <v>4.6770428590000002</v>
      </c>
      <c r="AX26" s="250">
        <v>4.5921093800000001</v>
      </c>
      <c r="AY26" s="250">
        <v>4.3767461450000003</v>
      </c>
      <c r="AZ26" s="250">
        <v>4.4192821579999997</v>
      </c>
      <c r="BA26" s="250">
        <v>4.3576770519999997</v>
      </c>
      <c r="BB26" s="250">
        <v>4.1613467909999997</v>
      </c>
      <c r="BC26" s="250">
        <v>4.1892447129999999</v>
      </c>
      <c r="BD26" s="403">
        <v>4.3673465460000003</v>
      </c>
      <c r="BE26" s="403">
        <v>4.261130809</v>
      </c>
      <c r="BF26" s="403">
        <v>4.2909040950000001</v>
      </c>
      <c r="BG26" s="403">
        <v>4.3901326960000002</v>
      </c>
      <c r="BH26" s="403">
        <v>4.5247946529999998</v>
      </c>
      <c r="BI26" s="403">
        <v>4.5750705619999996</v>
      </c>
      <c r="BJ26" s="403">
        <v>4.4921587409999999</v>
      </c>
      <c r="BK26" s="403">
        <v>4.463547911</v>
      </c>
      <c r="BL26" s="403">
        <v>4.5199434680000001</v>
      </c>
      <c r="BM26" s="403">
        <v>4.508259904</v>
      </c>
      <c r="BN26" s="403">
        <v>4.5123587570000003</v>
      </c>
      <c r="BO26" s="403">
        <v>4.4686613360000003</v>
      </c>
      <c r="BP26" s="403">
        <v>4.5543555810000003</v>
      </c>
      <c r="BQ26" s="403">
        <v>4.4022348930000001</v>
      </c>
      <c r="BR26" s="403">
        <v>4.4146809439999997</v>
      </c>
      <c r="BS26" s="403">
        <v>4.4844384079999999</v>
      </c>
      <c r="BT26" s="403">
        <v>4.6209727369999998</v>
      </c>
      <c r="BU26" s="403">
        <v>4.6723678489999996</v>
      </c>
      <c r="BV26" s="403">
        <v>4.5877498470000004</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291</v>
      </c>
      <c r="B28" s="172" t="s">
        <v>545</v>
      </c>
      <c r="C28" s="250">
        <v>45.503732460000002</v>
      </c>
      <c r="D28" s="250">
        <v>47.757764356000003</v>
      </c>
      <c r="E28" s="250">
        <v>47.138186349999998</v>
      </c>
      <c r="F28" s="250">
        <v>46.194864623000001</v>
      </c>
      <c r="G28" s="250">
        <v>45.538252899</v>
      </c>
      <c r="H28" s="250">
        <v>46.602096858000003</v>
      </c>
      <c r="I28" s="250">
        <v>46.588730347999999</v>
      </c>
      <c r="J28" s="250">
        <v>48.162924721000003</v>
      </c>
      <c r="K28" s="250">
        <v>47.226627786999998</v>
      </c>
      <c r="L28" s="250">
        <v>46.699570528000002</v>
      </c>
      <c r="M28" s="250">
        <v>47.259933676999999</v>
      </c>
      <c r="N28" s="250">
        <v>48.227540566000002</v>
      </c>
      <c r="O28" s="250">
        <v>45.968215555999997</v>
      </c>
      <c r="P28" s="250">
        <v>46.958304210999998</v>
      </c>
      <c r="Q28" s="250">
        <v>47.721290170000003</v>
      </c>
      <c r="R28" s="250">
        <v>46.023244644999998</v>
      </c>
      <c r="S28" s="250">
        <v>47.112279929000003</v>
      </c>
      <c r="T28" s="250">
        <v>48.080848525</v>
      </c>
      <c r="U28" s="250">
        <v>47.588864319999999</v>
      </c>
      <c r="V28" s="250">
        <v>47.866738319</v>
      </c>
      <c r="W28" s="250">
        <v>47.521362246999999</v>
      </c>
      <c r="X28" s="250">
        <v>47.310952643</v>
      </c>
      <c r="Y28" s="250">
        <v>48.453314810999998</v>
      </c>
      <c r="Z28" s="250">
        <v>48.360924906000001</v>
      </c>
      <c r="AA28" s="250">
        <v>47.297392854000002</v>
      </c>
      <c r="AB28" s="250">
        <v>48.135229576</v>
      </c>
      <c r="AC28" s="250">
        <v>48.102614019000001</v>
      </c>
      <c r="AD28" s="250">
        <v>46.830989449</v>
      </c>
      <c r="AE28" s="250">
        <v>46.940632012000002</v>
      </c>
      <c r="AF28" s="250">
        <v>47.570042927000003</v>
      </c>
      <c r="AG28" s="250">
        <v>48.200451993999998</v>
      </c>
      <c r="AH28" s="250">
        <v>48.847433727000002</v>
      </c>
      <c r="AI28" s="250">
        <v>47.156163878000001</v>
      </c>
      <c r="AJ28" s="250">
        <v>47.978059190000003</v>
      </c>
      <c r="AK28" s="250">
        <v>47.904945378999997</v>
      </c>
      <c r="AL28" s="250">
        <v>46.934036489999997</v>
      </c>
      <c r="AM28" s="250">
        <v>47.558866690000002</v>
      </c>
      <c r="AN28" s="250">
        <v>48.087573194000001</v>
      </c>
      <c r="AO28" s="250">
        <v>46.749739503000001</v>
      </c>
      <c r="AP28" s="250">
        <v>47.081796371000003</v>
      </c>
      <c r="AQ28" s="250">
        <v>46.252301183999997</v>
      </c>
      <c r="AR28" s="250">
        <v>46.887827209999998</v>
      </c>
      <c r="AS28" s="250">
        <v>48.120719721</v>
      </c>
      <c r="AT28" s="250">
        <v>48.343753958999997</v>
      </c>
      <c r="AU28" s="250">
        <v>47.031153490999998</v>
      </c>
      <c r="AV28" s="250">
        <v>47.605739636000003</v>
      </c>
      <c r="AW28" s="250">
        <v>47.496222009</v>
      </c>
      <c r="AX28" s="250">
        <v>47.427585473999997</v>
      </c>
      <c r="AY28" s="250">
        <v>46.124694192</v>
      </c>
      <c r="AZ28" s="250">
        <v>46.823507517000003</v>
      </c>
      <c r="BA28" s="250">
        <v>41.582846672999999</v>
      </c>
      <c r="BB28" s="250">
        <v>33.991405923000002</v>
      </c>
      <c r="BC28" s="250">
        <v>36.657838838000004</v>
      </c>
      <c r="BD28" s="403">
        <v>39.876946146000002</v>
      </c>
      <c r="BE28" s="403">
        <v>41.994156568000001</v>
      </c>
      <c r="BF28" s="403">
        <v>43.085286721999999</v>
      </c>
      <c r="BG28" s="403">
        <v>43.612659436999998</v>
      </c>
      <c r="BH28" s="403">
        <v>43.870762515999999</v>
      </c>
      <c r="BI28" s="403">
        <v>43.827631664000002</v>
      </c>
      <c r="BJ28" s="403">
        <v>44.327488655000003</v>
      </c>
      <c r="BK28" s="403">
        <v>43.51829042</v>
      </c>
      <c r="BL28" s="403">
        <v>45.337876440000002</v>
      </c>
      <c r="BM28" s="403">
        <v>44.769325975999998</v>
      </c>
      <c r="BN28" s="403">
        <v>44.078358080999998</v>
      </c>
      <c r="BO28" s="403">
        <v>43.891309560000003</v>
      </c>
      <c r="BP28" s="403">
        <v>45.157656039000003</v>
      </c>
      <c r="BQ28" s="403">
        <v>45.646133812000002</v>
      </c>
      <c r="BR28" s="403">
        <v>46.221742487999997</v>
      </c>
      <c r="BS28" s="403">
        <v>45.612339468999998</v>
      </c>
      <c r="BT28" s="403">
        <v>45.893596721000002</v>
      </c>
      <c r="BU28" s="403">
        <v>45.969442852</v>
      </c>
      <c r="BV28" s="403">
        <v>46.105264853999998</v>
      </c>
    </row>
    <row r="29" spans="1:74" ht="11.1" customHeight="1" x14ac:dyDescent="0.2">
      <c r="A29" s="162" t="s">
        <v>297</v>
      </c>
      <c r="B29" s="172" t="s">
        <v>546</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50.754732986999997</v>
      </c>
      <c r="AB29" s="250">
        <v>52.122661766999997</v>
      </c>
      <c r="AC29" s="250">
        <v>51.853591281</v>
      </c>
      <c r="AD29" s="250">
        <v>52.241368502</v>
      </c>
      <c r="AE29" s="250">
        <v>52.544612180999998</v>
      </c>
      <c r="AF29" s="250">
        <v>53.041337276999997</v>
      </c>
      <c r="AG29" s="250">
        <v>52.754109689000003</v>
      </c>
      <c r="AH29" s="250">
        <v>52.334997690000002</v>
      </c>
      <c r="AI29" s="250">
        <v>53.011961135999996</v>
      </c>
      <c r="AJ29" s="250">
        <v>51.950657925000002</v>
      </c>
      <c r="AK29" s="250">
        <v>52.661366266000002</v>
      </c>
      <c r="AL29" s="250">
        <v>53.282086434</v>
      </c>
      <c r="AM29" s="250">
        <v>51.728762162999999</v>
      </c>
      <c r="AN29" s="250">
        <v>53.190284474000002</v>
      </c>
      <c r="AO29" s="250">
        <v>52.918794155000001</v>
      </c>
      <c r="AP29" s="250">
        <v>53.353419314</v>
      </c>
      <c r="AQ29" s="250">
        <v>53.654548906999999</v>
      </c>
      <c r="AR29" s="250">
        <v>54.155381751</v>
      </c>
      <c r="AS29" s="250">
        <v>53.860834629999999</v>
      </c>
      <c r="AT29" s="250">
        <v>53.455699094000003</v>
      </c>
      <c r="AU29" s="250">
        <v>54.159103070999997</v>
      </c>
      <c r="AV29" s="250">
        <v>53.082246492000003</v>
      </c>
      <c r="AW29" s="250">
        <v>53.817990127999998</v>
      </c>
      <c r="AX29" s="250">
        <v>54.436906505000003</v>
      </c>
      <c r="AY29" s="250">
        <v>50.451163803</v>
      </c>
      <c r="AZ29" s="250">
        <v>50.283761374000001</v>
      </c>
      <c r="BA29" s="250">
        <v>48.342567668999997</v>
      </c>
      <c r="BB29" s="250">
        <v>45.160642176000003</v>
      </c>
      <c r="BC29" s="250">
        <v>46.215926392</v>
      </c>
      <c r="BD29" s="403">
        <v>49.572364374000003</v>
      </c>
      <c r="BE29" s="403">
        <v>51.405842102999998</v>
      </c>
      <c r="BF29" s="403">
        <v>51.700432913</v>
      </c>
      <c r="BG29" s="403">
        <v>53.030171275999997</v>
      </c>
      <c r="BH29" s="403">
        <v>52.072472753</v>
      </c>
      <c r="BI29" s="403">
        <v>52.869927766000004</v>
      </c>
      <c r="BJ29" s="403">
        <v>53.529669409999997</v>
      </c>
      <c r="BK29" s="403">
        <v>52.572251086999998</v>
      </c>
      <c r="BL29" s="403">
        <v>54.116660117999999</v>
      </c>
      <c r="BM29" s="403">
        <v>53.871463718999998</v>
      </c>
      <c r="BN29" s="403">
        <v>54.349882024000003</v>
      </c>
      <c r="BO29" s="403">
        <v>54.670640642000002</v>
      </c>
      <c r="BP29" s="403">
        <v>55.190051939999996</v>
      </c>
      <c r="BQ29" s="403">
        <v>54.905456590999997</v>
      </c>
      <c r="BR29" s="403">
        <v>54.496974387999998</v>
      </c>
      <c r="BS29" s="403">
        <v>55.273225193999998</v>
      </c>
      <c r="BT29" s="403">
        <v>54.183106238999997</v>
      </c>
      <c r="BU29" s="403">
        <v>55.014394797999998</v>
      </c>
      <c r="BV29" s="403">
        <v>55.690073161000001</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298</v>
      </c>
      <c r="B31" s="172" t="s">
        <v>547</v>
      </c>
      <c r="C31" s="250">
        <v>92.909687188999996</v>
      </c>
      <c r="D31" s="250">
        <v>97.975280108999996</v>
      </c>
      <c r="E31" s="250">
        <v>96.913085546000005</v>
      </c>
      <c r="F31" s="250">
        <v>96.564796883</v>
      </c>
      <c r="G31" s="250">
        <v>95.931468104000004</v>
      </c>
      <c r="H31" s="250">
        <v>96.618247500999999</v>
      </c>
      <c r="I31" s="250">
        <v>95.927923601000003</v>
      </c>
      <c r="J31" s="250">
        <v>99.099209966999993</v>
      </c>
      <c r="K31" s="250">
        <v>96.959643975000006</v>
      </c>
      <c r="L31" s="250">
        <v>95.505158621999996</v>
      </c>
      <c r="M31" s="250">
        <v>97.619339638</v>
      </c>
      <c r="N31" s="250">
        <v>99.051003162000001</v>
      </c>
      <c r="O31" s="250">
        <v>95.262811252999995</v>
      </c>
      <c r="P31" s="250">
        <v>96.923905371000004</v>
      </c>
      <c r="Q31" s="250">
        <v>98.953391464000006</v>
      </c>
      <c r="R31" s="250">
        <v>96.615168452999995</v>
      </c>
      <c r="S31" s="250">
        <v>99.139974640999995</v>
      </c>
      <c r="T31" s="250">
        <v>100.90850576</v>
      </c>
      <c r="U31" s="250">
        <v>98.865226978999999</v>
      </c>
      <c r="V31" s="250">
        <v>99.093279461999998</v>
      </c>
      <c r="W31" s="250">
        <v>100.06649974</v>
      </c>
      <c r="X31" s="250">
        <v>98.470515997999996</v>
      </c>
      <c r="Y31" s="250">
        <v>101.1358465</v>
      </c>
      <c r="Z31" s="250">
        <v>99.521876499000001</v>
      </c>
      <c r="AA31" s="250">
        <v>98.052125841000006</v>
      </c>
      <c r="AB31" s="250">
        <v>100.25789134</v>
      </c>
      <c r="AC31" s="250">
        <v>99.956205299000004</v>
      </c>
      <c r="AD31" s="250">
        <v>99.072357951000001</v>
      </c>
      <c r="AE31" s="250">
        <v>99.485244193</v>
      </c>
      <c r="AF31" s="250">
        <v>100.6113802</v>
      </c>
      <c r="AG31" s="250">
        <v>100.95456168</v>
      </c>
      <c r="AH31" s="250">
        <v>101.18243142</v>
      </c>
      <c r="AI31" s="250">
        <v>100.16812501</v>
      </c>
      <c r="AJ31" s="250">
        <v>99.928717114999998</v>
      </c>
      <c r="AK31" s="250">
        <v>100.56631164</v>
      </c>
      <c r="AL31" s="250">
        <v>100.21612292</v>
      </c>
      <c r="AM31" s="250">
        <v>99.287628853000001</v>
      </c>
      <c r="AN31" s="250">
        <v>101.27785767</v>
      </c>
      <c r="AO31" s="250">
        <v>99.668533658000001</v>
      </c>
      <c r="AP31" s="250">
        <v>100.43521568</v>
      </c>
      <c r="AQ31" s="250">
        <v>99.906850090999995</v>
      </c>
      <c r="AR31" s="250">
        <v>101.04320896</v>
      </c>
      <c r="AS31" s="250">
        <v>101.98155435</v>
      </c>
      <c r="AT31" s="250">
        <v>101.79945305</v>
      </c>
      <c r="AU31" s="250">
        <v>101.19025655999999</v>
      </c>
      <c r="AV31" s="250">
        <v>100.68798613</v>
      </c>
      <c r="AW31" s="250">
        <v>101.31421214</v>
      </c>
      <c r="AX31" s="250">
        <v>101.86449198</v>
      </c>
      <c r="AY31" s="250">
        <v>96.575857995000007</v>
      </c>
      <c r="AZ31" s="250">
        <v>97.107268891000004</v>
      </c>
      <c r="BA31" s="250">
        <v>89.925414341999996</v>
      </c>
      <c r="BB31" s="250">
        <v>79.152048098999998</v>
      </c>
      <c r="BC31" s="250">
        <v>82.873765230000004</v>
      </c>
      <c r="BD31" s="403">
        <v>89.449310519999997</v>
      </c>
      <c r="BE31" s="403">
        <v>93.399998671000006</v>
      </c>
      <c r="BF31" s="403">
        <v>94.785719635000007</v>
      </c>
      <c r="BG31" s="403">
        <v>96.642830712999995</v>
      </c>
      <c r="BH31" s="403">
        <v>95.943235268999999</v>
      </c>
      <c r="BI31" s="403">
        <v>96.697559429999998</v>
      </c>
      <c r="BJ31" s="403">
        <v>97.857158064999993</v>
      </c>
      <c r="BK31" s="403">
        <v>96.090541506999998</v>
      </c>
      <c r="BL31" s="403">
        <v>99.454536558000001</v>
      </c>
      <c r="BM31" s="403">
        <v>98.640789694999995</v>
      </c>
      <c r="BN31" s="403">
        <v>98.428240105</v>
      </c>
      <c r="BO31" s="403">
        <v>98.561950202000006</v>
      </c>
      <c r="BP31" s="403">
        <v>100.34770798</v>
      </c>
      <c r="BQ31" s="403">
        <v>100.55159039999999</v>
      </c>
      <c r="BR31" s="403">
        <v>100.71871688</v>
      </c>
      <c r="BS31" s="403">
        <v>100.88556466</v>
      </c>
      <c r="BT31" s="403">
        <v>100.07670296000001</v>
      </c>
      <c r="BU31" s="403">
        <v>100.98383765</v>
      </c>
      <c r="BV31" s="403">
        <v>101.79533802</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312</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403"/>
      <c r="BE33" s="403"/>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619</v>
      </c>
      <c r="B34" s="173" t="s">
        <v>1147</v>
      </c>
      <c r="C34" s="250">
        <v>102.45526746</v>
      </c>
      <c r="D34" s="250">
        <v>102.72084912</v>
      </c>
      <c r="E34" s="250">
        <v>102.98223519</v>
      </c>
      <c r="F34" s="250">
        <v>103.24990583</v>
      </c>
      <c r="G34" s="250">
        <v>103.49504056000001</v>
      </c>
      <c r="H34" s="250">
        <v>103.72811957</v>
      </c>
      <c r="I34" s="250">
        <v>103.91666893</v>
      </c>
      <c r="J34" s="250">
        <v>104.14999191</v>
      </c>
      <c r="K34" s="250">
        <v>104.39561458</v>
      </c>
      <c r="L34" s="250">
        <v>104.64257318999999</v>
      </c>
      <c r="M34" s="250">
        <v>104.92101809</v>
      </c>
      <c r="N34" s="250">
        <v>105.21998551</v>
      </c>
      <c r="O34" s="250">
        <v>105.56432224</v>
      </c>
      <c r="P34" s="250">
        <v>105.88569963</v>
      </c>
      <c r="Q34" s="250">
        <v>106.20896445</v>
      </c>
      <c r="R34" s="250">
        <v>106.55637575</v>
      </c>
      <c r="S34" s="250">
        <v>106.86672116</v>
      </c>
      <c r="T34" s="250">
        <v>107.16225973</v>
      </c>
      <c r="U34" s="250">
        <v>107.45794813000001</v>
      </c>
      <c r="V34" s="250">
        <v>107.71265549</v>
      </c>
      <c r="W34" s="250">
        <v>107.9413385</v>
      </c>
      <c r="X34" s="250">
        <v>108.04437833999999</v>
      </c>
      <c r="Y34" s="250">
        <v>108.29572675</v>
      </c>
      <c r="Z34" s="250">
        <v>108.59576491999999</v>
      </c>
      <c r="AA34" s="250">
        <v>109.02016676</v>
      </c>
      <c r="AB34" s="250">
        <v>109.360829</v>
      </c>
      <c r="AC34" s="250">
        <v>109.69342557</v>
      </c>
      <c r="AD34" s="250">
        <v>110.09148226000001</v>
      </c>
      <c r="AE34" s="250">
        <v>110.35280313</v>
      </c>
      <c r="AF34" s="250">
        <v>110.55091398</v>
      </c>
      <c r="AG34" s="250">
        <v>110.64352882</v>
      </c>
      <c r="AH34" s="250">
        <v>110.74693412000001</v>
      </c>
      <c r="AI34" s="250">
        <v>110.81884388</v>
      </c>
      <c r="AJ34" s="250">
        <v>110.69204701</v>
      </c>
      <c r="AK34" s="250">
        <v>110.82637404</v>
      </c>
      <c r="AL34" s="250">
        <v>111.05461387</v>
      </c>
      <c r="AM34" s="250">
        <v>111.51497664999999</v>
      </c>
      <c r="AN34" s="250">
        <v>111.82738446</v>
      </c>
      <c r="AO34" s="250">
        <v>112.13004746999999</v>
      </c>
      <c r="AP34" s="250">
        <v>112.51160483</v>
      </c>
      <c r="AQ34" s="250">
        <v>112.72829882000001</v>
      </c>
      <c r="AR34" s="250">
        <v>112.86876862</v>
      </c>
      <c r="AS34" s="250">
        <v>112.89377973000001</v>
      </c>
      <c r="AT34" s="250">
        <v>112.911227</v>
      </c>
      <c r="AU34" s="250">
        <v>112.88187594999999</v>
      </c>
      <c r="AV34" s="250">
        <v>113.17537016999999</v>
      </c>
      <c r="AW34" s="250">
        <v>112.77518976</v>
      </c>
      <c r="AX34" s="250">
        <v>112.05097832</v>
      </c>
      <c r="AY34" s="250">
        <v>111.06769017000001</v>
      </c>
      <c r="AZ34" s="250">
        <v>109.64670095</v>
      </c>
      <c r="BA34" s="250">
        <v>107.85296498</v>
      </c>
      <c r="BB34" s="250">
        <v>103.7408251</v>
      </c>
      <c r="BC34" s="250">
        <v>102.66083848</v>
      </c>
      <c r="BD34" s="403">
        <v>102.66734796</v>
      </c>
      <c r="BE34" s="403">
        <v>105.33717335999999</v>
      </c>
      <c r="BF34" s="403">
        <v>106.3340602</v>
      </c>
      <c r="BG34" s="403">
        <v>107.23482831</v>
      </c>
      <c r="BH34" s="403">
        <v>107.85154740999999</v>
      </c>
      <c r="BI34" s="403">
        <v>108.70102572</v>
      </c>
      <c r="BJ34" s="403">
        <v>109.59533297999999</v>
      </c>
      <c r="BK34" s="403">
        <v>110.69014387999999</v>
      </c>
      <c r="BL34" s="403">
        <v>111.55735301999999</v>
      </c>
      <c r="BM34" s="403">
        <v>112.35263509000001</v>
      </c>
      <c r="BN34" s="403">
        <v>113.10396882000001</v>
      </c>
      <c r="BO34" s="403">
        <v>113.73441271</v>
      </c>
      <c r="BP34" s="403">
        <v>114.27194548</v>
      </c>
      <c r="BQ34" s="403">
        <v>114.6719677</v>
      </c>
      <c r="BR34" s="403">
        <v>115.05712781</v>
      </c>
      <c r="BS34" s="403">
        <v>115.38282637</v>
      </c>
      <c r="BT34" s="403">
        <v>115.48818609999999</v>
      </c>
      <c r="BU34" s="403">
        <v>115.81561954999999</v>
      </c>
      <c r="BV34" s="403">
        <v>116.20424943</v>
      </c>
    </row>
    <row r="35" spans="1:74" ht="11.1" customHeight="1" x14ac:dyDescent="0.2">
      <c r="A35" s="162" t="s">
        <v>620</v>
      </c>
      <c r="B35" s="173" t="s">
        <v>848</v>
      </c>
      <c r="C35" s="477">
        <v>2.6865793017000001</v>
      </c>
      <c r="D35" s="477">
        <v>2.7244214885</v>
      </c>
      <c r="E35" s="477">
        <v>2.7472136003999998</v>
      </c>
      <c r="F35" s="477">
        <v>2.7401937332999999</v>
      </c>
      <c r="G35" s="477">
        <v>2.7443392797000001</v>
      </c>
      <c r="H35" s="477">
        <v>2.7447840312</v>
      </c>
      <c r="I35" s="477">
        <v>2.7012476001999999</v>
      </c>
      <c r="J35" s="477">
        <v>2.7246130637000001</v>
      </c>
      <c r="K35" s="477">
        <v>2.7743376530999999</v>
      </c>
      <c r="L35" s="477">
        <v>2.9008986617999999</v>
      </c>
      <c r="M35" s="477">
        <v>2.9650202557999998</v>
      </c>
      <c r="N35" s="477">
        <v>3.0173614592</v>
      </c>
      <c r="O35" s="477">
        <v>3.0345485031999999</v>
      </c>
      <c r="P35" s="477">
        <v>3.0810205821999999</v>
      </c>
      <c r="Q35" s="477">
        <v>3.1332872637000002</v>
      </c>
      <c r="R35" s="477">
        <v>3.2023950951</v>
      </c>
      <c r="S35" s="477">
        <v>3.2578185184000001</v>
      </c>
      <c r="T35" s="477">
        <v>3.3107128267000001</v>
      </c>
      <c r="U35" s="477">
        <v>3.4078066892000001</v>
      </c>
      <c r="V35" s="477">
        <v>3.4207046216000001</v>
      </c>
      <c r="W35" s="477">
        <v>3.3964299518000001</v>
      </c>
      <c r="X35" s="477">
        <v>3.2508806367999998</v>
      </c>
      <c r="Y35" s="477">
        <v>3.2164276744000002</v>
      </c>
      <c r="Z35" s="477">
        <v>3.2083062839999998</v>
      </c>
      <c r="AA35" s="477">
        <v>3.2736860731999999</v>
      </c>
      <c r="AB35" s="477">
        <v>3.2819629003999999</v>
      </c>
      <c r="AC35" s="477">
        <v>3.2807599104</v>
      </c>
      <c r="AD35" s="477">
        <v>3.3175926663999999</v>
      </c>
      <c r="AE35" s="477">
        <v>3.2620837692000002</v>
      </c>
      <c r="AF35" s="477">
        <v>3.1621713254000001</v>
      </c>
      <c r="AG35" s="477">
        <v>2.9644905260000001</v>
      </c>
      <c r="AH35" s="477">
        <v>2.8170121786000002</v>
      </c>
      <c r="AI35" s="477">
        <v>2.6658047957000002</v>
      </c>
      <c r="AJ35" s="477">
        <v>2.4505381092</v>
      </c>
      <c r="AK35" s="477">
        <v>2.3367932998000001</v>
      </c>
      <c r="AL35" s="477">
        <v>2.2642217687000001</v>
      </c>
      <c r="AM35" s="477">
        <v>2.2883930238999999</v>
      </c>
      <c r="AN35" s="477">
        <v>2.2554286406999999</v>
      </c>
      <c r="AO35" s="477">
        <v>2.2213016675000001</v>
      </c>
      <c r="AP35" s="477">
        <v>2.1982832118000002</v>
      </c>
      <c r="AQ35" s="477">
        <v>2.1526373838000001</v>
      </c>
      <c r="AR35" s="477">
        <v>2.0966399631999999</v>
      </c>
      <c r="AS35" s="477">
        <v>2.0337844748</v>
      </c>
      <c r="AT35" s="477">
        <v>1.9542688982</v>
      </c>
      <c r="AU35" s="477">
        <v>1.8616256932999999</v>
      </c>
      <c r="AV35" s="477">
        <v>2.2434521993000001</v>
      </c>
      <c r="AW35" s="477">
        <v>1.7584403889</v>
      </c>
      <c r="AX35" s="477">
        <v>0.89718420652999997</v>
      </c>
      <c r="AY35" s="477">
        <v>-0.40109992061999999</v>
      </c>
      <c r="AZ35" s="477">
        <v>-1.9500442817999999</v>
      </c>
      <c r="BA35" s="477">
        <v>-3.8143946136000002</v>
      </c>
      <c r="BB35" s="477">
        <v>-7.7954445177</v>
      </c>
      <c r="BC35" s="477">
        <v>-8.9307303039000008</v>
      </c>
      <c r="BD35" s="478">
        <v>-9.0383024286999998</v>
      </c>
      <c r="BE35" s="478">
        <v>-6.6935542341999996</v>
      </c>
      <c r="BF35" s="478">
        <v>-5.8250777833000003</v>
      </c>
      <c r="BG35" s="478">
        <v>-5.0026167566000002</v>
      </c>
      <c r="BH35" s="478">
        <v>-4.7040471348999997</v>
      </c>
      <c r="BI35" s="478">
        <v>-3.6126421501000001</v>
      </c>
      <c r="BJ35" s="478">
        <v>-2.1915429770000001</v>
      </c>
      <c r="BK35" s="478">
        <v>-0.33992449896999999</v>
      </c>
      <c r="BL35" s="478">
        <v>1.7425531745</v>
      </c>
      <c r="BM35" s="478">
        <v>4.1720411797999999</v>
      </c>
      <c r="BN35" s="478">
        <v>9.0255149941999999</v>
      </c>
      <c r="BO35" s="478">
        <v>10.786561259000001</v>
      </c>
      <c r="BP35" s="478">
        <v>11.30310439</v>
      </c>
      <c r="BQ35" s="478">
        <v>8.8618234609000002</v>
      </c>
      <c r="BR35" s="478">
        <v>8.2034557748000001</v>
      </c>
      <c r="BS35" s="478">
        <v>7.5982758522999996</v>
      </c>
      <c r="BT35" s="478">
        <v>7.0806945970999999</v>
      </c>
      <c r="BU35" s="478">
        <v>6.5451027586999997</v>
      </c>
      <c r="BV35" s="478">
        <v>6.0302900458000002</v>
      </c>
    </row>
    <row r="36" spans="1:74" ht="11.1" customHeight="1" x14ac:dyDescent="0.2">
      <c r="A36" s="162" t="s">
        <v>849</v>
      </c>
      <c r="B36" s="173" t="s">
        <v>1148</v>
      </c>
      <c r="C36" s="250">
        <v>101.59889457</v>
      </c>
      <c r="D36" s="250">
        <v>101.76877506</v>
      </c>
      <c r="E36" s="250">
        <v>101.94057689</v>
      </c>
      <c r="F36" s="250">
        <v>102.13532893999999</v>
      </c>
      <c r="G36" s="250">
        <v>102.29520185</v>
      </c>
      <c r="H36" s="250">
        <v>102.44122446999999</v>
      </c>
      <c r="I36" s="250">
        <v>102.52263684</v>
      </c>
      <c r="J36" s="250">
        <v>102.67902888</v>
      </c>
      <c r="K36" s="250">
        <v>102.85964061</v>
      </c>
      <c r="L36" s="250">
        <v>103.07332726999999</v>
      </c>
      <c r="M36" s="250">
        <v>103.29573696</v>
      </c>
      <c r="N36" s="250">
        <v>103.53572493</v>
      </c>
      <c r="O36" s="250">
        <v>103.80185898000001</v>
      </c>
      <c r="P36" s="250">
        <v>104.07057764</v>
      </c>
      <c r="Q36" s="250">
        <v>104.3504487</v>
      </c>
      <c r="R36" s="250">
        <v>104.67801054</v>
      </c>
      <c r="S36" s="250">
        <v>104.95278266</v>
      </c>
      <c r="T36" s="250">
        <v>105.21130343</v>
      </c>
      <c r="U36" s="250">
        <v>105.47567898</v>
      </c>
      <c r="V36" s="250">
        <v>105.68511743000001</v>
      </c>
      <c r="W36" s="250">
        <v>105.86172492</v>
      </c>
      <c r="X36" s="250">
        <v>105.92441363</v>
      </c>
      <c r="Y36" s="250">
        <v>106.09617507999999</v>
      </c>
      <c r="Z36" s="250">
        <v>106.29592144</v>
      </c>
      <c r="AA36" s="250">
        <v>106.50847509</v>
      </c>
      <c r="AB36" s="250">
        <v>106.7755745</v>
      </c>
      <c r="AC36" s="250">
        <v>107.08204206000001</v>
      </c>
      <c r="AD36" s="250">
        <v>107.5803911</v>
      </c>
      <c r="AE36" s="250">
        <v>107.85120993</v>
      </c>
      <c r="AF36" s="250">
        <v>108.04701188999999</v>
      </c>
      <c r="AG36" s="250">
        <v>108.16148398</v>
      </c>
      <c r="AH36" s="250">
        <v>108.21198695</v>
      </c>
      <c r="AI36" s="250">
        <v>108.19220780000001</v>
      </c>
      <c r="AJ36" s="250">
        <v>107.8467804</v>
      </c>
      <c r="AK36" s="250">
        <v>107.87796160000001</v>
      </c>
      <c r="AL36" s="250">
        <v>108.03038528</v>
      </c>
      <c r="AM36" s="250">
        <v>108.43768974</v>
      </c>
      <c r="AN36" s="250">
        <v>108.73236965</v>
      </c>
      <c r="AO36" s="250">
        <v>109.04806331</v>
      </c>
      <c r="AP36" s="250">
        <v>109.50437878</v>
      </c>
      <c r="AQ36" s="250">
        <v>109.7723939</v>
      </c>
      <c r="AR36" s="250">
        <v>109.97171672</v>
      </c>
      <c r="AS36" s="250">
        <v>110.15123208</v>
      </c>
      <c r="AT36" s="250">
        <v>110.17650668</v>
      </c>
      <c r="AU36" s="250">
        <v>110.09642537000001</v>
      </c>
      <c r="AV36" s="250">
        <v>109.94336797</v>
      </c>
      <c r="AW36" s="250">
        <v>109.62828996</v>
      </c>
      <c r="AX36" s="250">
        <v>109.18357116</v>
      </c>
      <c r="AY36" s="250">
        <v>109.73167395</v>
      </c>
      <c r="AZ36" s="250">
        <v>108.18582680999999</v>
      </c>
      <c r="BA36" s="250">
        <v>105.66849209999999</v>
      </c>
      <c r="BB36" s="250">
        <v>98.888318545999994</v>
      </c>
      <c r="BC36" s="250">
        <v>96.896522181999998</v>
      </c>
      <c r="BD36" s="403">
        <v>96.401751723999993</v>
      </c>
      <c r="BE36" s="403">
        <v>99.451796434000002</v>
      </c>
      <c r="BF36" s="403">
        <v>100.41523583999999</v>
      </c>
      <c r="BG36" s="403">
        <v>101.33985920000001</v>
      </c>
      <c r="BH36" s="403">
        <v>102.07453984999999</v>
      </c>
      <c r="BI36" s="403">
        <v>103.03487612000001</v>
      </c>
      <c r="BJ36" s="403">
        <v>104.06974135999999</v>
      </c>
      <c r="BK36" s="403">
        <v>105.36626772</v>
      </c>
      <c r="BL36" s="403">
        <v>106.40984175</v>
      </c>
      <c r="BM36" s="403">
        <v>107.38759562</v>
      </c>
      <c r="BN36" s="403">
        <v>108.39128392000001</v>
      </c>
      <c r="BO36" s="403">
        <v>109.16858151</v>
      </c>
      <c r="BP36" s="403">
        <v>109.81124299</v>
      </c>
      <c r="BQ36" s="403">
        <v>110.30187057000001</v>
      </c>
      <c r="BR36" s="403">
        <v>110.68830816000001</v>
      </c>
      <c r="BS36" s="403">
        <v>110.95315797000001</v>
      </c>
      <c r="BT36" s="403">
        <v>110.85912956</v>
      </c>
      <c r="BU36" s="403">
        <v>111.05877167</v>
      </c>
      <c r="BV36" s="403">
        <v>111.31479383999999</v>
      </c>
    </row>
    <row r="37" spans="1:74" ht="11.1" customHeight="1" x14ac:dyDescent="0.2">
      <c r="A37" s="162" t="s">
        <v>850</v>
      </c>
      <c r="B37" s="173" t="s">
        <v>848</v>
      </c>
      <c r="C37" s="477">
        <v>1.8280055122000001</v>
      </c>
      <c r="D37" s="477">
        <v>1.7639979882000001</v>
      </c>
      <c r="E37" s="477">
        <v>1.7164916935000001</v>
      </c>
      <c r="F37" s="477">
        <v>1.6970867663</v>
      </c>
      <c r="G37" s="477">
        <v>1.6734191772</v>
      </c>
      <c r="H37" s="477">
        <v>1.6571811127</v>
      </c>
      <c r="I37" s="477">
        <v>1.6004532435000001</v>
      </c>
      <c r="J37" s="477">
        <v>1.6348671992999999</v>
      </c>
      <c r="K37" s="477">
        <v>1.7123493645000001</v>
      </c>
      <c r="L37" s="477">
        <v>1.9058886013</v>
      </c>
      <c r="M37" s="477">
        <v>2.0145031792000001</v>
      </c>
      <c r="N37" s="477">
        <v>2.1111954681</v>
      </c>
      <c r="O37" s="477">
        <v>2.1682956513999998</v>
      </c>
      <c r="P37" s="477">
        <v>2.26179649</v>
      </c>
      <c r="Q37" s="477">
        <v>2.3639966368000001</v>
      </c>
      <c r="R37" s="477">
        <v>2.4895221147000002</v>
      </c>
      <c r="S37" s="477">
        <v>2.5979525591999999</v>
      </c>
      <c r="T37" s="477">
        <v>2.7040666199999999</v>
      </c>
      <c r="U37" s="477">
        <v>2.8803805937</v>
      </c>
      <c r="V37" s="477">
        <v>2.9276558072999999</v>
      </c>
      <c r="W37" s="477">
        <v>2.9186222080999999</v>
      </c>
      <c r="X37" s="477">
        <v>2.7660757972000001</v>
      </c>
      <c r="Y37" s="477">
        <v>2.7110877882</v>
      </c>
      <c r="Z37" s="477">
        <v>2.6659363303000001</v>
      </c>
      <c r="AA37" s="477">
        <v>2.6074832643999999</v>
      </c>
      <c r="AB37" s="477">
        <v>2.5991946307</v>
      </c>
      <c r="AC37" s="477">
        <v>2.6177111753000002</v>
      </c>
      <c r="AD37" s="477">
        <v>2.7726745510000002</v>
      </c>
      <c r="AE37" s="477">
        <v>2.7616488009000002</v>
      </c>
      <c r="AF37" s="477">
        <v>2.6952507616000001</v>
      </c>
      <c r="AG37" s="477">
        <v>2.5463737530000001</v>
      </c>
      <c r="AH37" s="477">
        <v>2.3909416815000002</v>
      </c>
      <c r="AI37" s="477">
        <v>2.2014404934999998</v>
      </c>
      <c r="AJ37" s="477">
        <v>1.8148476898999999</v>
      </c>
      <c r="AK37" s="477">
        <v>1.6794069413999999</v>
      </c>
      <c r="AL37" s="477">
        <v>1.6317313231999999</v>
      </c>
      <c r="AM37" s="477">
        <v>1.8113250187000001</v>
      </c>
      <c r="AN37" s="477">
        <v>1.8326243208999999</v>
      </c>
      <c r="AO37" s="477">
        <v>1.8359952915</v>
      </c>
      <c r="AP37" s="477">
        <v>1.7884185638000001</v>
      </c>
      <c r="AQ37" s="477">
        <v>1.7813281604</v>
      </c>
      <c r="AR37" s="477">
        <v>1.7813586894</v>
      </c>
      <c r="AS37" s="477">
        <v>1.839608723</v>
      </c>
      <c r="AT37" s="477">
        <v>1.8154363366999999</v>
      </c>
      <c r="AU37" s="477">
        <v>1.7600320868999999</v>
      </c>
      <c r="AV37" s="477">
        <v>1.9440428004000001</v>
      </c>
      <c r="AW37" s="477">
        <v>1.6225078115</v>
      </c>
      <c r="AX37" s="477">
        <v>1.0674643752999999</v>
      </c>
      <c r="AY37" s="477">
        <v>1.1932974732999999</v>
      </c>
      <c r="AZ37" s="477">
        <v>-0.50264961714</v>
      </c>
      <c r="BA37" s="477">
        <v>-3.0991574751000002</v>
      </c>
      <c r="BB37" s="477">
        <v>-9.6946445032999993</v>
      </c>
      <c r="BC37" s="477">
        <v>-11.729608202</v>
      </c>
      <c r="BD37" s="478">
        <v>-12.339504558</v>
      </c>
      <c r="BE37" s="478">
        <v>-9.7134053252000001</v>
      </c>
      <c r="BF37" s="478">
        <v>-8.8596663119999999</v>
      </c>
      <c r="BG37" s="478">
        <v>-7.9535426750999996</v>
      </c>
      <c r="BH37" s="478">
        <v>-7.1571648818</v>
      </c>
      <c r="BI37" s="478">
        <v>-6.0143361135999998</v>
      </c>
      <c r="BJ37" s="478">
        <v>-4.6836989735000003</v>
      </c>
      <c r="BK37" s="478">
        <v>-3.9782553908999998</v>
      </c>
      <c r="BL37" s="478">
        <v>-1.6416060332</v>
      </c>
      <c r="BM37" s="478">
        <v>1.6268837376</v>
      </c>
      <c r="BN37" s="478">
        <v>9.6097956944000007</v>
      </c>
      <c r="BO37" s="478">
        <v>12.665118475</v>
      </c>
      <c r="BP37" s="478">
        <v>13.910007887000001</v>
      </c>
      <c r="BQ37" s="478">
        <v>10.909882499</v>
      </c>
      <c r="BR37" s="478">
        <v>10.230591238000001</v>
      </c>
      <c r="BS37" s="478">
        <v>9.4861970898999992</v>
      </c>
      <c r="BT37" s="478">
        <v>8.6060537028000006</v>
      </c>
      <c r="BU37" s="478">
        <v>7.7875529593000001</v>
      </c>
      <c r="BV37" s="478">
        <v>6.9617281485999998</v>
      </c>
    </row>
    <row r="38" spans="1:74" ht="11.1" customHeight="1" x14ac:dyDescent="0.2">
      <c r="A38" s="162" t="s">
        <v>851</v>
      </c>
      <c r="B38" s="173" t="s">
        <v>1149</v>
      </c>
      <c r="C38" s="250">
        <v>103.2681673</v>
      </c>
      <c r="D38" s="250">
        <v>103.62535298</v>
      </c>
      <c r="E38" s="250">
        <v>103.97262969000001</v>
      </c>
      <c r="F38" s="250">
        <v>104.31038355</v>
      </c>
      <c r="G38" s="250">
        <v>104.63755272</v>
      </c>
      <c r="H38" s="250">
        <v>104.95452333999999</v>
      </c>
      <c r="I38" s="250">
        <v>105.2465631</v>
      </c>
      <c r="J38" s="250">
        <v>105.55418581000001</v>
      </c>
      <c r="K38" s="250">
        <v>105.86265917</v>
      </c>
      <c r="L38" s="250">
        <v>106.14188157</v>
      </c>
      <c r="M38" s="250">
        <v>106.47463245</v>
      </c>
      <c r="N38" s="250">
        <v>106.83081018999999</v>
      </c>
      <c r="O38" s="250">
        <v>107.25111355</v>
      </c>
      <c r="P38" s="250">
        <v>107.62362094</v>
      </c>
      <c r="Q38" s="250">
        <v>107.98903112000001</v>
      </c>
      <c r="R38" s="250">
        <v>108.35571636</v>
      </c>
      <c r="S38" s="250">
        <v>108.70065294</v>
      </c>
      <c r="T38" s="250">
        <v>109.03221311999999</v>
      </c>
      <c r="U38" s="250">
        <v>109.3583333</v>
      </c>
      <c r="V38" s="250">
        <v>109.65718837</v>
      </c>
      <c r="W38" s="250">
        <v>109.93671474999999</v>
      </c>
      <c r="X38" s="250">
        <v>110.0790045</v>
      </c>
      <c r="Y38" s="250">
        <v>110.40830441999999</v>
      </c>
      <c r="Z38" s="250">
        <v>110.80670658</v>
      </c>
      <c r="AA38" s="250">
        <v>111.43929385</v>
      </c>
      <c r="AB38" s="250">
        <v>111.85208833</v>
      </c>
      <c r="AC38" s="250">
        <v>112.21017288</v>
      </c>
      <c r="AD38" s="250">
        <v>112.50933001999999</v>
      </c>
      <c r="AE38" s="250">
        <v>112.76115785</v>
      </c>
      <c r="AF38" s="250">
        <v>112.96143886999999</v>
      </c>
      <c r="AG38" s="250">
        <v>113.03227394</v>
      </c>
      <c r="AH38" s="250">
        <v>113.18788571</v>
      </c>
      <c r="AI38" s="250">
        <v>113.35037505</v>
      </c>
      <c r="AJ38" s="250">
        <v>113.43970899</v>
      </c>
      <c r="AK38" s="250">
        <v>113.67597816999999</v>
      </c>
      <c r="AL38" s="250">
        <v>113.97914962</v>
      </c>
      <c r="AM38" s="250">
        <v>114.49212869999999</v>
      </c>
      <c r="AN38" s="250">
        <v>114.82192569999999</v>
      </c>
      <c r="AO38" s="250">
        <v>115.11144597000001</v>
      </c>
      <c r="AP38" s="250">
        <v>115.41842274</v>
      </c>
      <c r="AQ38" s="250">
        <v>115.58408964</v>
      </c>
      <c r="AR38" s="250">
        <v>115.66617988</v>
      </c>
      <c r="AS38" s="250">
        <v>115.53829877</v>
      </c>
      <c r="AT38" s="250">
        <v>115.54803173000001</v>
      </c>
      <c r="AU38" s="250">
        <v>115.56898406000001</v>
      </c>
      <c r="AV38" s="250">
        <v>116.30287215</v>
      </c>
      <c r="AW38" s="250">
        <v>115.81997594000001</v>
      </c>
      <c r="AX38" s="250">
        <v>114.82201182</v>
      </c>
      <c r="AY38" s="250">
        <v>112.31877693</v>
      </c>
      <c r="AZ38" s="250">
        <v>111.03332913</v>
      </c>
      <c r="BA38" s="250">
        <v>109.97546558000001</v>
      </c>
      <c r="BB38" s="250">
        <v>108.55295328</v>
      </c>
      <c r="BC38" s="250">
        <v>108.39443292</v>
      </c>
      <c r="BD38" s="403">
        <v>108.90767153</v>
      </c>
      <c r="BE38" s="403">
        <v>111.19625144</v>
      </c>
      <c r="BF38" s="403">
        <v>112.22532123000001</v>
      </c>
      <c r="BG38" s="403">
        <v>113.09846324</v>
      </c>
      <c r="BH38" s="403">
        <v>113.58871257</v>
      </c>
      <c r="BI38" s="403">
        <v>114.32022268999999</v>
      </c>
      <c r="BJ38" s="403">
        <v>115.0660287</v>
      </c>
      <c r="BK38" s="403">
        <v>115.94809843</v>
      </c>
      <c r="BL38" s="403">
        <v>116.63102034000001</v>
      </c>
      <c r="BM38" s="403">
        <v>117.23676225</v>
      </c>
      <c r="BN38" s="403">
        <v>117.72869965</v>
      </c>
      <c r="BO38" s="403">
        <v>118.20754997</v>
      </c>
      <c r="BP38" s="403">
        <v>118.63668868000001</v>
      </c>
      <c r="BQ38" s="403">
        <v>118.94466181</v>
      </c>
      <c r="BR38" s="403">
        <v>119.3279678</v>
      </c>
      <c r="BS38" s="403">
        <v>119.71515266999999</v>
      </c>
      <c r="BT38" s="403">
        <v>120.02305326</v>
      </c>
      <c r="BU38" s="403">
        <v>120.48036825</v>
      </c>
      <c r="BV38" s="403">
        <v>121.00393448</v>
      </c>
    </row>
    <row r="39" spans="1:74" ht="11.1" customHeight="1" x14ac:dyDescent="0.2">
      <c r="A39" s="162" t="s">
        <v>852</v>
      </c>
      <c r="B39" s="173" t="s">
        <v>848</v>
      </c>
      <c r="C39" s="477">
        <v>3.5015749171000001</v>
      </c>
      <c r="D39" s="477">
        <v>3.6369397061000002</v>
      </c>
      <c r="E39" s="477">
        <v>3.7271166490000001</v>
      </c>
      <c r="F39" s="477">
        <v>3.7321259796000001</v>
      </c>
      <c r="G39" s="477">
        <v>3.7629426779999999</v>
      </c>
      <c r="H39" s="477">
        <v>3.7793670146</v>
      </c>
      <c r="I39" s="477">
        <v>3.7487046318999999</v>
      </c>
      <c r="J39" s="477">
        <v>3.7613452157</v>
      </c>
      <c r="K39" s="477">
        <v>3.7842949498</v>
      </c>
      <c r="L39" s="477">
        <v>3.8466652585999999</v>
      </c>
      <c r="M39" s="477">
        <v>3.8681030785999999</v>
      </c>
      <c r="N39" s="477">
        <v>3.8779345984</v>
      </c>
      <c r="O39" s="477">
        <v>3.8568964139999999</v>
      </c>
      <c r="P39" s="477">
        <v>3.8583877796000001</v>
      </c>
      <c r="Q39" s="477">
        <v>3.8629410900000001</v>
      </c>
      <c r="R39" s="477">
        <v>3.8781688627999999</v>
      </c>
      <c r="S39" s="477">
        <v>3.8830229808999999</v>
      </c>
      <c r="T39" s="477">
        <v>3.8851968010000002</v>
      </c>
      <c r="U39" s="477">
        <v>3.9067975941999999</v>
      </c>
      <c r="V39" s="477">
        <v>3.8871055032999999</v>
      </c>
      <c r="W39" s="477">
        <v>3.8484349564000002</v>
      </c>
      <c r="X39" s="477">
        <v>3.7093019957000002</v>
      </c>
      <c r="Y39" s="477">
        <v>3.6944687015</v>
      </c>
      <c r="Z39" s="477">
        <v>3.7216757804</v>
      </c>
      <c r="AA39" s="477">
        <v>3.9050226806000001</v>
      </c>
      <c r="AB39" s="477">
        <v>3.9289399052</v>
      </c>
      <c r="AC39" s="477">
        <v>3.9088615882000002</v>
      </c>
      <c r="AD39" s="477">
        <v>3.8333129073999999</v>
      </c>
      <c r="AE39" s="477">
        <v>3.7354926573</v>
      </c>
      <c r="AF39" s="477">
        <v>3.6037292472</v>
      </c>
      <c r="AG39" s="477">
        <v>3.3595433738999998</v>
      </c>
      <c r="AH39" s="477">
        <v>3.2197591357999999</v>
      </c>
      <c r="AI39" s="477">
        <v>3.1051139830999999</v>
      </c>
      <c r="AJ39" s="477">
        <v>3.0529931692000001</v>
      </c>
      <c r="AK39" s="477">
        <v>2.959626783</v>
      </c>
      <c r="AL39" s="477">
        <v>2.8630424494</v>
      </c>
      <c r="AM39" s="477">
        <v>2.7394599674000002</v>
      </c>
      <c r="AN39" s="477">
        <v>2.6551470027000001</v>
      </c>
      <c r="AO39" s="477">
        <v>2.5855704663000001</v>
      </c>
      <c r="AP39" s="477">
        <v>2.5856457580000001</v>
      </c>
      <c r="AQ39" s="477">
        <v>2.5034611547000001</v>
      </c>
      <c r="AR39" s="477">
        <v>2.3943931932</v>
      </c>
      <c r="AS39" s="477">
        <v>2.2170878682000001</v>
      </c>
      <c r="AT39" s="477">
        <v>2.0851577901999998</v>
      </c>
      <c r="AU39" s="477">
        <v>1.9573018711000001</v>
      </c>
      <c r="AV39" s="477">
        <v>2.5239514256</v>
      </c>
      <c r="AW39" s="477">
        <v>1.8860605417</v>
      </c>
      <c r="AX39" s="477">
        <v>0.73948805595</v>
      </c>
      <c r="AY39" s="477">
        <v>-1.8982543113999999</v>
      </c>
      <c r="AZ39" s="477">
        <v>-3.2995410433000001</v>
      </c>
      <c r="BA39" s="477">
        <v>-4.4617460517999996</v>
      </c>
      <c r="BB39" s="477">
        <v>-5.9483306908999998</v>
      </c>
      <c r="BC39" s="477">
        <v>-6.2202823370000004</v>
      </c>
      <c r="BD39" s="478">
        <v>-5.8431153788000003</v>
      </c>
      <c r="BE39" s="478">
        <v>-3.7581021878</v>
      </c>
      <c r="BF39" s="478">
        <v>-2.8756097817000001</v>
      </c>
      <c r="BG39" s="478">
        <v>-2.1377022959</v>
      </c>
      <c r="BH39" s="478">
        <v>-2.3336995235</v>
      </c>
      <c r="BI39" s="478">
        <v>-1.2949003285</v>
      </c>
      <c r="BJ39" s="478">
        <v>0.21251750576</v>
      </c>
      <c r="BK39" s="478">
        <v>3.2312687180999999</v>
      </c>
      <c r="BL39" s="478">
        <v>5.0414512872000001</v>
      </c>
      <c r="BM39" s="478">
        <v>6.6026514487999997</v>
      </c>
      <c r="BN39" s="478">
        <v>8.4527837272999999</v>
      </c>
      <c r="BO39" s="478">
        <v>9.0531559414</v>
      </c>
      <c r="BP39" s="478">
        <v>8.9332707350000007</v>
      </c>
      <c r="BQ39" s="478">
        <v>6.9682298445999997</v>
      </c>
      <c r="BR39" s="478">
        <v>6.3289162347000003</v>
      </c>
      <c r="BS39" s="478">
        <v>5.8503796088</v>
      </c>
      <c r="BT39" s="478">
        <v>5.6645951357</v>
      </c>
      <c r="BU39" s="478">
        <v>5.3885003153</v>
      </c>
      <c r="BV39" s="478">
        <v>5.1604334106999996</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880</v>
      </c>
      <c r="AY41" s="153"/>
      <c r="AZ41" s="153"/>
      <c r="BA41" s="153"/>
      <c r="BB41" s="153"/>
      <c r="BC41" s="153"/>
      <c r="BD41" s="153"/>
      <c r="BE41" s="153"/>
      <c r="BF41" s="153"/>
      <c r="BG41" s="153"/>
      <c r="BH41" s="153"/>
      <c r="BI41" s="153"/>
      <c r="BJ41" s="153"/>
    </row>
    <row r="42" spans="1:74" ht="11.1" customHeight="1" x14ac:dyDescent="0.2">
      <c r="A42" s="162" t="s">
        <v>881</v>
      </c>
      <c r="B42" s="173" t="s">
        <v>1150</v>
      </c>
      <c r="C42" s="250">
        <v>105.27507743</v>
      </c>
      <c r="D42" s="250">
        <v>105.36003783</v>
      </c>
      <c r="E42" s="250">
        <v>105.08161923999999</v>
      </c>
      <c r="F42" s="250">
        <v>103.69004002</v>
      </c>
      <c r="G42" s="250">
        <v>103.2471997</v>
      </c>
      <c r="H42" s="250">
        <v>103.00331663999999</v>
      </c>
      <c r="I42" s="250">
        <v>102.93750758</v>
      </c>
      <c r="J42" s="250">
        <v>103.10720146</v>
      </c>
      <c r="K42" s="250">
        <v>103.49151503</v>
      </c>
      <c r="L42" s="250">
        <v>104.63655656</v>
      </c>
      <c r="M42" s="250">
        <v>105.04052830000001</v>
      </c>
      <c r="N42" s="250">
        <v>105.24953852</v>
      </c>
      <c r="O42" s="250">
        <v>105.20873365999999</v>
      </c>
      <c r="P42" s="250">
        <v>105.06896103</v>
      </c>
      <c r="Q42" s="250">
        <v>104.77536705</v>
      </c>
      <c r="R42" s="250">
        <v>104.14849267</v>
      </c>
      <c r="S42" s="250">
        <v>103.68185029999999</v>
      </c>
      <c r="T42" s="250">
        <v>103.19598087999999</v>
      </c>
      <c r="U42" s="250">
        <v>102.38839867999999</v>
      </c>
      <c r="V42" s="250">
        <v>102.09093944999999</v>
      </c>
      <c r="W42" s="250">
        <v>102.00111748</v>
      </c>
      <c r="X42" s="250">
        <v>102.70813729</v>
      </c>
      <c r="Y42" s="250">
        <v>102.5916864</v>
      </c>
      <c r="Z42" s="250">
        <v>102.24096935</v>
      </c>
      <c r="AA42" s="250">
        <v>100.77292869</v>
      </c>
      <c r="AB42" s="250">
        <v>100.61597241</v>
      </c>
      <c r="AC42" s="250">
        <v>100.88704306</v>
      </c>
      <c r="AD42" s="250">
        <v>102.05417540000001</v>
      </c>
      <c r="AE42" s="250">
        <v>102.83027384</v>
      </c>
      <c r="AF42" s="250">
        <v>103.68337314</v>
      </c>
      <c r="AG42" s="250">
        <v>105.03202607</v>
      </c>
      <c r="AH42" s="250">
        <v>105.72521251000001</v>
      </c>
      <c r="AI42" s="250">
        <v>106.18148524</v>
      </c>
      <c r="AJ42" s="250">
        <v>106.33638336999999</v>
      </c>
      <c r="AK42" s="250">
        <v>106.36717434000001</v>
      </c>
      <c r="AL42" s="250">
        <v>106.20939724999999</v>
      </c>
      <c r="AM42" s="250">
        <v>105.36161903999999</v>
      </c>
      <c r="AN42" s="250">
        <v>105.20278066</v>
      </c>
      <c r="AO42" s="250">
        <v>105.23144904999999</v>
      </c>
      <c r="AP42" s="250">
        <v>105.71459624000001</v>
      </c>
      <c r="AQ42" s="250">
        <v>105.91804911</v>
      </c>
      <c r="AR42" s="250">
        <v>106.10877970999999</v>
      </c>
      <c r="AS42" s="250">
        <v>106.36774577</v>
      </c>
      <c r="AT42" s="250">
        <v>106.47231352</v>
      </c>
      <c r="AU42" s="250">
        <v>106.50344068</v>
      </c>
      <c r="AV42" s="250">
        <v>106.24838936</v>
      </c>
      <c r="AW42" s="250">
        <v>106.29218879</v>
      </c>
      <c r="AX42" s="250">
        <v>106.42210106</v>
      </c>
      <c r="AY42" s="250">
        <v>106.53983341999999</v>
      </c>
      <c r="AZ42" s="250">
        <v>106.91569096000001</v>
      </c>
      <c r="BA42" s="250">
        <v>107.45138094000001</v>
      </c>
      <c r="BB42" s="250">
        <v>108.69370428000001</v>
      </c>
      <c r="BC42" s="250">
        <v>109.13895839</v>
      </c>
      <c r="BD42" s="403">
        <v>109.33394422000001</v>
      </c>
      <c r="BE42" s="403">
        <v>109.06733620999999</v>
      </c>
      <c r="BF42" s="403">
        <v>108.92027964</v>
      </c>
      <c r="BG42" s="403">
        <v>108.68144895</v>
      </c>
      <c r="BH42" s="403">
        <v>108.21632538999999</v>
      </c>
      <c r="BI42" s="403">
        <v>107.89483552</v>
      </c>
      <c r="BJ42" s="403">
        <v>107.58246061</v>
      </c>
      <c r="BK42" s="403">
        <v>107.23640511000001</v>
      </c>
      <c r="BL42" s="403">
        <v>106.97435673</v>
      </c>
      <c r="BM42" s="403">
        <v>106.75351996000001</v>
      </c>
      <c r="BN42" s="403">
        <v>106.6198454</v>
      </c>
      <c r="BO42" s="403">
        <v>106.44696884</v>
      </c>
      <c r="BP42" s="403">
        <v>106.28084090999999</v>
      </c>
      <c r="BQ42" s="403">
        <v>106.18230783999999</v>
      </c>
      <c r="BR42" s="403">
        <v>105.98404247000001</v>
      </c>
      <c r="BS42" s="403">
        <v>105.74689103</v>
      </c>
      <c r="BT42" s="403">
        <v>105.41797373999999</v>
      </c>
      <c r="BU42" s="403">
        <v>105.14271003</v>
      </c>
      <c r="BV42" s="403">
        <v>104.86822011</v>
      </c>
    </row>
    <row r="43" spans="1:74" ht="11.1" customHeight="1" x14ac:dyDescent="0.2">
      <c r="A43" s="162" t="s">
        <v>882</v>
      </c>
      <c r="B43" s="470" t="s">
        <v>11</v>
      </c>
      <c r="C43" s="471">
        <v>5.9389861220000002</v>
      </c>
      <c r="D43" s="471">
        <v>5.2443887738999999</v>
      </c>
      <c r="E43" s="471">
        <v>4.5413459305000003</v>
      </c>
      <c r="F43" s="471">
        <v>3.9045084283999998</v>
      </c>
      <c r="G43" s="471">
        <v>3.1012655936</v>
      </c>
      <c r="H43" s="471">
        <v>2.2262003012</v>
      </c>
      <c r="I43" s="471">
        <v>0.66405581134000002</v>
      </c>
      <c r="J43" s="471">
        <v>0.14121486783000001</v>
      </c>
      <c r="K43" s="471">
        <v>1.1939499974E-2</v>
      </c>
      <c r="L43" s="471">
        <v>1.0878267597</v>
      </c>
      <c r="M43" s="471">
        <v>1.1163095755000001</v>
      </c>
      <c r="N43" s="471">
        <v>0.91983251177000003</v>
      </c>
      <c r="O43" s="471">
        <v>-6.3019444532999999E-2</v>
      </c>
      <c r="P43" s="471">
        <v>-0.27626869574000001</v>
      </c>
      <c r="Q43" s="471">
        <v>-0.29144220993999997</v>
      </c>
      <c r="R43" s="471">
        <v>0.44213759914</v>
      </c>
      <c r="S43" s="471">
        <v>0.42098052209999998</v>
      </c>
      <c r="T43" s="471">
        <v>0.18704663997000001</v>
      </c>
      <c r="U43" s="471">
        <v>-0.53343908937999995</v>
      </c>
      <c r="V43" s="471">
        <v>-0.98563630088999998</v>
      </c>
      <c r="W43" s="471">
        <v>-1.4401156953000001</v>
      </c>
      <c r="X43" s="471">
        <v>-1.8429689691</v>
      </c>
      <c r="Y43" s="471">
        <v>-2.3313305229000001</v>
      </c>
      <c r="Z43" s="471">
        <v>-2.8585105582999999</v>
      </c>
      <c r="AA43" s="471">
        <v>-4.2161946284000003</v>
      </c>
      <c r="AB43" s="471">
        <v>-4.2381580421000002</v>
      </c>
      <c r="AC43" s="471">
        <v>-3.7111051025999999</v>
      </c>
      <c r="AD43" s="471">
        <v>-2.0108954249000002</v>
      </c>
      <c r="AE43" s="471">
        <v>-0.82133609659999995</v>
      </c>
      <c r="AF43" s="471">
        <v>0.47229771557</v>
      </c>
      <c r="AG43" s="471">
        <v>2.5819598942000002</v>
      </c>
      <c r="AH43" s="471">
        <v>3.5598389826000001</v>
      </c>
      <c r="AI43" s="471">
        <v>4.0983548722999998</v>
      </c>
      <c r="AJ43" s="471">
        <v>3.5325789941000001</v>
      </c>
      <c r="AK43" s="471">
        <v>3.6801110015999998</v>
      </c>
      <c r="AL43" s="471">
        <v>3.8814458898000002</v>
      </c>
      <c r="AM43" s="471">
        <v>4.5534950800000003</v>
      </c>
      <c r="AN43" s="471">
        <v>4.5587277494</v>
      </c>
      <c r="AO43" s="471">
        <v>4.3062080697000003</v>
      </c>
      <c r="AP43" s="471">
        <v>3.5867428512999999</v>
      </c>
      <c r="AQ43" s="471">
        <v>3.0027881444000002</v>
      </c>
      <c r="AR43" s="471">
        <v>2.3392435019</v>
      </c>
      <c r="AS43" s="471">
        <v>1.2717261172000001</v>
      </c>
      <c r="AT43" s="471">
        <v>0.70664412641999996</v>
      </c>
      <c r="AU43" s="471">
        <v>0.30321240620000001</v>
      </c>
      <c r="AV43" s="471">
        <v>-8.2750617887E-2</v>
      </c>
      <c r="AW43" s="471">
        <v>-7.0496890559000006E-2</v>
      </c>
      <c r="AX43" s="471">
        <v>0.20026835302000001</v>
      </c>
      <c r="AY43" s="471">
        <v>1.1182576636999999</v>
      </c>
      <c r="AZ43" s="471">
        <v>1.6281986956000001</v>
      </c>
      <c r="BA43" s="471">
        <v>2.1095707699999999</v>
      </c>
      <c r="BB43" s="471">
        <v>2.8180668969</v>
      </c>
      <c r="BC43" s="471">
        <v>3.0409446835999998</v>
      </c>
      <c r="BD43" s="472">
        <v>3.0394888371</v>
      </c>
      <c r="BE43" s="472">
        <v>2.5379784233999998</v>
      </c>
      <c r="BF43" s="472">
        <v>2.2991574428999999</v>
      </c>
      <c r="BG43" s="472">
        <v>2.0450121175999998</v>
      </c>
      <c r="BH43" s="472">
        <v>1.8522031635</v>
      </c>
      <c r="BI43" s="472">
        <v>1.5077747068</v>
      </c>
      <c r="BJ43" s="472">
        <v>1.0903370019</v>
      </c>
      <c r="BK43" s="472">
        <v>0.65381338579000003</v>
      </c>
      <c r="BL43" s="472">
        <v>5.4871057414000002E-2</v>
      </c>
      <c r="BM43" s="472">
        <v>-0.64946674033999996</v>
      </c>
      <c r="BN43" s="472">
        <v>-1.907984361</v>
      </c>
      <c r="BO43" s="472">
        <v>-2.4665706832000001</v>
      </c>
      <c r="BP43" s="472">
        <v>-2.7924569426999999</v>
      </c>
      <c r="BQ43" s="472">
        <v>-2.6451809217000002</v>
      </c>
      <c r="BR43" s="472">
        <v>-2.6957671970999999</v>
      </c>
      <c r="BS43" s="472">
        <v>-2.7001461077000002</v>
      </c>
      <c r="BT43" s="472">
        <v>-2.5858867786999999</v>
      </c>
      <c r="BU43" s="472">
        <v>-2.5507481266999998</v>
      </c>
      <c r="BV43" s="472">
        <v>-2.5229395973000002</v>
      </c>
    </row>
    <row r="44" spans="1:74" ht="11.1" customHeight="1" x14ac:dyDescent="0.2"/>
    <row r="45" spans="1:74" ht="13.2" x14ac:dyDescent="0.25">
      <c r="B45" s="807" t="s">
        <v>829</v>
      </c>
      <c r="C45" s="804"/>
      <c r="D45" s="804"/>
      <c r="E45" s="804"/>
      <c r="F45" s="804"/>
      <c r="G45" s="804"/>
      <c r="H45" s="804"/>
      <c r="I45" s="804"/>
      <c r="J45" s="804"/>
      <c r="K45" s="804"/>
      <c r="L45" s="804"/>
      <c r="M45" s="804"/>
      <c r="N45" s="804"/>
      <c r="O45" s="804"/>
      <c r="P45" s="804"/>
      <c r="Q45" s="804"/>
    </row>
    <row r="46" spans="1:74" ht="12.75" customHeight="1" x14ac:dyDescent="0.2">
      <c r="B46" s="818" t="s">
        <v>662</v>
      </c>
      <c r="C46" s="794"/>
      <c r="D46" s="794"/>
      <c r="E46" s="794"/>
      <c r="F46" s="794"/>
      <c r="G46" s="794"/>
      <c r="H46" s="794"/>
      <c r="I46" s="794"/>
      <c r="J46" s="794"/>
      <c r="K46" s="794"/>
      <c r="L46" s="794"/>
      <c r="M46" s="794"/>
      <c r="N46" s="794"/>
      <c r="O46" s="794"/>
      <c r="P46" s="794"/>
      <c r="Q46" s="790"/>
    </row>
    <row r="47" spans="1:74" ht="12.75" customHeight="1" x14ac:dyDescent="0.2">
      <c r="B47" s="818" t="s">
        <v>1414</v>
      </c>
      <c r="C47" s="790"/>
      <c r="D47" s="790"/>
      <c r="E47" s="790"/>
      <c r="F47" s="790"/>
      <c r="G47" s="790"/>
      <c r="H47" s="790"/>
      <c r="I47" s="790"/>
      <c r="J47" s="790"/>
      <c r="K47" s="790"/>
      <c r="L47" s="790"/>
      <c r="M47" s="790"/>
      <c r="N47" s="790"/>
      <c r="O47" s="790"/>
      <c r="P47" s="790"/>
      <c r="Q47" s="790"/>
    </row>
    <row r="48" spans="1:74" ht="12.75" customHeight="1" x14ac:dyDescent="0.2">
      <c r="B48" s="818" t="s">
        <v>1413</v>
      </c>
      <c r="C48" s="790"/>
      <c r="D48" s="790"/>
      <c r="E48" s="790"/>
      <c r="F48" s="790"/>
      <c r="G48" s="790"/>
      <c r="H48" s="790"/>
      <c r="I48" s="790"/>
      <c r="J48" s="790"/>
      <c r="K48" s="790"/>
      <c r="L48" s="790"/>
      <c r="M48" s="790"/>
      <c r="N48" s="790"/>
      <c r="O48" s="790"/>
      <c r="P48" s="790"/>
      <c r="Q48" s="790"/>
    </row>
    <row r="49" spans="2:17" ht="23.85" customHeight="1" x14ac:dyDescent="0.2">
      <c r="B49" s="823" t="s">
        <v>1146</v>
      </c>
      <c r="C49" s="823"/>
      <c r="D49" s="823"/>
      <c r="E49" s="823"/>
      <c r="F49" s="823"/>
      <c r="G49" s="823"/>
      <c r="H49" s="823"/>
      <c r="I49" s="823"/>
      <c r="J49" s="823"/>
      <c r="K49" s="823"/>
      <c r="L49" s="823"/>
      <c r="M49" s="823"/>
      <c r="N49" s="823"/>
      <c r="O49" s="823"/>
      <c r="P49" s="823"/>
      <c r="Q49" s="823"/>
    </row>
    <row r="50" spans="2:17" ht="13.2" x14ac:dyDescent="0.2">
      <c r="B50" s="793" t="s">
        <v>854</v>
      </c>
      <c r="C50" s="794"/>
      <c r="D50" s="794"/>
      <c r="E50" s="794"/>
      <c r="F50" s="794"/>
      <c r="G50" s="794"/>
      <c r="H50" s="794"/>
      <c r="I50" s="794"/>
      <c r="J50" s="794"/>
      <c r="K50" s="794"/>
      <c r="L50" s="794"/>
      <c r="M50" s="794"/>
      <c r="N50" s="794"/>
      <c r="O50" s="794"/>
      <c r="P50" s="794"/>
      <c r="Q50" s="790"/>
    </row>
    <row r="51" spans="2:17" ht="14.85" customHeight="1" x14ac:dyDescent="0.2">
      <c r="B51" s="819" t="s">
        <v>876</v>
      </c>
      <c r="C51" s="790"/>
      <c r="D51" s="790"/>
      <c r="E51" s="790"/>
      <c r="F51" s="790"/>
      <c r="G51" s="790"/>
      <c r="H51" s="790"/>
      <c r="I51" s="790"/>
      <c r="J51" s="790"/>
      <c r="K51" s="790"/>
      <c r="L51" s="790"/>
      <c r="M51" s="790"/>
      <c r="N51" s="790"/>
      <c r="O51" s="790"/>
      <c r="P51" s="790"/>
      <c r="Q51" s="790"/>
    </row>
    <row r="52" spans="2:17" ht="13.2" x14ac:dyDescent="0.2">
      <c r="B52" s="788" t="s">
        <v>858</v>
      </c>
      <c r="C52" s="789"/>
      <c r="D52" s="789"/>
      <c r="E52" s="789"/>
      <c r="F52" s="789"/>
      <c r="G52" s="789"/>
      <c r="H52" s="789"/>
      <c r="I52" s="789"/>
      <c r="J52" s="789"/>
      <c r="K52" s="789"/>
      <c r="L52" s="789"/>
      <c r="M52" s="789"/>
      <c r="N52" s="789"/>
      <c r="O52" s="789"/>
      <c r="P52" s="789"/>
      <c r="Q52" s="790"/>
    </row>
    <row r="53" spans="2:17" ht="13.35" customHeight="1" x14ac:dyDescent="0.2">
      <c r="B53" s="810" t="s">
        <v>954</v>
      </c>
      <c r="C53" s="790"/>
      <c r="D53" s="790"/>
      <c r="E53" s="790"/>
      <c r="F53" s="790"/>
      <c r="G53" s="790"/>
      <c r="H53" s="790"/>
      <c r="I53" s="790"/>
      <c r="J53" s="790"/>
      <c r="K53" s="790"/>
      <c r="L53" s="790"/>
      <c r="M53" s="790"/>
      <c r="N53" s="790"/>
      <c r="O53" s="790"/>
      <c r="P53" s="790"/>
      <c r="Q53" s="790"/>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X22" activePane="bottomRight" state="frozen"/>
      <selection activeCell="BF63" sqref="BF63"/>
      <selection pane="topRight" activeCell="BF63" sqref="BF63"/>
      <selection pane="bottomLeft" activeCell="BF63" sqref="BF63"/>
      <selection pane="bottomRight" activeCell="AX46" sqref="AX46"/>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796" t="s">
        <v>812</v>
      </c>
      <c r="B1" s="833" t="s">
        <v>928</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298"/>
    </row>
    <row r="2" spans="1:74" ht="13.2" x14ac:dyDescent="0.25">
      <c r="A2" s="797"/>
      <c r="B2" s="532" t="str">
        <f>"U.S. Energy Information Administration  |  Short-Term Energy Outlook  - "&amp;Dates!D1</f>
        <v>U.S. Energy Information Administration  |  Short-Term Energy Outlook  - June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5">
        <f>Dates!D3</f>
        <v>2016</v>
      </c>
      <c r="D3" s="801"/>
      <c r="E3" s="801"/>
      <c r="F3" s="801"/>
      <c r="G3" s="801"/>
      <c r="H3" s="801"/>
      <c r="I3" s="801"/>
      <c r="J3" s="801"/>
      <c r="K3" s="801"/>
      <c r="L3" s="801"/>
      <c r="M3" s="801"/>
      <c r="N3" s="802"/>
      <c r="O3" s="805">
        <f>C3+1</f>
        <v>2017</v>
      </c>
      <c r="P3" s="806"/>
      <c r="Q3" s="806"/>
      <c r="R3" s="806"/>
      <c r="S3" s="806"/>
      <c r="T3" s="806"/>
      <c r="U3" s="806"/>
      <c r="V3" s="806"/>
      <c r="W3" s="806"/>
      <c r="X3" s="801"/>
      <c r="Y3" s="801"/>
      <c r="Z3" s="802"/>
      <c r="AA3" s="798">
        <f>O3+1</f>
        <v>2018</v>
      </c>
      <c r="AB3" s="801"/>
      <c r="AC3" s="801"/>
      <c r="AD3" s="801"/>
      <c r="AE3" s="801"/>
      <c r="AF3" s="801"/>
      <c r="AG3" s="801"/>
      <c r="AH3" s="801"/>
      <c r="AI3" s="801"/>
      <c r="AJ3" s="801"/>
      <c r="AK3" s="801"/>
      <c r="AL3" s="802"/>
      <c r="AM3" s="798">
        <f>AA3+1</f>
        <v>2019</v>
      </c>
      <c r="AN3" s="801"/>
      <c r="AO3" s="801"/>
      <c r="AP3" s="801"/>
      <c r="AQ3" s="801"/>
      <c r="AR3" s="801"/>
      <c r="AS3" s="801"/>
      <c r="AT3" s="801"/>
      <c r="AU3" s="801"/>
      <c r="AV3" s="801"/>
      <c r="AW3" s="801"/>
      <c r="AX3" s="802"/>
      <c r="AY3" s="798">
        <f>AM3+1</f>
        <v>2020</v>
      </c>
      <c r="AZ3" s="799"/>
      <c r="BA3" s="799"/>
      <c r="BB3" s="799"/>
      <c r="BC3" s="799"/>
      <c r="BD3" s="799"/>
      <c r="BE3" s="799"/>
      <c r="BF3" s="799"/>
      <c r="BG3" s="799"/>
      <c r="BH3" s="799"/>
      <c r="BI3" s="799"/>
      <c r="BJ3" s="800"/>
      <c r="BK3" s="798">
        <f>AY3+1</f>
        <v>2021</v>
      </c>
      <c r="BL3" s="801"/>
      <c r="BM3" s="801"/>
      <c r="BN3" s="801"/>
      <c r="BO3" s="801"/>
      <c r="BP3" s="801"/>
      <c r="BQ3" s="801"/>
      <c r="BR3" s="801"/>
      <c r="BS3" s="801"/>
      <c r="BT3" s="801"/>
      <c r="BU3" s="801"/>
      <c r="BV3" s="802"/>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7"/>
      <c r="B5" s="59" t="s">
        <v>785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512</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10.281402999999999</v>
      </c>
      <c r="AC7" s="215">
        <v>10.504038</v>
      </c>
      <c r="AD7" s="215">
        <v>10.510258</v>
      </c>
      <c r="AE7" s="215">
        <v>10.459527</v>
      </c>
      <c r="AF7" s="215">
        <v>10.649082</v>
      </c>
      <c r="AG7" s="215">
        <v>10.890995999999999</v>
      </c>
      <c r="AH7" s="215">
        <v>11.360519</v>
      </c>
      <c r="AI7" s="215">
        <v>11.497683</v>
      </c>
      <c r="AJ7" s="215">
        <v>11.631364</v>
      </c>
      <c r="AK7" s="215">
        <v>11.999309</v>
      </c>
      <c r="AL7" s="215">
        <v>12.037535999999999</v>
      </c>
      <c r="AM7" s="215">
        <v>11.856399</v>
      </c>
      <c r="AN7" s="215">
        <v>11.669062</v>
      </c>
      <c r="AO7" s="215">
        <v>11.89174</v>
      </c>
      <c r="AP7" s="215">
        <v>12.122724</v>
      </c>
      <c r="AQ7" s="215">
        <v>12.113134000000001</v>
      </c>
      <c r="AR7" s="215">
        <v>12.060168000000001</v>
      </c>
      <c r="AS7" s="215">
        <v>11.823047000000001</v>
      </c>
      <c r="AT7" s="215">
        <v>12.384746</v>
      </c>
      <c r="AU7" s="215">
        <v>12.478522</v>
      </c>
      <c r="AV7" s="215">
        <v>12.674123</v>
      </c>
      <c r="AW7" s="215">
        <v>12.866292</v>
      </c>
      <c r="AX7" s="215">
        <v>12.813034</v>
      </c>
      <c r="AY7" s="215">
        <v>12.754536999999999</v>
      </c>
      <c r="AZ7" s="215">
        <v>12.743712</v>
      </c>
      <c r="BA7" s="215">
        <v>12.71637</v>
      </c>
      <c r="BB7" s="215">
        <v>12.381980907000001</v>
      </c>
      <c r="BC7" s="215">
        <v>11.35836982</v>
      </c>
      <c r="BD7" s="323">
        <v>11.234450000000001</v>
      </c>
      <c r="BE7" s="323">
        <v>11.28528</v>
      </c>
      <c r="BF7" s="323">
        <v>11.105230000000001</v>
      </c>
      <c r="BG7" s="323">
        <v>10.9938</v>
      </c>
      <c r="BH7" s="323">
        <v>10.76205</v>
      </c>
      <c r="BI7" s="323">
        <v>10.80035</v>
      </c>
      <c r="BJ7" s="323">
        <v>10.66916</v>
      </c>
      <c r="BK7" s="323">
        <v>10.80251</v>
      </c>
      <c r="BL7" s="323">
        <v>10.691750000000001</v>
      </c>
      <c r="BM7" s="323">
        <v>10.625069999999999</v>
      </c>
      <c r="BN7" s="323">
        <v>10.869770000000001</v>
      </c>
      <c r="BO7" s="323">
        <v>10.847379999999999</v>
      </c>
      <c r="BP7" s="323">
        <v>10.78609</v>
      </c>
      <c r="BQ7" s="323">
        <v>10.7371</v>
      </c>
      <c r="BR7" s="323">
        <v>10.762700000000001</v>
      </c>
      <c r="BS7" s="323">
        <v>10.91503</v>
      </c>
      <c r="BT7" s="323">
        <v>10.869669999999999</v>
      </c>
      <c r="BU7" s="323">
        <v>11.077680000000001</v>
      </c>
      <c r="BV7" s="323">
        <v>11.11923</v>
      </c>
    </row>
    <row r="8" spans="1:74" ht="11.1" customHeight="1" x14ac:dyDescent="0.2">
      <c r="A8" s="61" t="s">
        <v>513</v>
      </c>
      <c r="B8" s="175" t="s">
        <v>403</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0.51309800000000005</v>
      </c>
      <c r="AC8" s="215">
        <v>0.51219199999999998</v>
      </c>
      <c r="AD8" s="215">
        <v>0.49740699999999999</v>
      </c>
      <c r="AE8" s="215">
        <v>0.49571500000000002</v>
      </c>
      <c r="AF8" s="215">
        <v>0.450706</v>
      </c>
      <c r="AG8" s="215">
        <v>0.39473399999999997</v>
      </c>
      <c r="AH8" s="215">
        <v>0.42770799999999998</v>
      </c>
      <c r="AI8" s="215">
        <v>0.47142299999999998</v>
      </c>
      <c r="AJ8" s="215">
        <v>0.48655500000000002</v>
      </c>
      <c r="AK8" s="215">
        <v>0.49729499999999999</v>
      </c>
      <c r="AL8" s="215">
        <v>0.49566199999999999</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0.50564545000000005</v>
      </c>
      <c r="BC8" s="215">
        <v>0.44237599999999999</v>
      </c>
      <c r="BD8" s="323">
        <v>0.35821881722999999</v>
      </c>
      <c r="BE8" s="323">
        <v>0.40510071809999998</v>
      </c>
      <c r="BF8" s="323">
        <v>0.43505562263999997</v>
      </c>
      <c r="BG8" s="323">
        <v>0.49783413261999998</v>
      </c>
      <c r="BH8" s="323">
        <v>0.48819009644</v>
      </c>
      <c r="BI8" s="323">
        <v>0.49085092139999997</v>
      </c>
      <c r="BJ8" s="323">
        <v>0.47896677266999999</v>
      </c>
      <c r="BK8" s="323">
        <v>0.49716001310000002</v>
      </c>
      <c r="BL8" s="323">
        <v>0.49306795988000002</v>
      </c>
      <c r="BM8" s="323">
        <v>0.49917190622000002</v>
      </c>
      <c r="BN8" s="323">
        <v>0.51631444022999995</v>
      </c>
      <c r="BO8" s="323">
        <v>0.50574786680999995</v>
      </c>
      <c r="BP8" s="323">
        <v>0.47247737550000002</v>
      </c>
      <c r="BQ8" s="323">
        <v>0.41941621896999998</v>
      </c>
      <c r="BR8" s="323">
        <v>0.44617810027999999</v>
      </c>
      <c r="BS8" s="323">
        <v>0.52015012747</v>
      </c>
      <c r="BT8" s="323">
        <v>0.50072615496999995</v>
      </c>
      <c r="BU8" s="323">
        <v>0.49782092092000002</v>
      </c>
      <c r="BV8" s="323">
        <v>0.48226229116000002</v>
      </c>
    </row>
    <row r="9" spans="1:74" ht="11.1" customHeight="1" x14ac:dyDescent="0.2">
      <c r="A9" s="61" t="s">
        <v>514</v>
      </c>
      <c r="B9" s="175" t="s">
        <v>239</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1.637634</v>
      </c>
      <c r="AB9" s="215">
        <v>1.7126349999999999</v>
      </c>
      <c r="AC9" s="215">
        <v>1.704723</v>
      </c>
      <c r="AD9" s="215">
        <v>1.6027009999999999</v>
      </c>
      <c r="AE9" s="215">
        <v>1.5363929999999999</v>
      </c>
      <c r="AF9" s="215">
        <v>1.663767</v>
      </c>
      <c r="AG9" s="215">
        <v>1.866994</v>
      </c>
      <c r="AH9" s="215">
        <v>1.954907</v>
      </c>
      <c r="AI9" s="215">
        <v>1.7976780000000001</v>
      </c>
      <c r="AJ9" s="215">
        <v>1.7514959999999999</v>
      </c>
      <c r="AK9" s="215">
        <v>1.950248</v>
      </c>
      <c r="AL9" s="215">
        <v>1.9064890000000001</v>
      </c>
      <c r="AM9" s="215">
        <v>1.9087160000000001</v>
      </c>
      <c r="AN9" s="215">
        <v>1.7170909999999999</v>
      </c>
      <c r="AO9" s="215">
        <v>1.9057040000000001</v>
      </c>
      <c r="AP9" s="215">
        <v>1.979363</v>
      </c>
      <c r="AQ9" s="215">
        <v>1.9140710000000001</v>
      </c>
      <c r="AR9" s="215">
        <v>1.8911500000000001</v>
      </c>
      <c r="AS9" s="215">
        <v>1.539188</v>
      </c>
      <c r="AT9" s="215">
        <v>2.0116839999999998</v>
      </c>
      <c r="AU9" s="215">
        <v>1.8980429999999999</v>
      </c>
      <c r="AV9" s="215">
        <v>1.9016839999999999</v>
      </c>
      <c r="AW9" s="215">
        <v>1.9860169999999999</v>
      </c>
      <c r="AX9" s="215">
        <v>1.93262</v>
      </c>
      <c r="AY9" s="215">
        <v>1.981495</v>
      </c>
      <c r="AZ9" s="215">
        <v>1.9726090000000001</v>
      </c>
      <c r="BA9" s="215">
        <v>1.9322090000000001</v>
      </c>
      <c r="BB9" s="215">
        <v>1.941142999</v>
      </c>
      <c r="BC9" s="215">
        <v>1.7418819288</v>
      </c>
      <c r="BD9" s="323">
        <v>1.8363249697999999</v>
      </c>
      <c r="BE9" s="323">
        <v>1.9492844063000001</v>
      </c>
      <c r="BF9" s="323">
        <v>1.8927668969</v>
      </c>
      <c r="BG9" s="323">
        <v>1.8768052065</v>
      </c>
      <c r="BH9" s="323">
        <v>1.7852434718000001</v>
      </c>
      <c r="BI9" s="323">
        <v>1.9545511087</v>
      </c>
      <c r="BJ9" s="323">
        <v>1.9866856699</v>
      </c>
      <c r="BK9" s="323">
        <v>1.9787134971</v>
      </c>
      <c r="BL9" s="323">
        <v>1.9763420155</v>
      </c>
      <c r="BM9" s="323">
        <v>1.9699267887</v>
      </c>
      <c r="BN9" s="323">
        <v>1.9640795887</v>
      </c>
      <c r="BO9" s="323">
        <v>1.9587647899</v>
      </c>
      <c r="BP9" s="323">
        <v>1.9181751655999999</v>
      </c>
      <c r="BQ9" s="323">
        <v>1.8977481823</v>
      </c>
      <c r="BR9" s="323">
        <v>1.8393426446000001</v>
      </c>
      <c r="BS9" s="323">
        <v>1.8410210078</v>
      </c>
      <c r="BT9" s="323">
        <v>1.7519644695000001</v>
      </c>
      <c r="BU9" s="323">
        <v>1.9225646842999999</v>
      </c>
      <c r="BV9" s="323">
        <v>1.9686787741</v>
      </c>
    </row>
    <row r="10" spans="1:74" ht="11.1" customHeight="1" x14ac:dyDescent="0.2">
      <c r="A10" s="61" t="s">
        <v>515</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7.8723429999999999</v>
      </c>
      <c r="AB10" s="215">
        <v>8.0556699999999992</v>
      </c>
      <c r="AC10" s="215">
        <v>8.2871229999999994</v>
      </c>
      <c r="AD10" s="215">
        <v>8.4101499999999998</v>
      </c>
      <c r="AE10" s="215">
        <v>8.4274190000000004</v>
      </c>
      <c r="AF10" s="215">
        <v>8.5346089999999997</v>
      </c>
      <c r="AG10" s="215">
        <v>8.6292679999999997</v>
      </c>
      <c r="AH10" s="215">
        <v>8.9779040000000006</v>
      </c>
      <c r="AI10" s="215">
        <v>9.2285819999999994</v>
      </c>
      <c r="AJ10" s="215">
        <v>9.3933129999999991</v>
      </c>
      <c r="AK10" s="215">
        <v>9.5517660000000006</v>
      </c>
      <c r="AL10" s="215">
        <v>9.6353849999999994</v>
      </c>
      <c r="AM10" s="215">
        <v>9.4514569999999996</v>
      </c>
      <c r="AN10" s="215">
        <v>9.4643789999999992</v>
      </c>
      <c r="AO10" s="215">
        <v>9.5049650000000003</v>
      </c>
      <c r="AP10" s="215">
        <v>9.6678890000000006</v>
      </c>
      <c r="AQ10" s="215">
        <v>9.7246129999999997</v>
      </c>
      <c r="AR10" s="215">
        <v>9.7142529999999994</v>
      </c>
      <c r="AS10" s="215">
        <v>9.8353599999999997</v>
      </c>
      <c r="AT10" s="215">
        <v>9.9913170000000004</v>
      </c>
      <c r="AU10" s="215">
        <v>10.131086</v>
      </c>
      <c r="AV10" s="215">
        <v>10.297655000000001</v>
      </c>
      <c r="AW10" s="215">
        <v>10.396164000000001</v>
      </c>
      <c r="AX10" s="215">
        <v>10.399044999999999</v>
      </c>
      <c r="AY10" s="215">
        <v>10.290592999999999</v>
      </c>
      <c r="AZ10" s="215">
        <v>10.294437</v>
      </c>
      <c r="BA10" s="215">
        <v>10.314608</v>
      </c>
      <c r="BB10" s="215">
        <v>9.9351924578999995</v>
      </c>
      <c r="BC10" s="215">
        <v>9.1741118913000008</v>
      </c>
      <c r="BD10" s="323">
        <v>9.0399055223999998</v>
      </c>
      <c r="BE10" s="323">
        <v>8.9308940125999996</v>
      </c>
      <c r="BF10" s="323">
        <v>8.7774085982999992</v>
      </c>
      <c r="BG10" s="323">
        <v>8.6191648849</v>
      </c>
      <c r="BH10" s="323">
        <v>8.4886200994000003</v>
      </c>
      <c r="BI10" s="323">
        <v>8.3549433280999992</v>
      </c>
      <c r="BJ10" s="323">
        <v>8.2035096122999995</v>
      </c>
      <c r="BK10" s="323">
        <v>8.3266346287000008</v>
      </c>
      <c r="BL10" s="323">
        <v>8.2223429139000004</v>
      </c>
      <c r="BM10" s="323">
        <v>8.1559730071000001</v>
      </c>
      <c r="BN10" s="323">
        <v>8.3893745181000003</v>
      </c>
      <c r="BO10" s="323">
        <v>8.3828695969999991</v>
      </c>
      <c r="BP10" s="323">
        <v>8.3954402136000006</v>
      </c>
      <c r="BQ10" s="323">
        <v>8.4199363100000006</v>
      </c>
      <c r="BR10" s="323">
        <v>8.4771828068000001</v>
      </c>
      <c r="BS10" s="323">
        <v>8.5538632538999995</v>
      </c>
      <c r="BT10" s="323">
        <v>8.6169764832000002</v>
      </c>
      <c r="BU10" s="323">
        <v>8.6572896377999999</v>
      </c>
      <c r="BV10" s="323">
        <v>8.6682876209999993</v>
      </c>
    </row>
    <row r="11" spans="1:74" ht="11.1" customHeight="1" x14ac:dyDescent="0.2">
      <c r="A11" s="61" t="s">
        <v>751</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4.2168580000000002</v>
      </c>
      <c r="AU11" s="215">
        <v>3.3861530000000002</v>
      </c>
      <c r="AV11" s="215">
        <v>2.8605969999999998</v>
      </c>
      <c r="AW11" s="215">
        <v>2.7931439999999998</v>
      </c>
      <c r="AX11" s="215">
        <v>3.1619290000000002</v>
      </c>
      <c r="AY11" s="215">
        <v>3.1577459999999999</v>
      </c>
      <c r="AZ11" s="215">
        <v>2.811439</v>
      </c>
      <c r="BA11" s="215">
        <v>2.7393239999999999</v>
      </c>
      <c r="BB11" s="215">
        <v>2.1760333332999999</v>
      </c>
      <c r="BC11" s="215">
        <v>2.8039558386999999</v>
      </c>
      <c r="BD11" s="323">
        <v>3.0022630000000001</v>
      </c>
      <c r="BE11" s="323">
        <v>3.0045459999999999</v>
      </c>
      <c r="BF11" s="323">
        <v>3.7643499999999999</v>
      </c>
      <c r="BG11" s="323">
        <v>3.9813679999999998</v>
      </c>
      <c r="BH11" s="323">
        <v>4.220097</v>
      </c>
      <c r="BI11" s="323">
        <v>4.4098459999999999</v>
      </c>
      <c r="BJ11" s="323">
        <v>4.7772100000000002</v>
      </c>
      <c r="BK11" s="323">
        <v>4.3953509999999998</v>
      </c>
      <c r="BL11" s="323">
        <v>4.3015660000000002</v>
      </c>
      <c r="BM11" s="323">
        <v>4.8485500000000004</v>
      </c>
      <c r="BN11" s="323">
        <v>4.9956589999999998</v>
      </c>
      <c r="BO11" s="323">
        <v>5.154331</v>
      </c>
      <c r="BP11" s="323">
        <v>4.7938960000000002</v>
      </c>
      <c r="BQ11" s="323">
        <v>5.4476959999999996</v>
      </c>
      <c r="BR11" s="323">
        <v>5.447622</v>
      </c>
      <c r="BS11" s="323">
        <v>5.2571409999999998</v>
      </c>
      <c r="BT11" s="323">
        <v>5.1021380000000001</v>
      </c>
      <c r="BU11" s="323">
        <v>5.1447139999999996</v>
      </c>
      <c r="BV11" s="323">
        <v>5.1605990000000004</v>
      </c>
    </row>
    <row r="12" spans="1:74" ht="11.1" customHeight="1" x14ac:dyDescent="0.2">
      <c r="A12" s="61" t="s">
        <v>753</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-9.5533333333000001E-2</v>
      </c>
      <c r="BC12" s="215">
        <v>-0.39487336107999998</v>
      </c>
      <c r="BD12" s="323">
        <v>-0.32786890000000002</v>
      </c>
      <c r="BE12" s="323">
        <v>0</v>
      </c>
      <c r="BF12" s="323">
        <v>0</v>
      </c>
      <c r="BG12" s="323">
        <v>0</v>
      </c>
      <c r="BH12" s="323">
        <v>0.13978489999999999</v>
      </c>
      <c r="BI12" s="323">
        <v>0.1444444</v>
      </c>
      <c r="BJ12" s="323">
        <v>0.13978489999999999</v>
      </c>
      <c r="BK12" s="323">
        <v>0.13978489999999999</v>
      </c>
      <c r="BL12" s="323">
        <v>0.15476190000000001</v>
      </c>
      <c r="BM12" s="323">
        <v>0.13978489999999999</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 customHeight="1" x14ac:dyDescent="0.2">
      <c r="A13" s="61" t="s">
        <v>752</v>
      </c>
      <c r="B13" s="175" t="s">
        <v>404</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0.45135483870999998</v>
      </c>
      <c r="AY13" s="215">
        <v>-0.31925806452</v>
      </c>
      <c r="AZ13" s="215">
        <v>-0.39279310345000001</v>
      </c>
      <c r="BA13" s="215">
        <v>-0.91061290322999999</v>
      </c>
      <c r="BB13" s="215">
        <v>-1.6589</v>
      </c>
      <c r="BC13" s="215">
        <v>-0.26491789801999999</v>
      </c>
      <c r="BD13" s="323">
        <v>-0.51096969999999997</v>
      </c>
      <c r="BE13" s="323">
        <v>0.2012902</v>
      </c>
      <c r="BF13" s="323">
        <v>0.2649861</v>
      </c>
      <c r="BG13" s="323">
        <v>0.1320846</v>
      </c>
      <c r="BH13" s="323">
        <v>-0.31249939999999998</v>
      </c>
      <c r="BI13" s="323">
        <v>5.47669E-2</v>
      </c>
      <c r="BJ13" s="323">
        <v>0.59270160000000005</v>
      </c>
      <c r="BK13" s="323">
        <v>7.7162300000000003E-2</v>
      </c>
      <c r="BL13" s="323">
        <v>-0.38410810000000001</v>
      </c>
      <c r="BM13" s="323">
        <v>-0.34013900000000002</v>
      </c>
      <c r="BN13" s="323">
        <v>-0.1150292</v>
      </c>
      <c r="BO13" s="323">
        <v>5.29436E-2</v>
      </c>
      <c r="BP13" s="323">
        <v>0.57251220000000003</v>
      </c>
      <c r="BQ13" s="323">
        <v>0.478904</v>
      </c>
      <c r="BR13" s="323">
        <v>0.2704338</v>
      </c>
      <c r="BS13" s="323">
        <v>-3.60761E-2</v>
      </c>
      <c r="BT13" s="323">
        <v>-0.40817680000000001</v>
      </c>
      <c r="BU13" s="323">
        <v>-1.1645900000000001E-2</v>
      </c>
      <c r="BV13" s="323">
        <v>0.44884020000000002</v>
      </c>
    </row>
    <row r="14" spans="1:74" ht="11.1" customHeight="1" x14ac:dyDescent="0.2">
      <c r="A14" s="61" t="s">
        <v>517</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4.6057428571000002E-2</v>
      </c>
      <c r="AC14" s="215">
        <v>0.54586932257999998</v>
      </c>
      <c r="AD14" s="215">
        <v>0.260021</v>
      </c>
      <c r="AE14" s="215">
        <v>0.54284916129000005</v>
      </c>
      <c r="AF14" s="215">
        <v>0.16811100000000001</v>
      </c>
      <c r="AG14" s="215">
        <v>0.65895729032000006</v>
      </c>
      <c r="AH14" s="215">
        <v>6.5721387096999997E-2</v>
      </c>
      <c r="AI14" s="215">
        <v>0.21840999999999999</v>
      </c>
      <c r="AJ14" s="215">
        <v>6.8951161289999993E-2</v>
      </c>
      <c r="AK14" s="215">
        <v>0.36477766667</v>
      </c>
      <c r="AL14" s="215">
        <v>0.42994558064999999</v>
      </c>
      <c r="AM14" s="215">
        <v>0.18698358065000001</v>
      </c>
      <c r="AN14" s="215">
        <v>0.61033728571000001</v>
      </c>
      <c r="AO14" s="215">
        <v>0.21673174194</v>
      </c>
      <c r="AP14" s="215">
        <v>0.33246266667000002</v>
      </c>
      <c r="AQ14" s="215">
        <v>0.59222670968000002</v>
      </c>
      <c r="AR14" s="215">
        <v>0.65055600000000002</v>
      </c>
      <c r="AS14" s="215">
        <v>0.40416054838999999</v>
      </c>
      <c r="AT14" s="215">
        <v>0.33633190323000001</v>
      </c>
      <c r="AU14" s="215">
        <v>0.39349166667000002</v>
      </c>
      <c r="AV14" s="215">
        <v>0.60140906451999998</v>
      </c>
      <c r="AW14" s="215">
        <v>0.70636433333000004</v>
      </c>
      <c r="AX14" s="215">
        <v>0.36632716128999998</v>
      </c>
      <c r="AY14" s="215">
        <v>0.63784606452000003</v>
      </c>
      <c r="AZ14" s="215">
        <v>0.70429710344999996</v>
      </c>
      <c r="BA14" s="215">
        <v>0.68120890323000005</v>
      </c>
      <c r="BB14" s="215">
        <v>-2.7780906955E-2</v>
      </c>
      <c r="BC14" s="215">
        <v>-0.58858181907999996</v>
      </c>
      <c r="BD14" s="323">
        <v>0.24837329999999999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518</v>
      </c>
      <c r="B15" s="175" t="s">
        <v>172</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17.300322999999999</v>
      </c>
      <c r="AU15" s="215">
        <v>16.403500000000001</v>
      </c>
      <c r="AV15" s="215">
        <v>15.680871</v>
      </c>
      <c r="AW15" s="215">
        <v>16.482167</v>
      </c>
      <c r="AX15" s="215">
        <v>16.792645</v>
      </c>
      <c r="AY15" s="215">
        <v>16.230871</v>
      </c>
      <c r="AZ15" s="215">
        <v>15.866655</v>
      </c>
      <c r="BA15" s="215">
        <v>15.226290000000001</v>
      </c>
      <c r="BB15" s="215">
        <v>12.7758</v>
      </c>
      <c r="BC15" s="215">
        <v>12.913952581</v>
      </c>
      <c r="BD15" s="323">
        <v>13.64625</v>
      </c>
      <c r="BE15" s="323">
        <v>14.717090000000001</v>
      </c>
      <c r="BF15" s="323">
        <v>15.330880000000001</v>
      </c>
      <c r="BG15" s="323">
        <v>15.32131</v>
      </c>
      <c r="BH15" s="323">
        <v>14.95744</v>
      </c>
      <c r="BI15" s="323">
        <v>15.55786</v>
      </c>
      <c r="BJ15" s="323">
        <v>16.339880000000001</v>
      </c>
      <c r="BK15" s="323">
        <v>15.65263</v>
      </c>
      <c r="BL15" s="323">
        <v>14.963150000000001</v>
      </c>
      <c r="BM15" s="323">
        <v>15.497780000000001</v>
      </c>
      <c r="BN15" s="323">
        <v>15.93449</v>
      </c>
      <c r="BO15" s="323">
        <v>16.303940000000001</v>
      </c>
      <c r="BP15" s="323">
        <v>16.464210000000001</v>
      </c>
      <c r="BQ15" s="323">
        <v>16.931930000000001</v>
      </c>
      <c r="BR15" s="323">
        <v>16.677070000000001</v>
      </c>
      <c r="BS15" s="323">
        <v>16.38015</v>
      </c>
      <c r="BT15" s="323">
        <v>15.747439999999999</v>
      </c>
      <c r="BU15" s="323">
        <v>16.395869999999999</v>
      </c>
      <c r="BV15" s="323">
        <v>16.9255</v>
      </c>
    </row>
    <row r="16" spans="1:74" ht="11.1" customHeight="1" x14ac:dyDescent="0.2">
      <c r="A16" s="57"/>
      <c r="B16" s="44" t="s">
        <v>755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520</v>
      </c>
      <c r="B17" s="175" t="s">
        <v>405</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1.0646119999999999</v>
      </c>
      <c r="AR17" s="215">
        <v>1.0894999999999999</v>
      </c>
      <c r="AS17" s="215">
        <v>1.0777749999999999</v>
      </c>
      <c r="AT17" s="215">
        <v>1.112033</v>
      </c>
      <c r="AU17" s="215">
        <v>1.029633</v>
      </c>
      <c r="AV17" s="215">
        <v>1.024902</v>
      </c>
      <c r="AW17" s="215">
        <v>1.1355</v>
      </c>
      <c r="AX17" s="215">
        <v>1.1498390000000001</v>
      </c>
      <c r="AY17" s="215">
        <v>1.1360269999999999</v>
      </c>
      <c r="AZ17" s="215">
        <v>0.93948100000000001</v>
      </c>
      <c r="BA17" s="215">
        <v>0.97841800000000001</v>
      </c>
      <c r="BB17" s="215">
        <v>0.90488829999999998</v>
      </c>
      <c r="BC17" s="215">
        <v>0.91697130000000004</v>
      </c>
      <c r="BD17" s="323">
        <v>0.9816568</v>
      </c>
      <c r="BE17" s="323">
        <v>0.98234440000000001</v>
      </c>
      <c r="BF17" s="323">
        <v>1.046025</v>
      </c>
      <c r="BG17" s="323">
        <v>1.053113</v>
      </c>
      <c r="BH17" s="323">
        <v>1.0625290000000001</v>
      </c>
      <c r="BI17" s="323">
        <v>1.094571</v>
      </c>
      <c r="BJ17" s="323">
        <v>1.1565799999999999</v>
      </c>
      <c r="BK17" s="323">
        <v>1.1284590000000001</v>
      </c>
      <c r="BL17" s="323">
        <v>1.053963</v>
      </c>
      <c r="BM17" s="323">
        <v>1.066376</v>
      </c>
      <c r="BN17" s="323">
        <v>1.1059079999999999</v>
      </c>
      <c r="BO17" s="323">
        <v>1.1377010000000001</v>
      </c>
      <c r="BP17" s="323">
        <v>1.150072</v>
      </c>
      <c r="BQ17" s="323">
        <v>1.110555</v>
      </c>
      <c r="BR17" s="323">
        <v>1.131489</v>
      </c>
      <c r="BS17" s="323">
        <v>1.1128450000000001</v>
      </c>
      <c r="BT17" s="323">
        <v>1.0723050000000001</v>
      </c>
      <c r="BU17" s="323">
        <v>1.1219460000000001</v>
      </c>
      <c r="BV17" s="323">
        <v>1.1631089999999999</v>
      </c>
    </row>
    <row r="18" spans="1:74" ht="11.1" customHeight="1" x14ac:dyDescent="0.2">
      <c r="A18" s="61" t="s">
        <v>519</v>
      </c>
      <c r="B18" s="175" t="s">
        <v>925</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3.852967</v>
      </c>
      <c r="AB18" s="215">
        <v>4.0605000000000002</v>
      </c>
      <c r="AC18" s="215">
        <v>4.2002579999999998</v>
      </c>
      <c r="AD18" s="215">
        <v>4.2857659999999997</v>
      </c>
      <c r="AE18" s="215">
        <v>4.351871</v>
      </c>
      <c r="AF18" s="215">
        <v>4.3366660000000001</v>
      </c>
      <c r="AG18" s="215">
        <v>4.4516770000000001</v>
      </c>
      <c r="AH18" s="215">
        <v>4.6016120000000003</v>
      </c>
      <c r="AI18" s="215">
        <v>4.6383000000000001</v>
      </c>
      <c r="AJ18" s="215">
        <v>4.5876770000000002</v>
      </c>
      <c r="AK18" s="215">
        <v>4.5627000000000004</v>
      </c>
      <c r="AL18" s="215">
        <v>4.4834829999999997</v>
      </c>
      <c r="AM18" s="215">
        <v>4.545032</v>
      </c>
      <c r="AN18" s="215">
        <v>4.7059639999999998</v>
      </c>
      <c r="AO18" s="215">
        <v>4.7281610000000001</v>
      </c>
      <c r="AP18" s="215">
        <v>4.7865669999999998</v>
      </c>
      <c r="AQ18" s="215">
        <v>4.8379029999999998</v>
      </c>
      <c r="AR18" s="215">
        <v>4.7926000000000002</v>
      </c>
      <c r="AS18" s="215">
        <v>4.6790000000000003</v>
      </c>
      <c r="AT18" s="215">
        <v>4.7267739999999998</v>
      </c>
      <c r="AU18" s="215">
        <v>4.9885669999999998</v>
      </c>
      <c r="AV18" s="215">
        <v>5.0218069999999999</v>
      </c>
      <c r="AW18" s="215">
        <v>4.972067</v>
      </c>
      <c r="AX18" s="215">
        <v>4.9707420000000004</v>
      </c>
      <c r="AY18" s="215">
        <v>5.1452900000000001</v>
      </c>
      <c r="AZ18" s="215">
        <v>4.9652070000000004</v>
      </c>
      <c r="BA18" s="215">
        <v>5.2528709999999998</v>
      </c>
      <c r="BB18" s="215">
        <v>4.8965248267000003</v>
      </c>
      <c r="BC18" s="215">
        <v>4.7259698054000001</v>
      </c>
      <c r="BD18" s="323">
        <v>4.5891820000000001</v>
      </c>
      <c r="BE18" s="323">
        <v>4.608924</v>
      </c>
      <c r="BF18" s="323">
        <v>4.7110700000000003</v>
      </c>
      <c r="BG18" s="323">
        <v>4.7171510000000003</v>
      </c>
      <c r="BH18" s="323">
        <v>4.7265090000000001</v>
      </c>
      <c r="BI18" s="323">
        <v>4.6783400000000004</v>
      </c>
      <c r="BJ18" s="323">
        <v>4.5431739999999996</v>
      </c>
      <c r="BK18" s="323">
        <v>4.4579360000000001</v>
      </c>
      <c r="BL18" s="323">
        <v>4.4758839999999998</v>
      </c>
      <c r="BM18" s="323">
        <v>4.5937479999999997</v>
      </c>
      <c r="BN18" s="323">
        <v>4.7111609999999997</v>
      </c>
      <c r="BO18" s="323">
        <v>4.800141</v>
      </c>
      <c r="BP18" s="323">
        <v>4.7233890000000001</v>
      </c>
      <c r="BQ18" s="323">
        <v>4.789777</v>
      </c>
      <c r="BR18" s="323">
        <v>4.890898</v>
      </c>
      <c r="BS18" s="323">
        <v>4.9271219999999998</v>
      </c>
      <c r="BT18" s="323">
        <v>4.9890939999999997</v>
      </c>
      <c r="BU18" s="323">
        <v>4.9906980000000001</v>
      </c>
      <c r="BV18" s="323">
        <v>4.8985919999999998</v>
      </c>
    </row>
    <row r="19" spans="1:74" ht="11.1" customHeight="1" x14ac:dyDescent="0.2">
      <c r="A19" s="61" t="s">
        <v>902</v>
      </c>
      <c r="B19" s="175" t="s">
        <v>903</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1.109775</v>
      </c>
      <c r="AN19" s="215">
        <v>1.110851</v>
      </c>
      <c r="AO19" s="215">
        <v>1.0855790000000001</v>
      </c>
      <c r="AP19" s="215">
        <v>1.13262</v>
      </c>
      <c r="AQ19" s="215">
        <v>1.1448100000000001</v>
      </c>
      <c r="AR19" s="215">
        <v>1.1543779999999999</v>
      </c>
      <c r="AS19" s="215">
        <v>1.1503049999999999</v>
      </c>
      <c r="AT19" s="215">
        <v>1.1285449999999999</v>
      </c>
      <c r="AU19" s="215">
        <v>1.0668759999999999</v>
      </c>
      <c r="AV19" s="215">
        <v>1.088292</v>
      </c>
      <c r="AW19" s="215">
        <v>1.125297</v>
      </c>
      <c r="AX19" s="215">
        <v>1.154099</v>
      </c>
      <c r="AY19" s="215">
        <v>1.158323</v>
      </c>
      <c r="AZ19" s="215">
        <v>1.1383190000000001</v>
      </c>
      <c r="BA19" s="215">
        <v>1.0465139999999999</v>
      </c>
      <c r="BB19" s="215">
        <v>0.71813830000000001</v>
      </c>
      <c r="BC19" s="215">
        <v>0.83552094194000004</v>
      </c>
      <c r="BD19" s="323">
        <v>0.88404000000000005</v>
      </c>
      <c r="BE19" s="323">
        <v>0.93587759999999998</v>
      </c>
      <c r="BF19" s="323">
        <v>0.95546140000000002</v>
      </c>
      <c r="BG19" s="323">
        <v>1.0193399999999999</v>
      </c>
      <c r="BH19" s="323">
        <v>1.0077529999999999</v>
      </c>
      <c r="BI19" s="323">
        <v>1.039237</v>
      </c>
      <c r="BJ19" s="323">
        <v>1.0735079999999999</v>
      </c>
      <c r="BK19" s="323">
        <v>1.0323279999999999</v>
      </c>
      <c r="BL19" s="323">
        <v>1.0801000000000001</v>
      </c>
      <c r="BM19" s="323">
        <v>1.0946020000000001</v>
      </c>
      <c r="BN19" s="323">
        <v>1.112338</v>
      </c>
      <c r="BO19" s="323">
        <v>1.127516</v>
      </c>
      <c r="BP19" s="323">
        <v>1.161292</v>
      </c>
      <c r="BQ19" s="323">
        <v>1.1324879999999999</v>
      </c>
      <c r="BR19" s="323">
        <v>1.1650320000000001</v>
      </c>
      <c r="BS19" s="323">
        <v>1.1017140000000001</v>
      </c>
      <c r="BT19" s="323">
        <v>1.1295109999999999</v>
      </c>
      <c r="BU19" s="323">
        <v>1.157373</v>
      </c>
      <c r="BV19" s="323">
        <v>1.1567149999999999</v>
      </c>
    </row>
    <row r="20" spans="1:74" ht="11.1" customHeight="1" x14ac:dyDescent="0.2">
      <c r="A20" s="61" t="s">
        <v>802</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0.57399999999999995</v>
      </c>
      <c r="BC20" s="215">
        <v>0.69363744193999999</v>
      </c>
      <c r="BD20" s="323">
        <v>0.74084159999999999</v>
      </c>
      <c r="BE20" s="323">
        <v>0.79373709999999997</v>
      </c>
      <c r="BF20" s="323">
        <v>0.81167959999999995</v>
      </c>
      <c r="BG20" s="323">
        <v>0.87482119999999997</v>
      </c>
      <c r="BH20" s="323">
        <v>0.86707889999999999</v>
      </c>
      <c r="BI20" s="323">
        <v>0.89308310000000002</v>
      </c>
      <c r="BJ20" s="323">
        <v>0.9249927</v>
      </c>
      <c r="BK20" s="323">
        <v>0.89113500000000001</v>
      </c>
      <c r="BL20" s="323">
        <v>0.92967750000000005</v>
      </c>
      <c r="BM20" s="323">
        <v>0.93325089999999999</v>
      </c>
      <c r="BN20" s="323">
        <v>0.94114520000000002</v>
      </c>
      <c r="BO20" s="323">
        <v>0.95561249999999998</v>
      </c>
      <c r="BP20" s="323">
        <v>0.99109840000000005</v>
      </c>
      <c r="BQ20" s="323">
        <v>0.96578810000000004</v>
      </c>
      <c r="BR20" s="323">
        <v>0.99899579999999999</v>
      </c>
      <c r="BS20" s="323">
        <v>0.93132420000000005</v>
      </c>
      <c r="BT20" s="323">
        <v>0.96376969999999995</v>
      </c>
      <c r="BU20" s="323">
        <v>0.9891394</v>
      </c>
      <c r="BV20" s="323">
        <v>0.9884676</v>
      </c>
    </row>
    <row r="21" spans="1:74" ht="11.1" customHeight="1" x14ac:dyDescent="0.2">
      <c r="A21" s="61" t="s">
        <v>904</v>
      </c>
      <c r="B21" s="175" t="s">
        <v>905</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0.16444214286</v>
      </c>
      <c r="AC21" s="215">
        <v>0.23425712903000001</v>
      </c>
      <c r="AD21" s="215">
        <v>0.20938066666999999</v>
      </c>
      <c r="AE21" s="215">
        <v>0.19104487097</v>
      </c>
      <c r="AF21" s="215">
        <v>0.21827299999999999</v>
      </c>
      <c r="AG21" s="215">
        <v>0.18833816129</v>
      </c>
      <c r="AH21" s="215">
        <v>0.21041741935</v>
      </c>
      <c r="AI21" s="215">
        <v>0.21740599999999999</v>
      </c>
      <c r="AJ21" s="215">
        <v>0.19108412902999999</v>
      </c>
      <c r="AK21" s="215">
        <v>0.21369166667</v>
      </c>
      <c r="AL21" s="215">
        <v>0.25137790322999998</v>
      </c>
      <c r="AM21" s="215">
        <v>0.22525822580999999</v>
      </c>
      <c r="AN21" s="215">
        <v>0.22021499999999999</v>
      </c>
      <c r="AO21" s="215">
        <v>0.20964522581</v>
      </c>
      <c r="AP21" s="215">
        <v>0.200234</v>
      </c>
      <c r="AQ21" s="215">
        <v>0.19409693548000001</v>
      </c>
      <c r="AR21" s="215">
        <v>0.21270133332999999</v>
      </c>
      <c r="AS21" s="215">
        <v>0.21919245161000001</v>
      </c>
      <c r="AT21" s="215">
        <v>0.20774393548</v>
      </c>
      <c r="AU21" s="215">
        <v>0.19539966667</v>
      </c>
      <c r="AV21" s="215">
        <v>0.19155035483999999</v>
      </c>
      <c r="AW21" s="215">
        <v>0.21713466667</v>
      </c>
      <c r="AX21" s="215">
        <v>0.21974183871</v>
      </c>
      <c r="AY21" s="215">
        <v>0.22809745161</v>
      </c>
      <c r="AZ21" s="215">
        <v>0.20934589654999999</v>
      </c>
      <c r="BA21" s="215">
        <v>0.21858083871</v>
      </c>
      <c r="BB21" s="215">
        <v>0.21139260000000001</v>
      </c>
      <c r="BC21" s="215">
        <v>0.20886199999999999</v>
      </c>
      <c r="BD21" s="323">
        <v>0.16177140000000001</v>
      </c>
      <c r="BE21" s="323">
        <v>0.2083768</v>
      </c>
      <c r="BF21" s="323">
        <v>0.2047427</v>
      </c>
      <c r="BG21" s="323">
        <v>0.2054648</v>
      </c>
      <c r="BH21" s="323">
        <v>0.19799910000000001</v>
      </c>
      <c r="BI21" s="323">
        <v>0.21753</v>
      </c>
      <c r="BJ21" s="323">
        <v>0.21882489999999999</v>
      </c>
      <c r="BK21" s="323">
        <v>0.2142771</v>
      </c>
      <c r="BL21" s="323">
        <v>0.19647870000000001</v>
      </c>
      <c r="BM21" s="323">
        <v>0.20297680000000001</v>
      </c>
      <c r="BN21" s="323">
        <v>0.20398350000000001</v>
      </c>
      <c r="BO21" s="323">
        <v>0.2118613</v>
      </c>
      <c r="BP21" s="323">
        <v>0.2157789</v>
      </c>
      <c r="BQ21" s="323">
        <v>0.21646090000000001</v>
      </c>
      <c r="BR21" s="323">
        <v>0.21098520000000001</v>
      </c>
      <c r="BS21" s="323">
        <v>0.21013100000000001</v>
      </c>
      <c r="BT21" s="323">
        <v>0.20144290000000001</v>
      </c>
      <c r="BU21" s="323">
        <v>0.22059480000000001</v>
      </c>
      <c r="BV21" s="323">
        <v>0.22145049999999999</v>
      </c>
    </row>
    <row r="22" spans="1:74" ht="11.1" customHeight="1" x14ac:dyDescent="0.2">
      <c r="A22" s="61" t="s">
        <v>521</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-3.2990010000000001</v>
      </c>
      <c r="AN22" s="215">
        <v>-3.4395739999999999</v>
      </c>
      <c r="AO22" s="215">
        <v>-3.167751</v>
      </c>
      <c r="AP22" s="215">
        <v>-3.1187269999999998</v>
      </c>
      <c r="AQ22" s="215">
        <v>-2.6107260000000001</v>
      </c>
      <c r="AR22" s="215">
        <v>-3.401262</v>
      </c>
      <c r="AS22" s="215">
        <v>-2.705892</v>
      </c>
      <c r="AT22" s="215">
        <v>-3.2857259999999999</v>
      </c>
      <c r="AU22" s="215">
        <v>-3.3982770000000002</v>
      </c>
      <c r="AV22" s="215">
        <v>-3.2010350000000001</v>
      </c>
      <c r="AW22" s="215">
        <v>-3.493608</v>
      </c>
      <c r="AX22" s="215">
        <v>-3.5971679999999999</v>
      </c>
      <c r="AY22" s="215">
        <v>-3.7627290000000002</v>
      </c>
      <c r="AZ22" s="215">
        <v>-4.3371719999999998</v>
      </c>
      <c r="BA22" s="215">
        <v>-4.0157179999999997</v>
      </c>
      <c r="BB22" s="215">
        <v>-4.4272767032999996</v>
      </c>
      <c r="BC22" s="215">
        <v>-2.3836395689000001</v>
      </c>
      <c r="BD22" s="323">
        <v>-3.0807159999999998</v>
      </c>
      <c r="BE22" s="323">
        <v>-3.3352599999999999</v>
      </c>
      <c r="BF22" s="323">
        <v>-3.5302039999999999</v>
      </c>
      <c r="BG22" s="323">
        <v>-3.8508170000000002</v>
      </c>
      <c r="BH22" s="323">
        <v>-3.841942</v>
      </c>
      <c r="BI22" s="323">
        <v>-4.0459310000000004</v>
      </c>
      <c r="BJ22" s="323">
        <v>-4.9357800000000003</v>
      </c>
      <c r="BK22" s="323">
        <v>-4.346959</v>
      </c>
      <c r="BL22" s="323">
        <v>-3.3942779999999999</v>
      </c>
      <c r="BM22" s="323">
        <v>-3.9021880000000002</v>
      </c>
      <c r="BN22" s="323">
        <v>-3.8978540000000002</v>
      </c>
      <c r="BO22" s="323">
        <v>-3.788586</v>
      </c>
      <c r="BP22" s="323">
        <v>-3.4001250000000001</v>
      </c>
      <c r="BQ22" s="323">
        <v>-3.8940610000000002</v>
      </c>
      <c r="BR22" s="323">
        <v>-3.4924369999999998</v>
      </c>
      <c r="BS22" s="323">
        <v>-3.9799660000000001</v>
      </c>
      <c r="BT22" s="323">
        <v>-3.7070419999999999</v>
      </c>
      <c r="BU22" s="323">
        <v>-4.1198560000000004</v>
      </c>
      <c r="BV22" s="323">
        <v>-5.0056770000000004</v>
      </c>
    </row>
    <row r="23" spans="1:74" ht="11.1" customHeight="1" x14ac:dyDescent="0.2">
      <c r="A23" s="616" t="s">
        <v>1003</v>
      </c>
      <c r="B23" s="66" t="s">
        <v>1004</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-1.636091</v>
      </c>
      <c r="AU23" s="215">
        <v>-1.693484</v>
      </c>
      <c r="AV23" s="215">
        <v>-1.8620699999999999</v>
      </c>
      <c r="AW23" s="215">
        <v>-1.883653</v>
      </c>
      <c r="AX23" s="215">
        <v>-1.7431270000000001</v>
      </c>
      <c r="AY23" s="215">
        <v>-1.9535899999999999</v>
      </c>
      <c r="AZ23" s="215">
        <v>-2.0446529999999998</v>
      </c>
      <c r="BA23" s="215">
        <v>-1.9790559999999999</v>
      </c>
      <c r="BB23" s="215">
        <v>-2.0247787332999998</v>
      </c>
      <c r="BC23" s="215">
        <v>-1.9425236871</v>
      </c>
      <c r="BD23" s="323">
        <v>-1.9962759999999999</v>
      </c>
      <c r="BE23" s="323">
        <v>-1.916987</v>
      </c>
      <c r="BF23" s="323">
        <v>-1.839747</v>
      </c>
      <c r="BG23" s="323">
        <v>-1.7632989999999999</v>
      </c>
      <c r="BH23" s="323">
        <v>-1.7256009999999999</v>
      </c>
      <c r="BI23" s="323">
        <v>-1.6533929999999999</v>
      </c>
      <c r="BJ23" s="323">
        <v>-1.657389</v>
      </c>
      <c r="BK23" s="323">
        <v>-1.582085</v>
      </c>
      <c r="BL23" s="323">
        <v>-1.5407169999999999</v>
      </c>
      <c r="BM23" s="323">
        <v>-1.5115909999999999</v>
      </c>
      <c r="BN23" s="323">
        <v>-1.6447579999999999</v>
      </c>
      <c r="BO23" s="323">
        <v>-1.7618149999999999</v>
      </c>
      <c r="BP23" s="323">
        <v>-1.6983280000000001</v>
      </c>
      <c r="BQ23" s="323">
        <v>-1.7399640000000001</v>
      </c>
      <c r="BR23" s="323">
        <v>-1.7222919999999999</v>
      </c>
      <c r="BS23" s="323">
        <v>-1.683241</v>
      </c>
      <c r="BT23" s="323">
        <v>-1.7031099999999999</v>
      </c>
      <c r="BU23" s="323">
        <v>-1.6889529999999999</v>
      </c>
      <c r="BV23" s="323">
        <v>-1.7484189999999999</v>
      </c>
    </row>
    <row r="24" spans="1:74" ht="11.1" customHeight="1" x14ac:dyDescent="0.2">
      <c r="A24" s="61" t="s">
        <v>181</v>
      </c>
      <c r="B24" s="175" t="s">
        <v>182</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0.48124899999999998</v>
      </c>
      <c r="AY24" s="215">
        <v>0.45420899999999997</v>
      </c>
      <c r="AZ24" s="215">
        <v>0.28461700000000001</v>
      </c>
      <c r="BA24" s="215">
        <v>0.199853</v>
      </c>
      <c r="BB24" s="215">
        <v>3.0019000000000001E-2</v>
      </c>
      <c r="BC24" s="215">
        <v>0.20683889999999999</v>
      </c>
      <c r="BD24" s="323">
        <v>0.37103069999999999</v>
      </c>
      <c r="BE24" s="323">
        <v>0.41029929999999998</v>
      </c>
      <c r="BF24" s="323">
        <v>0.45663690000000001</v>
      </c>
      <c r="BG24" s="323">
        <v>0.48533419999999999</v>
      </c>
      <c r="BH24" s="323">
        <v>0.47472750000000002</v>
      </c>
      <c r="BI24" s="323">
        <v>0.33706960000000002</v>
      </c>
      <c r="BJ24" s="323">
        <v>0.28551840000000001</v>
      </c>
      <c r="BK24" s="323">
        <v>0.34709269999999998</v>
      </c>
      <c r="BL24" s="323">
        <v>0.32965870000000003</v>
      </c>
      <c r="BM24" s="323">
        <v>0.36311660000000001</v>
      </c>
      <c r="BN24" s="323">
        <v>0.4493086</v>
      </c>
      <c r="BO24" s="323">
        <v>0.3848936</v>
      </c>
      <c r="BP24" s="323">
        <v>0.50105299999999997</v>
      </c>
      <c r="BQ24" s="323">
        <v>0.45385409999999998</v>
      </c>
      <c r="BR24" s="323">
        <v>0.4249232</v>
      </c>
      <c r="BS24" s="323">
        <v>0.44989380000000001</v>
      </c>
      <c r="BT24" s="323">
        <v>0.42575829999999998</v>
      </c>
      <c r="BU24" s="323">
        <v>0.28780729999999999</v>
      </c>
      <c r="BV24" s="323">
        <v>0.2309533</v>
      </c>
    </row>
    <row r="25" spans="1:74" ht="11.1" customHeight="1" x14ac:dyDescent="0.2">
      <c r="A25" s="61" t="s">
        <v>186</v>
      </c>
      <c r="B25" s="175" t="s">
        <v>185</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-7.3174000000000003E-2</v>
      </c>
      <c r="AN25" s="215">
        <v>-7.9612000000000002E-2</v>
      </c>
      <c r="AO25" s="215">
        <v>-7.5976000000000002E-2</v>
      </c>
      <c r="AP25" s="215">
        <v>-9.3807000000000001E-2</v>
      </c>
      <c r="AQ25" s="215">
        <v>-5.9750999999999999E-2</v>
      </c>
      <c r="AR25" s="215">
        <v>-6.2505000000000005E-2</v>
      </c>
      <c r="AS25" s="215">
        <v>-5.9089999999999997E-2</v>
      </c>
      <c r="AT25" s="215">
        <v>-6.6443000000000002E-2</v>
      </c>
      <c r="AU25" s="215">
        <v>-3.2328999999999997E-2</v>
      </c>
      <c r="AV25" s="215">
        <v>-4.2027000000000002E-2</v>
      </c>
      <c r="AW25" s="215">
        <v>-4.3614E-2</v>
      </c>
      <c r="AX25" s="215">
        <v>-7.0356000000000002E-2</v>
      </c>
      <c r="AY25" s="215">
        <v>-8.1090999999999996E-2</v>
      </c>
      <c r="AZ25" s="215">
        <v>-0.128493</v>
      </c>
      <c r="BA25" s="215">
        <v>-8.1037999999999999E-2</v>
      </c>
      <c r="BB25" s="215">
        <v>-8.7075669999999994E-2</v>
      </c>
      <c r="BC25" s="215">
        <v>-8.9376412902999997E-2</v>
      </c>
      <c r="BD25" s="323">
        <v>-9.6174200000000001E-2</v>
      </c>
      <c r="BE25" s="323">
        <v>-9.6961800000000001E-2</v>
      </c>
      <c r="BF25" s="323">
        <v>-9.8261299999999996E-2</v>
      </c>
      <c r="BG25" s="323">
        <v>-0.1067743</v>
      </c>
      <c r="BH25" s="323">
        <v>-0.108109</v>
      </c>
      <c r="BI25" s="323">
        <v>-0.10770730000000001</v>
      </c>
      <c r="BJ25" s="323">
        <v>-0.1069333</v>
      </c>
      <c r="BK25" s="323">
        <v>-0.13169529999999999</v>
      </c>
      <c r="BL25" s="323">
        <v>-0.13941799999999999</v>
      </c>
      <c r="BM25" s="323">
        <v>-0.13929800000000001</v>
      </c>
      <c r="BN25" s="323">
        <v>-0.1284932</v>
      </c>
      <c r="BO25" s="323">
        <v>-0.1173058</v>
      </c>
      <c r="BP25" s="323">
        <v>-0.1178105</v>
      </c>
      <c r="BQ25" s="323">
        <v>-0.1167232</v>
      </c>
      <c r="BR25" s="323">
        <v>-0.1169365</v>
      </c>
      <c r="BS25" s="323">
        <v>-0.12031269999999999</v>
      </c>
      <c r="BT25" s="323">
        <v>-0.12662090000000001</v>
      </c>
      <c r="BU25" s="323">
        <v>-0.13094459999999999</v>
      </c>
      <c r="BV25" s="323">
        <v>-0.13029950000000001</v>
      </c>
    </row>
    <row r="26" spans="1:74" ht="11.1" customHeight="1" x14ac:dyDescent="0.2">
      <c r="A26" s="61" t="s">
        <v>177</v>
      </c>
      <c r="B26" s="175" t="s">
        <v>693</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0.68673799999999996</v>
      </c>
      <c r="AU26" s="215">
        <v>0.60965599999999998</v>
      </c>
      <c r="AV26" s="215">
        <v>0.511575</v>
      </c>
      <c r="AW26" s="215">
        <v>0.44183800000000001</v>
      </c>
      <c r="AX26" s="215">
        <v>0.428813</v>
      </c>
      <c r="AY26" s="215">
        <v>0.32143899999999997</v>
      </c>
      <c r="AZ26" s="215">
        <v>0.35391099999999998</v>
      </c>
      <c r="BA26" s="215">
        <v>0.497836</v>
      </c>
      <c r="BB26" s="215">
        <v>-8.0498333332999994E-2</v>
      </c>
      <c r="BC26" s="215">
        <v>0.22617667533999999</v>
      </c>
      <c r="BD26" s="323">
        <v>0.29057470000000002</v>
      </c>
      <c r="BE26" s="323">
        <v>0.41907529999999998</v>
      </c>
      <c r="BF26" s="323">
        <v>0.38608799999999999</v>
      </c>
      <c r="BG26" s="323">
        <v>0.39699430000000002</v>
      </c>
      <c r="BH26" s="323">
        <v>0.35559069999999998</v>
      </c>
      <c r="BI26" s="323">
        <v>0.32057210000000003</v>
      </c>
      <c r="BJ26" s="323">
        <v>-5.6805799999999997E-2</v>
      </c>
      <c r="BK26" s="323">
        <v>0.49047390000000002</v>
      </c>
      <c r="BL26" s="323">
        <v>0.56696199999999997</v>
      </c>
      <c r="BM26" s="323">
        <v>0.3721254</v>
      </c>
      <c r="BN26" s="323">
        <v>0.6158209</v>
      </c>
      <c r="BO26" s="323">
        <v>0.7519747</v>
      </c>
      <c r="BP26" s="323">
        <v>0.75194620000000001</v>
      </c>
      <c r="BQ26" s="323">
        <v>0.55532099999999995</v>
      </c>
      <c r="BR26" s="323">
        <v>0.43338880000000002</v>
      </c>
      <c r="BS26" s="323">
        <v>0.4341352</v>
      </c>
      <c r="BT26" s="323">
        <v>0.45261319999999999</v>
      </c>
      <c r="BU26" s="323">
        <v>0.23790700000000001</v>
      </c>
      <c r="BV26" s="323">
        <v>-6.0292699999999998E-2</v>
      </c>
    </row>
    <row r="27" spans="1:74" ht="11.1" customHeight="1" x14ac:dyDescent="0.2">
      <c r="A27" s="61" t="s">
        <v>176</v>
      </c>
      <c r="B27" s="175" t="s">
        <v>414</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-0.55427700000000002</v>
      </c>
      <c r="AU27" s="215">
        <v>-0.69086599999999998</v>
      </c>
      <c r="AV27" s="215">
        <v>-0.72841100000000003</v>
      </c>
      <c r="AW27" s="215">
        <v>-0.95353900000000003</v>
      </c>
      <c r="AX27" s="215">
        <v>-0.92701699999999998</v>
      </c>
      <c r="AY27" s="215">
        <v>-0.73121999999999998</v>
      </c>
      <c r="AZ27" s="215">
        <v>-0.79067399999999999</v>
      </c>
      <c r="BA27" s="215">
        <v>-0.65454199999999996</v>
      </c>
      <c r="BB27" s="215">
        <v>-0.32203333333</v>
      </c>
      <c r="BC27" s="215">
        <v>9.4655532882000001E-2</v>
      </c>
      <c r="BD27" s="323">
        <v>0.17223730000000001</v>
      </c>
      <c r="BE27" s="323">
        <v>-0.36405609999999999</v>
      </c>
      <c r="BF27" s="323">
        <v>-0.43923010000000001</v>
      </c>
      <c r="BG27" s="323">
        <v>-0.56697690000000001</v>
      </c>
      <c r="BH27" s="323">
        <v>-0.69674970000000003</v>
      </c>
      <c r="BI27" s="323">
        <v>-0.81403879999999995</v>
      </c>
      <c r="BJ27" s="323">
        <v>-0.95766819999999997</v>
      </c>
      <c r="BK27" s="323">
        <v>-1.3278049999999999</v>
      </c>
      <c r="BL27" s="323">
        <v>-0.95792489999999997</v>
      </c>
      <c r="BM27" s="323">
        <v>-0.93637999999999999</v>
      </c>
      <c r="BN27" s="323">
        <v>-1.0437289999999999</v>
      </c>
      <c r="BO27" s="323">
        <v>-0.9975503</v>
      </c>
      <c r="BP27" s="323">
        <v>-0.84948009999999996</v>
      </c>
      <c r="BQ27" s="323">
        <v>-0.99939679999999997</v>
      </c>
      <c r="BR27" s="323">
        <v>-0.62130730000000001</v>
      </c>
      <c r="BS27" s="323">
        <v>-1.0872059999999999</v>
      </c>
      <c r="BT27" s="323">
        <v>-0.9456021</v>
      </c>
      <c r="BU27" s="323">
        <v>-1.069367</v>
      </c>
      <c r="BV27" s="323">
        <v>-0.95122519999999999</v>
      </c>
    </row>
    <row r="28" spans="1:74" ht="11.1" customHeight="1" x14ac:dyDescent="0.2">
      <c r="A28" s="61" t="s">
        <v>178</v>
      </c>
      <c r="B28" s="175" t="s">
        <v>174</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-7.9008999999999996E-2</v>
      </c>
      <c r="AU28" s="215">
        <v>-7.0846999999999993E-2</v>
      </c>
      <c r="AV28" s="215">
        <v>-7.3812000000000003E-2</v>
      </c>
      <c r="AW28" s="215">
        <v>-9.7022999999999998E-2</v>
      </c>
      <c r="AX28" s="215">
        <v>-0.113202</v>
      </c>
      <c r="AY28" s="215">
        <v>-6.7493999999999998E-2</v>
      </c>
      <c r="AZ28" s="215">
        <v>-8.1323999999999994E-2</v>
      </c>
      <c r="BA28" s="215">
        <v>-6.4043000000000003E-2</v>
      </c>
      <c r="BB28" s="215">
        <v>5.4699999999999999E-2</v>
      </c>
      <c r="BC28" s="215">
        <v>0.17201053954000001</v>
      </c>
      <c r="BD28" s="323">
        <v>-0.23264940000000001</v>
      </c>
      <c r="BE28" s="323">
        <v>-0.1314003</v>
      </c>
      <c r="BF28" s="323">
        <v>-0.1560385</v>
      </c>
      <c r="BG28" s="323">
        <v>-0.1164603</v>
      </c>
      <c r="BH28" s="323">
        <v>-0.1162048</v>
      </c>
      <c r="BI28" s="323">
        <v>-0.14397989999999999</v>
      </c>
      <c r="BJ28" s="323">
        <v>-0.1904333</v>
      </c>
      <c r="BK28" s="323">
        <v>-0.16038050000000001</v>
      </c>
      <c r="BL28" s="323">
        <v>-0.14402760000000001</v>
      </c>
      <c r="BM28" s="323">
        <v>-0.15766830000000001</v>
      </c>
      <c r="BN28" s="323">
        <v>-0.15894829999999999</v>
      </c>
      <c r="BO28" s="323">
        <v>-0.13356209999999999</v>
      </c>
      <c r="BP28" s="323">
        <v>-0.1196236</v>
      </c>
      <c r="BQ28" s="323">
        <v>-8.3380899999999994E-3</v>
      </c>
      <c r="BR28" s="323">
        <v>1.4707400000000001E-2</v>
      </c>
      <c r="BS28" s="323">
        <v>3.4082500000000002E-2</v>
      </c>
      <c r="BT28" s="323">
        <v>1.3589499999999999E-2</v>
      </c>
      <c r="BU28" s="323">
        <v>-9.12969E-2</v>
      </c>
      <c r="BV28" s="323">
        <v>-0.1054124</v>
      </c>
    </row>
    <row r="29" spans="1:74" ht="11.1" customHeight="1" x14ac:dyDescent="0.2">
      <c r="A29" s="61" t="s">
        <v>179</v>
      </c>
      <c r="B29" s="175" t="s">
        <v>173</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-1.4153469999999999</v>
      </c>
      <c r="AU29" s="215">
        <v>-1.318379</v>
      </c>
      <c r="AV29" s="215">
        <v>-1.0146949999999999</v>
      </c>
      <c r="AW29" s="215">
        <v>-0.90546700000000002</v>
      </c>
      <c r="AX29" s="215">
        <v>-1.036556</v>
      </c>
      <c r="AY29" s="215">
        <v>-1.04559</v>
      </c>
      <c r="AZ29" s="215">
        <v>-1.2323230000000001</v>
      </c>
      <c r="BA29" s="215">
        <v>-1.2951509999999999</v>
      </c>
      <c r="BB29" s="215">
        <v>-1.3271333332999999</v>
      </c>
      <c r="BC29" s="215">
        <v>-0.75104852621999996</v>
      </c>
      <c r="BD29" s="323">
        <v>-1.2272430000000001</v>
      </c>
      <c r="BE29" s="323">
        <v>-1.1106309999999999</v>
      </c>
      <c r="BF29" s="323">
        <v>-1.2884100000000001</v>
      </c>
      <c r="BG29" s="323">
        <v>-1.4518599999999999</v>
      </c>
      <c r="BH29" s="323">
        <v>-1.241366</v>
      </c>
      <c r="BI29" s="323">
        <v>-1.1692530000000001</v>
      </c>
      <c r="BJ29" s="323">
        <v>-1.3224819999999999</v>
      </c>
      <c r="BK29" s="323">
        <v>-1.2343519999999999</v>
      </c>
      <c r="BL29" s="323">
        <v>-0.87695120000000004</v>
      </c>
      <c r="BM29" s="323">
        <v>-1.15097</v>
      </c>
      <c r="BN29" s="323">
        <v>-1.16394</v>
      </c>
      <c r="BO29" s="323">
        <v>-1.124072</v>
      </c>
      <c r="BP29" s="323">
        <v>-1.208321</v>
      </c>
      <c r="BQ29" s="323">
        <v>-1.27329</v>
      </c>
      <c r="BR29" s="323">
        <v>-1.1671959999999999</v>
      </c>
      <c r="BS29" s="323">
        <v>-1.243188</v>
      </c>
      <c r="BT29" s="323">
        <v>-1.0308250000000001</v>
      </c>
      <c r="BU29" s="323">
        <v>-1.0109399999999999</v>
      </c>
      <c r="BV29" s="323">
        <v>-1.265468</v>
      </c>
    </row>
    <row r="30" spans="1:74" ht="11.1" customHeight="1" x14ac:dyDescent="0.2">
      <c r="A30" s="61" t="s">
        <v>180</v>
      </c>
      <c r="B30" s="175" t="s">
        <v>175</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-0.13220699999999999</v>
      </c>
      <c r="AU30" s="215">
        <v>-7.0827000000000001E-2</v>
      </c>
      <c r="AV30" s="215">
        <v>-3.0412999999999999E-2</v>
      </c>
      <c r="AW30" s="215">
        <v>4.2200000000000001E-4</v>
      </c>
      <c r="AX30" s="215">
        <v>-4.8268999999999999E-2</v>
      </c>
      <c r="AY30" s="215">
        <v>2.2748000000000001E-2</v>
      </c>
      <c r="AZ30" s="215">
        <v>-6.1692999999999998E-2</v>
      </c>
      <c r="BA30" s="215">
        <v>-2.2259000000000001E-2</v>
      </c>
      <c r="BB30" s="215">
        <v>0.106</v>
      </c>
      <c r="BC30" s="215">
        <v>2.6872095734000001E-3</v>
      </c>
      <c r="BD30" s="323">
        <v>1.06739E-2</v>
      </c>
      <c r="BE30" s="323">
        <v>5.8463500000000002E-3</v>
      </c>
      <c r="BF30" s="323">
        <v>-4.61378E-2</v>
      </c>
      <c r="BG30" s="323">
        <v>-3.2584299999999997E-2</v>
      </c>
      <c r="BH30" s="323">
        <v>-2.5115100000000001E-2</v>
      </c>
      <c r="BI30" s="323">
        <v>4.5244100000000002E-2</v>
      </c>
      <c r="BJ30" s="323">
        <v>-3.6710300000000001E-2</v>
      </c>
      <c r="BK30" s="323">
        <v>1.08042E-2</v>
      </c>
      <c r="BL30" s="323">
        <v>9.6060799999999995E-3</v>
      </c>
      <c r="BM30" s="323">
        <v>-6.3818299999999994E-2</v>
      </c>
      <c r="BN30" s="323">
        <v>-0.13341929999999999</v>
      </c>
      <c r="BO30" s="323">
        <v>-0.13880519999999999</v>
      </c>
      <c r="BP30" s="323">
        <v>-4.5466300000000001E-2</v>
      </c>
      <c r="BQ30" s="323">
        <v>-3.6404400000000003E-2</v>
      </c>
      <c r="BR30" s="323">
        <v>-9.1408199999999995E-2</v>
      </c>
      <c r="BS30" s="323">
        <v>-3.3529999999999997E-2</v>
      </c>
      <c r="BT30" s="323">
        <v>-4.9146099999999998E-2</v>
      </c>
      <c r="BU30" s="323">
        <v>9.8133499999999999E-2</v>
      </c>
      <c r="BV30" s="323">
        <v>-4.45785E-2</v>
      </c>
    </row>
    <row r="31" spans="1:74" ht="11.1" customHeight="1" x14ac:dyDescent="0.2">
      <c r="A31" s="61" t="s">
        <v>187</v>
      </c>
      <c r="B31" s="622" t="s">
        <v>1002</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-0.56870299999999996</v>
      </c>
      <c r="AY31" s="215">
        <v>-0.68213999999999997</v>
      </c>
      <c r="AZ31" s="215">
        <v>-0.63653999999999999</v>
      </c>
      <c r="BA31" s="215">
        <v>-0.61731800000000003</v>
      </c>
      <c r="BB31" s="215">
        <v>-0.77647630000000001</v>
      </c>
      <c r="BC31" s="215">
        <v>-0.30305979999999999</v>
      </c>
      <c r="BD31" s="323">
        <v>-0.3728902</v>
      </c>
      <c r="BE31" s="323">
        <v>-0.5504443</v>
      </c>
      <c r="BF31" s="323">
        <v>-0.50510390000000005</v>
      </c>
      <c r="BG31" s="323">
        <v>-0.69519089999999995</v>
      </c>
      <c r="BH31" s="323">
        <v>-0.75911519999999999</v>
      </c>
      <c r="BI31" s="323">
        <v>-0.86044410000000005</v>
      </c>
      <c r="BJ31" s="323">
        <v>-0.89287660000000002</v>
      </c>
      <c r="BK31" s="323">
        <v>-0.75901220000000003</v>
      </c>
      <c r="BL31" s="323">
        <v>-0.64146610000000004</v>
      </c>
      <c r="BM31" s="323">
        <v>-0.67770419999999998</v>
      </c>
      <c r="BN31" s="323">
        <v>-0.68969630000000004</v>
      </c>
      <c r="BO31" s="323">
        <v>-0.65234420000000004</v>
      </c>
      <c r="BP31" s="323">
        <v>-0.61409480000000005</v>
      </c>
      <c r="BQ31" s="323">
        <v>-0.72911970000000004</v>
      </c>
      <c r="BR31" s="323">
        <v>-0.646316</v>
      </c>
      <c r="BS31" s="323">
        <v>-0.73060029999999998</v>
      </c>
      <c r="BT31" s="323">
        <v>-0.74369909999999995</v>
      </c>
      <c r="BU31" s="323">
        <v>-0.7522025</v>
      </c>
      <c r="BV31" s="323">
        <v>-0.93093479999999995</v>
      </c>
    </row>
    <row r="32" spans="1:74" ht="11.1" customHeight="1" x14ac:dyDescent="0.2">
      <c r="A32" s="61" t="s">
        <v>756</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0.24353125806000001</v>
      </c>
      <c r="AN32" s="215">
        <v>0.76979532142999996</v>
      </c>
      <c r="AO32" s="215">
        <v>0.35233748387000002</v>
      </c>
      <c r="AP32" s="215">
        <v>-0.2980488</v>
      </c>
      <c r="AQ32" s="215">
        <v>-1.1206212580999999</v>
      </c>
      <c r="AR32" s="215">
        <v>-0.47865863333000003</v>
      </c>
      <c r="AS32" s="215">
        <v>-0.87985467742000001</v>
      </c>
      <c r="AT32" s="215">
        <v>-0.12443970968</v>
      </c>
      <c r="AU32" s="215">
        <v>-5.7238433333000001E-2</v>
      </c>
      <c r="AV32" s="215">
        <v>0.97529145160999997</v>
      </c>
      <c r="AW32" s="215">
        <v>0.17505133333</v>
      </c>
      <c r="AX32" s="215">
        <v>-0.37807687096999998</v>
      </c>
      <c r="AY32" s="215">
        <v>-0.23037416128999999</v>
      </c>
      <c r="AZ32" s="215">
        <v>1.0572035517</v>
      </c>
      <c r="BA32" s="215">
        <v>-0.42302345160999999</v>
      </c>
      <c r="BB32" s="215">
        <v>-0.88720003000000003</v>
      </c>
      <c r="BC32" s="215">
        <v>-1.2802869358</v>
      </c>
      <c r="BD32" s="323">
        <v>-0.16362209999999999</v>
      </c>
      <c r="BE32" s="323">
        <v>-5.5100900000000001E-2</v>
      </c>
      <c r="BF32" s="323">
        <v>-0.129519</v>
      </c>
      <c r="BG32" s="323">
        <v>5.0812099999999999E-2</v>
      </c>
      <c r="BH32" s="323">
        <v>0.73915719999999996</v>
      </c>
      <c r="BI32" s="323">
        <v>0.1630277</v>
      </c>
      <c r="BJ32" s="323">
        <v>0.40720220000000001</v>
      </c>
      <c r="BK32" s="323">
        <v>0.23570240000000001</v>
      </c>
      <c r="BL32" s="323">
        <v>0.43398029999999999</v>
      </c>
      <c r="BM32" s="323">
        <v>0.45869860000000001</v>
      </c>
      <c r="BN32" s="323">
        <v>-0.2448786</v>
      </c>
      <c r="BO32" s="323">
        <v>-0.72252930000000004</v>
      </c>
      <c r="BP32" s="323">
        <v>-0.59499000000000002</v>
      </c>
      <c r="BQ32" s="323">
        <v>-0.40439599999999998</v>
      </c>
      <c r="BR32" s="323">
        <v>-0.20588319999999999</v>
      </c>
      <c r="BS32" s="323">
        <v>-0.1854421</v>
      </c>
      <c r="BT32" s="323">
        <v>0.56831909999999997</v>
      </c>
      <c r="BU32" s="323">
        <v>0.22271350000000001</v>
      </c>
      <c r="BV32" s="323">
        <v>0.36349749999999997</v>
      </c>
    </row>
    <row r="33" spans="1:74" s="64" customFormat="1" ht="11.1" customHeight="1" x14ac:dyDescent="0.2">
      <c r="A33" s="61" t="s">
        <v>761</v>
      </c>
      <c r="B33" s="175" t="s">
        <v>406</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20.545267515999999</v>
      </c>
      <c r="AB33" s="215">
        <v>19.678848036000002</v>
      </c>
      <c r="AC33" s="215">
        <v>20.756489257999998</v>
      </c>
      <c r="AD33" s="215">
        <v>20.036656366999999</v>
      </c>
      <c r="AE33" s="215">
        <v>20.247495484000002</v>
      </c>
      <c r="AF33" s="215">
        <v>20.790399099999998</v>
      </c>
      <c r="AG33" s="215">
        <v>20.682409194000002</v>
      </c>
      <c r="AH33" s="215">
        <v>21.358521742000001</v>
      </c>
      <c r="AI33" s="215">
        <v>20.082941067</v>
      </c>
      <c r="AJ33" s="215">
        <v>20.734534355000001</v>
      </c>
      <c r="AK33" s="215">
        <v>20.746680999999999</v>
      </c>
      <c r="AL33" s="215">
        <v>20.303610257999999</v>
      </c>
      <c r="AM33" s="215">
        <v>20.719208483999999</v>
      </c>
      <c r="AN33" s="215">
        <v>20.223858321000002</v>
      </c>
      <c r="AO33" s="215">
        <v>20.189424710000001</v>
      </c>
      <c r="AP33" s="215">
        <v>20.101013200000001</v>
      </c>
      <c r="AQ33" s="215">
        <v>20.229397677000001</v>
      </c>
      <c r="AR33" s="215">
        <v>20.6017917</v>
      </c>
      <c r="AS33" s="215">
        <v>20.715686774000002</v>
      </c>
      <c r="AT33" s="215">
        <v>21.065253225999999</v>
      </c>
      <c r="AU33" s="215">
        <v>20.228460233</v>
      </c>
      <c r="AV33" s="215">
        <v>20.781678805999999</v>
      </c>
      <c r="AW33" s="215">
        <v>20.613609</v>
      </c>
      <c r="AX33" s="215">
        <v>20.311821968</v>
      </c>
      <c r="AY33" s="215">
        <v>19.905505290000001</v>
      </c>
      <c r="AZ33" s="215">
        <v>19.839039448000001</v>
      </c>
      <c r="BA33" s="215">
        <v>18.283932387</v>
      </c>
      <c r="BB33" s="215">
        <v>14.192267293</v>
      </c>
      <c r="BC33" s="215">
        <v>15.937350123</v>
      </c>
      <c r="BD33" s="323">
        <v>17.018560000000001</v>
      </c>
      <c r="BE33" s="323">
        <v>18.062249999999999</v>
      </c>
      <c r="BF33" s="323">
        <v>18.588450000000002</v>
      </c>
      <c r="BG33" s="323">
        <v>18.516369999999998</v>
      </c>
      <c r="BH33" s="323">
        <v>18.849440000000001</v>
      </c>
      <c r="BI33" s="323">
        <v>18.704630000000002</v>
      </c>
      <c r="BJ33" s="323">
        <v>18.80339</v>
      </c>
      <c r="BK33" s="323">
        <v>18.374369999999999</v>
      </c>
      <c r="BL33" s="323">
        <v>18.809270000000001</v>
      </c>
      <c r="BM33" s="323">
        <v>19.011990000000001</v>
      </c>
      <c r="BN33" s="323">
        <v>18.925139999999999</v>
      </c>
      <c r="BO33" s="323">
        <v>19.070049999999998</v>
      </c>
      <c r="BP33" s="323">
        <v>19.719629999999999</v>
      </c>
      <c r="BQ33" s="323">
        <v>19.882760000000001</v>
      </c>
      <c r="BR33" s="323">
        <v>20.37715</v>
      </c>
      <c r="BS33" s="323">
        <v>19.566559999999999</v>
      </c>
      <c r="BT33" s="323">
        <v>20.001069999999999</v>
      </c>
      <c r="BU33" s="323">
        <v>19.989339999999999</v>
      </c>
      <c r="BV33" s="323">
        <v>19.723179999999999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326"/>
      <c r="BE34" s="326"/>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786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26"/>
      <c r="BE35" s="326"/>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997</v>
      </c>
      <c r="B36" s="622" t="s">
        <v>1000</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3.5173190000000001</v>
      </c>
      <c r="AB36" s="215">
        <v>3.1429209999999999</v>
      </c>
      <c r="AC36" s="215">
        <v>3.1191589999999998</v>
      </c>
      <c r="AD36" s="215">
        <v>2.861021</v>
      </c>
      <c r="AE36" s="215">
        <v>2.577661</v>
      </c>
      <c r="AF36" s="215">
        <v>2.624352</v>
      </c>
      <c r="AG36" s="215">
        <v>2.854104</v>
      </c>
      <c r="AH36" s="215">
        <v>2.9050639999999999</v>
      </c>
      <c r="AI36" s="215">
        <v>2.9004400000000001</v>
      </c>
      <c r="AJ36" s="215">
        <v>2.9246989999999999</v>
      </c>
      <c r="AK36" s="215">
        <v>3.2969930000000001</v>
      </c>
      <c r="AL36" s="215">
        <v>3.3564940000000001</v>
      </c>
      <c r="AM36" s="215">
        <v>3.6908300000000001</v>
      </c>
      <c r="AN36" s="215">
        <v>3.6120709999999998</v>
      </c>
      <c r="AO36" s="215">
        <v>3.1867190000000001</v>
      </c>
      <c r="AP36" s="215">
        <v>2.8817370000000002</v>
      </c>
      <c r="AQ36" s="215">
        <v>2.718607</v>
      </c>
      <c r="AR36" s="215">
        <v>2.7359559999999998</v>
      </c>
      <c r="AS36" s="215">
        <v>2.976747</v>
      </c>
      <c r="AT36" s="215">
        <v>2.79278</v>
      </c>
      <c r="AU36" s="215">
        <v>3.0569489999999999</v>
      </c>
      <c r="AV36" s="215">
        <v>3.1682519999999998</v>
      </c>
      <c r="AW36" s="215">
        <v>3.2848470000000001</v>
      </c>
      <c r="AX36" s="215">
        <v>3.488648</v>
      </c>
      <c r="AY36" s="215">
        <v>3.3962810000000001</v>
      </c>
      <c r="AZ36" s="215">
        <v>3.2084169999999999</v>
      </c>
      <c r="BA36" s="215">
        <v>3.3106209999999998</v>
      </c>
      <c r="BB36" s="215">
        <v>2.8318387999999999</v>
      </c>
      <c r="BC36" s="215">
        <v>2.5980010161</v>
      </c>
      <c r="BD36" s="323">
        <v>2.4663979999999999</v>
      </c>
      <c r="BE36" s="323">
        <v>2.739716</v>
      </c>
      <c r="BF36" s="323">
        <v>2.6854110000000002</v>
      </c>
      <c r="BG36" s="323">
        <v>2.8421470000000002</v>
      </c>
      <c r="BH36" s="323">
        <v>2.9457960000000001</v>
      </c>
      <c r="BI36" s="323">
        <v>3.1136680000000001</v>
      </c>
      <c r="BJ36" s="323">
        <v>3.2987069999999998</v>
      </c>
      <c r="BK36" s="323">
        <v>3.3988939999999999</v>
      </c>
      <c r="BL36" s="323">
        <v>3.2768570000000001</v>
      </c>
      <c r="BM36" s="323">
        <v>3.1999219999999999</v>
      </c>
      <c r="BN36" s="323">
        <v>2.991104</v>
      </c>
      <c r="BO36" s="323">
        <v>2.8321399999999999</v>
      </c>
      <c r="BP36" s="323">
        <v>2.825088</v>
      </c>
      <c r="BQ36" s="323">
        <v>3.0093030000000001</v>
      </c>
      <c r="BR36" s="323">
        <v>2.936372</v>
      </c>
      <c r="BS36" s="323">
        <v>3.094903</v>
      </c>
      <c r="BT36" s="323">
        <v>3.2134670000000001</v>
      </c>
      <c r="BU36" s="323">
        <v>3.381246</v>
      </c>
      <c r="BV36" s="323">
        <v>3.5552540000000001</v>
      </c>
    </row>
    <row r="37" spans="1:74" ht="11.1" customHeight="1" x14ac:dyDescent="0.2">
      <c r="A37" s="615" t="s">
        <v>758</v>
      </c>
      <c r="B37" s="176" t="s">
        <v>407</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9.0975E-2</v>
      </c>
      <c r="AU37" s="215">
        <v>0.109503</v>
      </c>
      <c r="AV37" s="215">
        <v>0.15714900000000001</v>
      </c>
      <c r="AW37" s="215">
        <v>0.10562000000000001</v>
      </c>
      <c r="AX37" s="215">
        <v>3.8313E-2</v>
      </c>
      <c r="AY37" s="215">
        <v>6.1015E-2</v>
      </c>
      <c r="AZ37" s="215">
        <v>0.20558299999999999</v>
      </c>
      <c r="BA37" s="215">
        <v>0.16824</v>
      </c>
      <c r="BB37" s="215">
        <v>-4.8217300000000001E-7</v>
      </c>
      <c r="BC37" s="215">
        <v>0</v>
      </c>
      <c r="BD37" s="323">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522</v>
      </c>
      <c r="B38" s="622" t="s">
        <v>408</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9.6744529999999997</v>
      </c>
      <c r="AS38" s="215">
        <v>9.4841110000000004</v>
      </c>
      <c r="AT38" s="215">
        <v>9.8208079999999995</v>
      </c>
      <c r="AU38" s="215">
        <v>9.1692529999999994</v>
      </c>
      <c r="AV38" s="215">
        <v>9.3368120000000001</v>
      </c>
      <c r="AW38" s="215">
        <v>9.1993840000000002</v>
      </c>
      <c r="AX38" s="215">
        <v>8.9452739999999995</v>
      </c>
      <c r="AY38" s="215">
        <v>8.7608540000000001</v>
      </c>
      <c r="AZ38" s="215">
        <v>8.9667820000000003</v>
      </c>
      <c r="BA38" s="215">
        <v>7.7805790000000004</v>
      </c>
      <c r="BB38" s="215">
        <v>5.6847333332999996</v>
      </c>
      <c r="BC38" s="215">
        <v>7.3464112902999998</v>
      </c>
      <c r="BD38" s="323">
        <v>7.8981329999999996</v>
      </c>
      <c r="BE38" s="323">
        <v>8.1899029999999993</v>
      </c>
      <c r="BF38" s="323">
        <v>8.5505359999999992</v>
      </c>
      <c r="BG38" s="323">
        <v>8.5313210000000002</v>
      </c>
      <c r="BH38" s="323">
        <v>8.5242780000000007</v>
      </c>
      <c r="BI38" s="323">
        <v>8.4989480000000004</v>
      </c>
      <c r="BJ38" s="323">
        <v>8.4063540000000003</v>
      </c>
      <c r="BK38" s="323">
        <v>7.908919</v>
      </c>
      <c r="BL38" s="323">
        <v>8.2435069999999993</v>
      </c>
      <c r="BM38" s="323">
        <v>8.5058550000000004</v>
      </c>
      <c r="BN38" s="323">
        <v>8.6587049999999994</v>
      </c>
      <c r="BO38" s="323">
        <v>8.8306640000000005</v>
      </c>
      <c r="BP38" s="323">
        <v>9.0905930000000001</v>
      </c>
      <c r="BQ38" s="323">
        <v>8.9901309999999999</v>
      </c>
      <c r="BR38" s="323">
        <v>9.2704140000000006</v>
      </c>
      <c r="BS38" s="323">
        <v>8.6415539999999993</v>
      </c>
      <c r="BT38" s="323">
        <v>8.8373039999999996</v>
      </c>
      <c r="BU38" s="323">
        <v>8.7614000000000001</v>
      </c>
      <c r="BV38" s="323">
        <v>8.6625949999999996</v>
      </c>
    </row>
    <row r="39" spans="1:74" ht="11.1" customHeight="1" x14ac:dyDescent="0.2">
      <c r="A39" s="61" t="s">
        <v>923</v>
      </c>
      <c r="B39" s="622" t="s">
        <v>924</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0.94663929032000005</v>
      </c>
      <c r="AY39" s="215">
        <v>0.91027880645000003</v>
      </c>
      <c r="AZ39" s="215">
        <v>0.88385475861999996</v>
      </c>
      <c r="BA39" s="215">
        <v>0.75412374193999998</v>
      </c>
      <c r="BB39" s="215">
        <v>0.59683166666999998</v>
      </c>
      <c r="BC39" s="215">
        <v>0.75695165504999995</v>
      </c>
      <c r="BD39" s="323">
        <v>0.74289439999999995</v>
      </c>
      <c r="BE39" s="323">
        <v>0.80321830000000005</v>
      </c>
      <c r="BF39" s="323">
        <v>0.81254059999999995</v>
      </c>
      <c r="BG39" s="323">
        <v>0.85509670000000004</v>
      </c>
      <c r="BH39" s="323">
        <v>0.8364085</v>
      </c>
      <c r="BI39" s="323">
        <v>0.84695949999999998</v>
      </c>
      <c r="BJ39" s="323">
        <v>0.85376879999999999</v>
      </c>
      <c r="BK39" s="323">
        <v>0.79777739999999997</v>
      </c>
      <c r="BL39" s="323">
        <v>0.8330244</v>
      </c>
      <c r="BM39" s="323">
        <v>0.84379700000000002</v>
      </c>
      <c r="BN39" s="323">
        <v>0.87459730000000002</v>
      </c>
      <c r="BO39" s="323">
        <v>0.89442509999999997</v>
      </c>
      <c r="BP39" s="323">
        <v>0.93087770000000003</v>
      </c>
      <c r="BQ39" s="323">
        <v>0.90445200000000003</v>
      </c>
      <c r="BR39" s="323">
        <v>0.94595189999999996</v>
      </c>
      <c r="BS39" s="323">
        <v>0.85714579999999996</v>
      </c>
      <c r="BT39" s="323">
        <v>0.90322409999999997</v>
      </c>
      <c r="BU39" s="323">
        <v>0.88824570000000003</v>
      </c>
      <c r="BV39" s="323">
        <v>0.88341009999999998</v>
      </c>
    </row>
    <row r="40" spans="1:74" ht="11.1" customHeight="1" x14ac:dyDescent="0.2">
      <c r="A40" s="61" t="s">
        <v>523</v>
      </c>
      <c r="B40" s="622" t="s">
        <v>397</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1.782605</v>
      </c>
      <c r="AY40" s="215">
        <v>1.6730529999999999</v>
      </c>
      <c r="AZ40" s="215">
        <v>1.629435</v>
      </c>
      <c r="BA40" s="215">
        <v>1.387054</v>
      </c>
      <c r="BB40" s="215">
        <v>0.60799999999999998</v>
      </c>
      <c r="BC40" s="215">
        <v>0.58453148386999998</v>
      </c>
      <c r="BD40" s="323">
        <v>0.75299959999999999</v>
      </c>
      <c r="BE40" s="323">
        <v>1.131386</v>
      </c>
      <c r="BF40" s="323">
        <v>1.219957</v>
      </c>
      <c r="BG40" s="323">
        <v>1.2984800000000001</v>
      </c>
      <c r="BH40" s="323">
        <v>1.397389</v>
      </c>
      <c r="BI40" s="323">
        <v>1.392749</v>
      </c>
      <c r="BJ40" s="323">
        <v>1.3804339999999999</v>
      </c>
      <c r="BK40" s="323">
        <v>1.301895</v>
      </c>
      <c r="BL40" s="323">
        <v>1.39442</v>
      </c>
      <c r="BM40" s="323">
        <v>1.4460770000000001</v>
      </c>
      <c r="BN40" s="323">
        <v>1.4154469999999999</v>
      </c>
      <c r="BO40" s="323">
        <v>1.473101</v>
      </c>
      <c r="BP40" s="323">
        <v>1.576511</v>
      </c>
      <c r="BQ40" s="323">
        <v>1.6816960000000001</v>
      </c>
      <c r="BR40" s="323">
        <v>1.7101230000000001</v>
      </c>
      <c r="BS40" s="323">
        <v>1.6394230000000001</v>
      </c>
      <c r="BT40" s="323">
        <v>1.624817</v>
      </c>
      <c r="BU40" s="323">
        <v>1.6227400000000001</v>
      </c>
      <c r="BV40" s="323">
        <v>1.6077589999999999</v>
      </c>
    </row>
    <row r="41" spans="1:74" ht="11.1" customHeight="1" x14ac:dyDescent="0.2">
      <c r="A41" s="61" t="s">
        <v>524</v>
      </c>
      <c r="B41" s="622" t="s">
        <v>409</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3.9014060000000002</v>
      </c>
      <c r="AY41" s="215">
        <v>3.9976340000000001</v>
      </c>
      <c r="AZ41" s="215">
        <v>4.0105430000000002</v>
      </c>
      <c r="BA41" s="215">
        <v>3.9133399999999998</v>
      </c>
      <c r="BB41" s="215">
        <v>3.0453333332999999</v>
      </c>
      <c r="BC41" s="215">
        <v>3.3675252581000001</v>
      </c>
      <c r="BD41" s="323">
        <v>3.5186489999999999</v>
      </c>
      <c r="BE41" s="323">
        <v>3.5709939999999998</v>
      </c>
      <c r="BF41" s="323">
        <v>3.6640169999999999</v>
      </c>
      <c r="BG41" s="323">
        <v>3.6087120000000001</v>
      </c>
      <c r="BH41" s="323">
        <v>3.8732060000000001</v>
      </c>
      <c r="BI41" s="323">
        <v>3.7035369999999999</v>
      </c>
      <c r="BJ41" s="323">
        <v>3.6926480000000002</v>
      </c>
      <c r="BK41" s="323">
        <v>3.7016369999999998</v>
      </c>
      <c r="BL41" s="323">
        <v>3.9173369999999998</v>
      </c>
      <c r="BM41" s="323">
        <v>3.8488639999999998</v>
      </c>
      <c r="BN41" s="323">
        <v>3.7785259999999998</v>
      </c>
      <c r="BO41" s="323">
        <v>3.8355679999999999</v>
      </c>
      <c r="BP41" s="323">
        <v>3.8474469999999998</v>
      </c>
      <c r="BQ41" s="323">
        <v>3.73237</v>
      </c>
      <c r="BR41" s="323">
        <v>3.9642460000000002</v>
      </c>
      <c r="BS41" s="323">
        <v>3.8968799999999999</v>
      </c>
      <c r="BT41" s="323">
        <v>4.1191440000000004</v>
      </c>
      <c r="BU41" s="323">
        <v>4.0150059999999996</v>
      </c>
      <c r="BV41" s="323">
        <v>3.8214549999999998</v>
      </c>
    </row>
    <row r="42" spans="1:74" ht="11.1" customHeight="1" x14ac:dyDescent="0.2">
      <c r="A42" s="61" t="s">
        <v>525</v>
      </c>
      <c r="B42" s="622" t="s">
        <v>410</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0.340729</v>
      </c>
      <c r="AU42" s="215">
        <v>0.27013999999999999</v>
      </c>
      <c r="AV42" s="215">
        <v>0.320297</v>
      </c>
      <c r="AW42" s="215">
        <v>0.219555</v>
      </c>
      <c r="AX42" s="215">
        <v>0.268957</v>
      </c>
      <c r="AY42" s="215">
        <v>0.25755400000000001</v>
      </c>
      <c r="AZ42" s="215">
        <v>0.149927</v>
      </c>
      <c r="BA42" s="215">
        <v>0.109321</v>
      </c>
      <c r="BB42" s="215">
        <v>0.19286666666999999</v>
      </c>
      <c r="BC42" s="215">
        <v>0.1560506871</v>
      </c>
      <c r="BD42" s="323">
        <v>0.29314659999999998</v>
      </c>
      <c r="BE42" s="323">
        <v>0.35631639999999998</v>
      </c>
      <c r="BF42" s="323">
        <v>0.29551250000000001</v>
      </c>
      <c r="BG42" s="323">
        <v>0.28859279999999998</v>
      </c>
      <c r="BH42" s="323">
        <v>0.2631231</v>
      </c>
      <c r="BI42" s="323">
        <v>0.29313879999999998</v>
      </c>
      <c r="BJ42" s="323">
        <v>0.27983469999999999</v>
      </c>
      <c r="BK42" s="323">
        <v>0.33603149999999998</v>
      </c>
      <c r="BL42" s="323">
        <v>0.27977730000000001</v>
      </c>
      <c r="BM42" s="323">
        <v>0.24755199999999999</v>
      </c>
      <c r="BN42" s="323">
        <v>0.2344474</v>
      </c>
      <c r="BO42" s="323">
        <v>0.16712160000000001</v>
      </c>
      <c r="BP42" s="323">
        <v>0.28068219999999999</v>
      </c>
      <c r="BQ42" s="323">
        <v>0.34777839999999999</v>
      </c>
      <c r="BR42" s="323">
        <v>0.28681380000000001</v>
      </c>
      <c r="BS42" s="323">
        <v>0.2823869</v>
      </c>
      <c r="BT42" s="323">
        <v>0.25800489999999998</v>
      </c>
      <c r="BU42" s="323">
        <v>0.28833029999999998</v>
      </c>
      <c r="BV42" s="323">
        <v>0.274733</v>
      </c>
    </row>
    <row r="43" spans="1:74" ht="11.1" customHeight="1" x14ac:dyDescent="0.2">
      <c r="A43" s="61" t="s">
        <v>759</v>
      </c>
      <c r="B43" s="622" t="s">
        <v>1001</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v>
      </c>
      <c r="AC43" s="215">
        <v>1.8854340000000001</v>
      </c>
      <c r="AD43" s="215">
        <v>1.8687879999999999</v>
      </c>
      <c r="AE43" s="215">
        <v>2.0132560000000002</v>
      </c>
      <c r="AF43" s="215">
        <v>2.2080850000000001</v>
      </c>
      <c r="AG43" s="215">
        <v>2.1886019999999999</v>
      </c>
      <c r="AH43" s="215">
        <v>2.3570359999999999</v>
      </c>
      <c r="AI43" s="215">
        <v>2.1141749999999999</v>
      </c>
      <c r="AJ43" s="215">
        <v>2.144876</v>
      </c>
      <c r="AK43" s="215">
        <v>1.8001739999999999</v>
      </c>
      <c r="AL43" s="215">
        <v>1.7536510000000001</v>
      </c>
      <c r="AM43" s="215">
        <v>1.7638199999999999</v>
      </c>
      <c r="AN43" s="215">
        <v>1.5467040000000001</v>
      </c>
      <c r="AO43" s="215">
        <v>1.7129639999999999</v>
      </c>
      <c r="AP43" s="215">
        <v>1.841072</v>
      </c>
      <c r="AQ43" s="215">
        <v>1.935629</v>
      </c>
      <c r="AR43" s="215">
        <v>2.0676899999999998</v>
      </c>
      <c r="AS43" s="215">
        <v>2.238807</v>
      </c>
      <c r="AT43" s="215">
        <v>2.1708069999999999</v>
      </c>
      <c r="AU43" s="215">
        <v>2.0181</v>
      </c>
      <c r="AV43" s="215">
        <v>1.850538</v>
      </c>
      <c r="AW43" s="215">
        <v>1.908342</v>
      </c>
      <c r="AX43" s="215">
        <v>1.88646</v>
      </c>
      <c r="AY43" s="215">
        <v>1.7589520000000001</v>
      </c>
      <c r="AZ43" s="215">
        <v>1.6681839999999999</v>
      </c>
      <c r="BA43" s="215">
        <v>1.6146180000000001</v>
      </c>
      <c r="BB43" s="215">
        <v>1.8268344000000001</v>
      </c>
      <c r="BC43" s="215">
        <v>1.8848594999999999</v>
      </c>
      <c r="BD43" s="323">
        <v>2.0892279999999999</v>
      </c>
      <c r="BE43" s="323">
        <v>2.0739320000000001</v>
      </c>
      <c r="BF43" s="323">
        <v>2.1730160000000001</v>
      </c>
      <c r="BG43" s="323">
        <v>1.947114</v>
      </c>
      <c r="BH43" s="323">
        <v>1.845655</v>
      </c>
      <c r="BI43" s="323">
        <v>1.702599</v>
      </c>
      <c r="BJ43" s="323">
        <v>1.7454149999999999</v>
      </c>
      <c r="BK43" s="323">
        <v>1.7269939999999999</v>
      </c>
      <c r="BL43" s="323">
        <v>1.6973819999999999</v>
      </c>
      <c r="BM43" s="323">
        <v>1.76372</v>
      </c>
      <c r="BN43" s="323">
        <v>1.8469139999999999</v>
      </c>
      <c r="BO43" s="323">
        <v>1.9314480000000001</v>
      </c>
      <c r="BP43" s="323">
        <v>2.0993059999999999</v>
      </c>
      <c r="BQ43" s="323">
        <v>2.1214840000000001</v>
      </c>
      <c r="BR43" s="323">
        <v>2.20919</v>
      </c>
      <c r="BS43" s="323">
        <v>2.011415</v>
      </c>
      <c r="BT43" s="323">
        <v>1.948334</v>
      </c>
      <c r="BU43" s="323">
        <v>1.920614</v>
      </c>
      <c r="BV43" s="323">
        <v>1.801385</v>
      </c>
    </row>
    <row r="44" spans="1:74" ht="11.1" customHeight="1" x14ac:dyDescent="0.2">
      <c r="A44" s="61" t="s">
        <v>526</v>
      </c>
      <c r="B44" s="622" t="s">
        <v>191</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v>
      </c>
      <c r="AB44" s="215">
        <v>19.678705000000001</v>
      </c>
      <c r="AC44" s="215">
        <v>20.756359</v>
      </c>
      <c r="AD44" s="215">
        <v>20.036519999999999</v>
      </c>
      <c r="AE44" s="215">
        <v>20.247366</v>
      </c>
      <c r="AF44" s="215">
        <v>20.790268999999999</v>
      </c>
      <c r="AG44" s="215">
        <v>20.682276000000002</v>
      </c>
      <c r="AH44" s="215">
        <v>21.358391000000001</v>
      </c>
      <c r="AI44" s="215">
        <v>20.082809000000001</v>
      </c>
      <c r="AJ44" s="215">
        <v>20.734404999999999</v>
      </c>
      <c r="AK44" s="215">
        <v>20.746511999999999</v>
      </c>
      <c r="AL44" s="215">
        <v>20.303446999999998</v>
      </c>
      <c r="AM44" s="215">
        <v>20.471727999999999</v>
      </c>
      <c r="AN44" s="215">
        <v>20.223680999999999</v>
      </c>
      <c r="AO44" s="215">
        <v>20.189268999999999</v>
      </c>
      <c r="AP44" s="215">
        <v>20.100878000000002</v>
      </c>
      <c r="AQ44" s="215">
        <v>20.229272000000002</v>
      </c>
      <c r="AR44" s="215">
        <v>20.601661</v>
      </c>
      <c r="AS44" s="215">
        <v>20.715558999999999</v>
      </c>
      <c r="AT44" s="215">
        <v>21.065123</v>
      </c>
      <c r="AU44" s="215">
        <v>20.228331000000001</v>
      </c>
      <c r="AV44" s="215">
        <v>20.781514000000001</v>
      </c>
      <c r="AW44" s="215">
        <v>20.613441000000002</v>
      </c>
      <c r="AX44" s="215">
        <v>20.311662999999999</v>
      </c>
      <c r="AY44" s="215">
        <v>19.905342999999998</v>
      </c>
      <c r="AZ44" s="215">
        <v>19.838871000000001</v>
      </c>
      <c r="BA44" s="215">
        <v>18.283773</v>
      </c>
      <c r="BB44" s="215">
        <v>14.189606051</v>
      </c>
      <c r="BC44" s="215">
        <v>15.937379235</v>
      </c>
      <c r="BD44" s="323">
        <v>17.018550000000001</v>
      </c>
      <c r="BE44" s="323">
        <v>18.062249999999999</v>
      </c>
      <c r="BF44" s="323">
        <v>18.588450000000002</v>
      </c>
      <c r="BG44" s="323">
        <v>18.516369999999998</v>
      </c>
      <c r="BH44" s="323">
        <v>18.849450000000001</v>
      </c>
      <c r="BI44" s="323">
        <v>18.704640000000001</v>
      </c>
      <c r="BJ44" s="323">
        <v>18.80339</v>
      </c>
      <c r="BK44" s="323">
        <v>18.374369999999999</v>
      </c>
      <c r="BL44" s="323">
        <v>18.809280000000001</v>
      </c>
      <c r="BM44" s="323">
        <v>19.011990000000001</v>
      </c>
      <c r="BN44" s="323">
        <v>18.925139999999999</v>
      </c>
      <c r="BO44" s="323">
        <v>19.070039999999999</v>
      </c>
      <c r="BP44" s="323">
        <v>19.719629999999999</v>
      </c>
      <c r="BQ44" s="323">
        <v>19.882760000000001</v>
      </c>
      <c r="BR44" s="323">
        <v>20.37716</v>
      </c>
      <c r="BS44" s="323">
        <v>19.566559999999999</v>
      </c>
      <c r="BT44" s="323">
        <v>20.001069999999999</v>
      </c>
      <c r="BU44" s="323">
        <v>19.989339999999999</v>
      </c>
      <c r="BV44" s="323">
        <v>19.723179999999999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760</v>
      </c>
      <c r="B46" s="177" t="s">
        <v>1010</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1.6460360000000001</v>
      </c>
      <c r="AN46" s="215">
        <v>0.22192000000000001</v>
      </c>
      <c r="AO46" s="215">
        <v>0.90790599999999999</v>
      </c>
      <c r="AP46" s="215">
        <v>1.063453</v>
      </c>
      <c r="AQ46" s="215">
        <v>1.6470750000000001</v>
      </c>
      <c r="AR46" s="215">
        <v>0.58064700000000002</v>
      </c>
      <c r="AS46" s="215">
        <v>1.535255</v>
      </c>
      <c r="AT46" s="215">
        <v>0.93113199999999996</v>
      </c>
      <c r="AU46" s="215">
        <v>-1.2123999999999999E-2</v>
      </c>
      <c r="AV46" s="215">
        <v>-0.34043800000000002</v>
      </c>
      <c r="AW46" s="215">
        <v>-0.70046399999999998</v>
      </c>
      <c r="AX46" s="215">
        <v>-0.43523899999999999</v>
      </c>
      <c r="AY46" s="215">
        <v>-0.60498300000000005</v>
      </c>
      <c r="AZ46" s="215">
        <v>-1.525733</v>
      </c>
      <c r="BA46" s="215">
        <v>-1.276394</v>
      </c>
      <c r="BB46" s="215">
        <v>-2.2512433700000001</v>
      </c>
      <c r="BC46" s="215">
        <v>0.42031626981999998</v>
      </c>
      <c r="BD46" s="323">
        <v>-7.8453499999999995E-2</v>
      </c>
      <c r="BE46" s="323">
        <v>-0.3307137</v>
      </c>
      <c r="BF46" s="323">
        <v>0.23414579999999999</v>
      </c>
      <c r="BG46" s="323">
        <v>0.13055069999999999</v>
      </c>
      <c r="BH46" s="323">
        <v>0.37815500000000002</v>
      </c>
      <c r="BI46" s="323">
        <v>0.36391489999999999</v>
      </c>
      <c r="BJ46" s="323">
        <v>-0.1585693</v>
      </c>
      <c r="BK46" s="323">
        <v>4.8391900000000002E-2</v>
      </c>
      <c r="BL46" s="323">
        <v>0.9072886</v>
      </c>
      <c r="BM46" s="323">
        <v>0.94636279999999995</v>
      </c>
      <c r="BN46" s="323">
        <v>1.0978049999999999</v>
      </c>
      <c r="BO46" s="323">
        <v>1.365745</v>
      </c>
      <c r="BP46" s="323">
        <v>1.3937710000000001</v>
      </c>
      <c r="BQ46" s="323">
        <v>1.5536350000000001</v>
      </c>
      <c r="BR46" s="323">
        <v>1.955185</v>
      </c>
      <c r="BS46" s="323">
        <v>1.2771749999999999</v>
      </c>
      <c r="BT46" s="323">
        <v>1.3950959999999999</v>
      </c>
      <c r="BU46" s="323">
        <v>1.024858</v>
      </c>
      <c r="BV46" s="323">
        <v>0.15492239999999999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26"/>
      <c r="BE47" s="326"/>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401"/>
      <c r="BE48" s="401"/>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401"/>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527</v>
      </c>
      <c r="B50" s="175" t="s">
        <v>411</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432.93700000000001</v>
      </c>
      <c r="AY50" s="68">
        <v>442.834</v>
      </c>
      <c r="AZ50" s="68">
        <v>454.22500000000002</v>
      </c>
      <c r="BA50" s="68">
        <v>482.45400000000001</v>
      </c>
      <c r="BB50" s="68">
        <v>532.221</v>
      </c>
      <c r="BC50" s="68">
        <v>540.43345483999997</v>
      </c>
      <c r="BD50" s="325">
        <v>555.76250000000005</v>
      </c>
      <c r="BE50" s="325">
        <v>549.52250000000004</v>
      </c>
      <c r="BF50" s="325">
        <v>541.30799999999999</v>
      </c>
      <c r="BG50" s="325">
        <v>537.34540000000004</v>
      </c>
      <c r="BH50" s="325">
        <v>547.03290000000004</v>
      </c>
      <c r="BI50" s="325">
        <v>545.38990000000001</v>
      </c>
      <c r="BJ50" s="325">
        <v>527.01620000000003</v>
      </c>
      <c r="BK50" s="325">
        <v>524.6241</v>
      </c>
      <c r="BL50" s="325">
        <v>535.37919999999997</v>
      </c>
      <c r="BM50" s="325">
        <v>545.92349999999999</v>
      </c>
      <c r="BN50" s="325">
        <v>549.37429999999995</v>
      </c>
      <c r="BO50" s="325">
        <v>547.73310000000004</v>
      </c>
      <c r="BP50" s="325">
        <v>530.55769999999995</v>
      </c>
      <c r="BQ50" s="325">
        <v>515.71169999999995</v>
      </c>
      <c r="BR50" s="325">
        <v>507.32830000000001</v>
      </c>
      <c r="BS50" s="325">
        <v>508.41050000000001</v>
      </c>
      <c r="BT50" s="325">
        <v>521.06399999999996</v>
      </c>
      <c r="BU50" s="325">
        <v>521.41340000000002</v>
      </c>
      <c r="BV50" s="325">
        <v>507.49939999999998</v>
      </c>
    </row>
    <row r="51" spans="1:74" ht="11.1" customHeight="1" x14ac:dyDescent="0.2">
      <c r="A51" s="616" t="s">
        <v>999</v>
      </c>
      <c r="B51" s="66" t="s">
        <v>1000</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159.96600000000001</v>
      </c>
      <c r="AN51" s="68">
        <v>148.565</v>
      </c>
      <c r="AO51" s="68">
        <v>156.85300000000001</v>
      </c>
      <c r="AP51" s="68">
        <v>173.523</v>
      </c>
      <c r="AQ51" s="68">
        <v>201.53100000000001</v>
      </c>
      <c r="AR51" s="68">
        <v>224.11600000000001</v>
      </c>
      <c r="AS51" s="68">
        <v>237.17599999999999</v>
      </c>
      <c r="AT51" s="68">
        <v>255.874</v>
      </c>
      <c r="AU51" s="68">
        <v>262.79000000000002</v>
      </c>
      <c r="AV51" s="68">
        <v>252.52500000000001</v>
      </c>
      <c r="AW51" s="68">
        <v>231.87700000000001</v>
      </c>
      <c r="AX51" s="68">
        <v>211.73500000000001</v>
      </c>
      <c r="AY51" s="68">
        <v>195.11</v>
      </c>
      <c r="AZ51" s="68">
        <v>178.73400000000001</v>
      </c>
      <c r="BA51" s="68">
        <v>180.83799999999999</v>
      </c>
      <c r="BB51" s="68">
        <v>191.11699999999999</v>
      </c>
      <c r="BC51" s="68">
        <v>210.00840968</v>
      </c>
      <c r="BD51" s="325">
        <v>225.60820000000001</v>
      </c>
      <c r="BE51" s="325">
        <v>237.3253</v>
      </c>
      <c r="BF51" s="325">
        <v>254.27959999999999</v>
      </c>
      <c r="BG51" s="325">
        <v>257.80770000000001</v>
      </c>
      <c r="BH51" s="325">
        <v>252.77959999999999</v>
      </c>
      <c r="BI51" s="325">
        <v>238.495</v>
      </c>
      <c r="BJ51" s="325">
        <v>214.1688</v>
      </c>
      <c r="BK51" s="325">
        <v>190.10560000000001</v>
      </c>
      <c r="BL51" s="325">
        <v>175.648</v>
      </c>
      <c r="BM51" s="325">
        <v>175.02770000000001</v>
      </c>
      <c r="BN51" s="325">
        <v>185.94659999999999</v>
      </c>
      <c r="BO51" s="325">
        <v>204.70820000000001</v>
      </c>
      <c r="BP51" s="325">
        <v>222.3099</v>
      </c>
      <c r="BQ51" s="325">
        <v>235.84440000000001</v>
      </c>
      <c r="BR51" s="325">
        <v>253.5515</v>
      </c>
      <c r="BS51" s="325">
        <v>257.55759999999998</v>
      </c>
      <c r="BT51" s="325">
        <v>252.88149999999999</v>
      </c>
      <c r="BU51" s="325">
        <v>238.83320000000001</v>
      </c>
      <c r="BV51" s="325">
        <v>214.9067</v>
      </c>
    </row>
    <row r="52" spans="1:74" ht="11.1" customHeight="1" x14ac:dyDescent="0.2">
      <c r="A52" s="61" t="s">
        <v>763</v>
      </c>
      <c r="B52" s="175" t="s">
        <v>407</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89.400999999999996</v>
      </c>
      <c r="AY52" s="68">
        <v>92.474000000000004</v>
      </c>
      <c r="AZ52" s="68">
        <v>98.775999999999996</v>
      </c>
      <c r="BA52" s="68">
        <v>100.102</v>
      </c>
      <c r="BB52" s="68">
        <v>91.936999999999998</v>
      </c>
      <c r="BC52" s="68">
        <v>89.389680967999993</v>
      </c>
      <c r="BD52" s="325">
        <v>90.487809999999996</v>
      </c>
      <c r="BE52" s="325">
        <v>89.429249999999996</v>
      </c>
      <c r="BF52" s="325">
        <v>88.388949999999994</v>
      </c>
      <c r="BG52" s="325">
        <v>89.501720000000006</v>
      </c>
      <c r="BH52" s="325">
        <v>91.811610000000002</v>
      </c>
      <c r="BI52" s="325">
        <v>89.374210000000005</v>
      </c>
      <c r="BJ52" s="325">
        <v>83.513639999999995</v>
      </c>
      <c r="BK52" s="325">
        <v>89.113050000000001</v>
      </c>
      <c r="BL52" s="325">
        <v>91.747889999999998</v>
      </c>
      <c r="BM52" s="325">
        <v>93.581850000000003</v>
      </c>
      <c r="BN52" s="325">
        <v>95.475750000000005</v>
      </c>
      <c r="BO52" s="325">
        <v>92.821479999999994</v>
      </c>
      <c r="BP52" s="325">
        <v>91.253979999999999</v>
      </c>
      <c r="BQ52" s="325">
        <v>89.753919999999994</v>
      </c>
      <c r="BR52" s="325">
        <v>88.996459999999999</v>
      </c>
      <c r="BS52" s="325">
        <v>90.762039999999999</v>
      </c>
      <c r="BT52" s="325">
        <v>93.159750000000003</v>
      </c>
      <c r="BU52" s="325">
        <v>90.79853</v>
      </c>
      <c r="BV52" s="325">
        <v>85.015450000000001</v>
      </c>
    </row>
    <row r="53" spans="1:74" ht="11.1" customHeight="1" x14ac:dyDescent="0.2">
      <c r="A53" s="61" t="s">
        <v>765</v>
      </c>
      <c r="B53" s="175" t="s">
        <v>412</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32.443747999999999</v>
      </c>
      <c r="AN53" s="68">
        <v>32.143478999999999</v>
      </c>
      <c r="AO53" s="68">
        <v>30.825016999999999</v>
      </c>
      <c r="AP53" s="68">
        <v>30.594480999999998</v>
      </c>
      <c r="AQ53" s="68">
        <v>29.504740000000002</v>
      </c>
      <c r="AR53" s="68">
        <v>28.978498999999999</v>
      </c>
      <c r="AS53" s="68">
        <v>29.747993999999998</v>
      </c>
      <c r="AT53" s="68">
        <v>28.335625</v>
      </c>
      <c r="AU53" s="68">
        <v>28.359777999999999</v>
      </c>
      <c r="AV53" s="68">
        <v>27.404743</v>
      </c>
      <c r="AW53" s="68">
        <v>27.108203</v>
      </c>
      <c r="AX53" s="68">
        <v>27.818586</v>
      </c>
      <c r="AY53" s="68">
        <v>30.183185000000002</v>
      </c>
      <c r="AZ53" s="68">
        <v>30.187282</v>
      </c>
      <c r="BA53" s="68">
        <v>33.569009000000001</v>
      </c>
      <c r="BB53" s="68">
        <v>31.607959900000001</v>
      </c>
      <c r="BC53" s="68">
        <v>28.255938394000001</v>
      </c>
      <c r="BD53" s="325">
        <v>26.785150000000002</v>
      </c>
      <c r="BE53" s="325">
        <v>24.968589999999999</v>
      </c>
      <c r="BF53" s="325">
        <v>23.365189999999998</v>
      </c>
      <c r="BG53" s="325">
        <v>22.185600000000001</v>
      </c>
      <c r="BH53" s="325">
        <v>21.255019999999998</v>
      </c>
      <c r="BI53" s="325">
        <v>20.832039999999999</v>
      </c>
      <c r="BJ53" s="325">
        <v>21.20486</v>
      </c>
      <c r="BK53" s="325">
        <v>21.495619999999999</v>
      </c>
      <c r="BL53" s="325">
        <v>21.63214</v>
      </c>
      <c r="BM53" s="325">
        <v>21.557189999999999</v>
      </c>
      <c r="BN53" s="325">
        <v>21.117190000000001</v>
      </c>
      <c r="BO53" s="325">
        <v>20.850950000000001</v>
      </c>
      <c r="BP53" s="325">
        <v>20.538989999999998</v>
      </c>
      <c r="BQ53" s="325">
        <v>20.28922</v>
      </c>
      <c r="BR53" s="325">
        <v>19.773530000000001</v>
      </c>
      <c r="BS53" s="325">
        <v>19.818100000000001</v>
      </c>
      <c r="BT53" s="325">
        <v>19.240849999999998</v>
      </c>
      <c r="BU53" s="325">
        <v>19.76032</v>
      </c>
      <c r="BV53" s="325">
        <v>20.454640000000001</v>
      </c>
    </row>
    <row r="54" spans="1:74" ht="11.1" customHeight="1" x14ac:dyDescent="0.2">
      <c r="A54" s="61" t="s">
        <v>501</v>
      </c>
      <c r="B54" s="175" t="s">
        <v>413</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253.827</v>
      </c>
      <c r="AY54" s="68">
        <v>264.23</v>
      </c>
      <c r="AZ54" s="68">
        <v>251.71799999999999</v>
      </c>
      <c r="BA54" s="68">
        <v>260.839</v>
      </c>
      <c r="BB54" s="68">
        <v>256.40699999999998</v>
      </c>
      <c r="BC54" s="68">
        <v>255.60748884</v>
      </c>
      <c r="BD54" s="325">
        <v>249.23519999999999</v>
      </c>
      <c r="BE54" s="325">
        <v>242.4676</v>
      </c>
      <c r="BF54" s="325">
        <v>235.25139999999999</v>
      </c>
      <c r="BG54" s="325">
        <v>234.51410000000001</v>
      </c>
      <c r="BH54" s="325">
        <v>227.96969999999999</v>
      </c>
      <c r="BI54" s="325">
        <v>235.34819999999999</v>
      </c>
      <c r="BJ54" s="325">
        <v>245.3922</v>
      </c>
      <c r="BK54" s="325">
        <v>254.92789999999999</v>
      </c>
      <c r="BL54" s="325">
        <v>257.42529999999999</v>
      </c>
      <c r="BM54" s="325">
        <v>247.2491</v>
      </c>
      <c r="BN54" s="325">
        <v>242.98859999999999</v>
      </c>
      <c r="BO54" s="325">
        <v>244.20650000000001</v>
      </c>
      <c r="BP54" s="325">
        <v>246.87379999999999</v>
      </c>
      <c r="BQ54" s="325">
        <v>244.7313</v>
      </c>
      <c r="BR54" s="325">
        <v>238.29150000000001</v>
      </c>
      <c r="BS54" s="325">
        <v>239.9941</v>
      </c>
      <c r="BT54" s="325">
        <v>235.8409</v>
      </c>
      <c r="BU54" s="325">
        <v>241.0137</v>
      </c>
      <c r="BV54" s="325">
        <v>251.51730000000001</v>
      </c>
    </row>
    <row r="55" spans="1:74" ht="11.1" customHeight="1" x14ac:dyDescent="0.2">
      <c r="A55" s="61" t="s">
        <v>502</v>
      </c>
      <c r="B55" s="175" t="s">
        <v>414</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25.974</v>
      </c>
      <c r="AY55" s="68">
        <v>27.672999999999998</v>
      </c>
      <c r="AZ55" s="68">
        <v>25.852</v>
      </c>
      <c r="BA55" s="68">
        <v>22.577000000000002</v>
      </c>
      <c r="BB55" s="68">
        <v>22.443999999999999</v>
      </c>
      <c r="BC55" s="68">
        <v>24.742627419000002</v>
      </c>
      <c r="BD55" s="325">
        <v>25.97878</v>
      </c>
      <c r="BE55" s="325">
        <v>24.475660000000001</v>
      </c>
      <c r="BF55" s="325">
        <v>25.372330000000002</v>
      </c>
      <c r="BG55" s="325">
        <v>24.770710000000001</v>
      </c>
      <c r="BH55" s="325">
        <v>24.717369999999999</v>
      </c>
      <c r="BI55" s="325">
        <v>24.942260000000001</v>
      </c>
      <c r="BJ55" s="325">
        <v>25.001619999999999</v>
      </c>
      <c r="BK55" s="325">
        <v>27.578980000000001</v>
      </c>
      <c r="BL55" s="325">
        <v>27.501480000000001</v>
      </c>
      <c r="BM55" s="325">
        <v>24.117830000000001</v>
      </c>
      <c r="BN55" s="325">
        <v>21.277270000000001</v>
      </c>
      <c r="BO55" s="325">
        <v>22.703569999999999</v>
      </c>
      <c r="BP55" s="325">
        <v>22.615549999999999</v>
      </c>
      <c r="BQ55" s="325">
        <v>22.402979999999999</v>
      </c>
      <c r="BR55" s="325">
        <v>22.825849999999999</v>
      </c>
      <c r="BS55" s="325">
        <v>23.600619999999999</v>
      </c>
      <c r="BT55" s="325">
        <v>22.943449999999999</v>
      </c>
      <c r="BU55" s="325">
        <v>23.445599999999999</v>
      </c>
      <c r="BV55" s="325">
        <v>24.073309999999999</v>
      </c>
    </row>
    <row r="56" spans="1:74" ht="11.1" customHeight="1" x14ac:dyDescent="0.2">
      <c r="A56" s="61" t="s">
        <v>503</v>
      </c>
      <c r="B56" s="175" t="s">
        <v>693</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227.85300000000001</v>
      </c>
      <c r="AY56" s="68">
        <v>236.55699999999999</v>
      </c>
      <c r="AZ56" s="68">
        <v>225.86600000000001</v>
      </c>
      <c r="BA56" s="68">
        <v>238.262</v>
      </c>
      <c r="BB56" s="68">
        <v>233.96299999999999</v>
      </c>
      <c r="BC56" s="68">
        <v>230.86486773999999</v>
      </c>
      <c r="BD56" s="325">
        <v>223.25640000000001</v>
      </c>
      <c r="BE56" s="325">
        <v>217.99189999999999</v>
      </c>
      <c r="BF56" s="325">
        <v>209.87909999999999</v>
      </c>
      <c r="BG56" s="325">
        <v>209.74340000000001</v>
      </c>
      <c r="BH56" s="325">
        <v>203.25239999999999</v>
      </c>
      <c r="BI56" s="325">
        <v>210.4059</v>
      </c>
      <c r="BJ56" s="325">
        <v>220.39060000000001</v>
      </c>
      <c r="BK56" s="325">
        <v>227.34889999999999</v>
      </c>
      <c r="BL56" s="325">
        <v>229.9239</v>
      </c>
      <c r="BM56" s="325">
        <v>223.13120000000001</v>
      </c>
      <c r="BN56" s="325">
        <v>221.71129999999999</v>
      </c>
      <c r="BO56" s="325">
        <v>221.50299999999999</v>
      </c>
      <c r="BP56" s="325">
        <v>224.25819999999999</v>
      </c>
      <c r="BQ56" s="325">
        <v>222.32830000000001</v>
      </c>
      <c r="BR56" s="325">
        <v>215.4657</v>
      </c>
      <c r="BS56" s="325">
        <v>216.39349999999999</v>
      </c>
      <c r="BT56" s="325">
        <v>212.89750000000001</v>
      </c>
      <c r="BU56" s="325">
        <v>217.56809999999999</v>
      </c>
      <c r="BV56" s="325">
        <v>227.44390000000001</v>
      </c>
    </row>
    <row r="57" spans="1:74" ht="11.1" customHeight="1" x14ac:dyDescent="0.2">
      <c r="A57" s="61" t="s">
        <v>528</v>
      </c>
      <c r="B57" s="175" t="s">
        <v>397</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40.453000000000003</v>
      </c>
      <c r="AY57" s="68">
        <v>44.012</v>
      </c>
      <c r="AZ57" s="68">
        <v>42.725000000000001</v>
      </c>
      <c r="BA57" s="68">
        <v>39.872999999999998</v>
      </c>
      <c r="BB57" s="68">
        <v>39.743000000000002</v>
      </c>
      <c r="BC57" s="68">
        <v>41.105693226</v>
      </c>
      <c r="BD57" s="325">
        <v>40.845089999999999</v>
      </c>
      <c r="BE57" s="325">
        <v>41.139659999999999</v>
      </c>
      <c r="BF57" s="325">
        <v>41.427529999999997</v>
      </c>
      <c r="BG57" s="325">
        <v>42.771430000000002</v>
      </c>
      <c r="BH57" s="325">
        <v>41.567799999999998</v>
      </c>
      <c r="BI57" s="325">
        <v>40.922739999999997</v>
      </c>
      <c r="BJ57" s="325">
        <v>41.160910000000001</v>
      </c>
      <c r="BK57" s="325">
        <v>41.685139999999997</v>
      </c>
      <c r="BL57" s="325">
        <v>41.109009999999998</v>
      </c>
      <c r="BM57" s="325">
        <v>40.627980000000001</v>
      </c>
      <c r="BN57" s="325">
        <v>41.336509999999997</v>
      </c>
      <c r="BO57" s="325">
        <v>42.007440000000003</v>
      </c>
      <c r="BP57" s="325">
        <v>41.403689999999997</v>
      </c>
      <c r="BQ57" s="325">
        <v>42.557360000000003</v>
      </c>
      <c r="BR57" s="325">
        <v>42.112670000000001</v>
      </c>
      <c r="BS57" s="325">
        <v>43.475230000000003</v>
      </c>
      <c r="BT57" s="325">
        <v>42.673270000000002</v>
      </c>
      <c r="BU57" s="325">
        <v>40.5745</v>
      </c>
      <c r="BV57" s="325">
        <v>40.459789999999998</v>
      </c>
    </row>
    <row r="58" spans="1:74" ht="11.1" customHeight="1" x14ac:dyDescent="0.2">
      <c r="A58" s="61" t="s">
        <v>482</v>
      </c>
      <c r="B58" s="175" t="s">
        <v>409</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139.98599999999999</v>
      </c>
      <c r="AY58" s="68">
        <v>143.01</v>
      </c>
      <c r="AZ58" s="68">
        <v>132.74</v>
      </c>
      <c r="BA58" s="68">
        <v>126.71299999999999</v>
      </c>
      <c r="BB58" s="68">
        <v>151.489</v>
      </c>
      <c r="BC58" s="68">
        <v>174.28460039000001</v>
      </c>
      <c r="BD58" s="325">
        <v>174.0428</v>
      </c>
      <c r="BE58" s="325">
        <v>177.37690000000001</v>
      </c>
      <c r="BF58" s="325">
        <v>177.99109999999999</v>
      </c>
      <c r="BG58" s="325">
        <v>175.10130000000001</v>
      </c>
      <c r="BH58" s="325">
        <v>166.02209999999999</v>
      </c>
      <c r="BI58" s="325">
        <v>170.46709999999999</v>
      </c>
      <c r="BJ58" s="325">
        <v>176.26589999999999</v>
      </c>
      <c r="BK58" s="325">
        <v>173.9186</v>
      </c>
      <c r="BL58" s="325">
        <v>169.50470000000001</v>
      </c>
      <c r="BM58" s="325">
        <v>163.31190000000001</v>
      </c>
      <c r="BN58" s="325">
        <v>161.91739999999999</v>
      </c>
      <c r="BO58" s="325">
        <v>165.29040000000001</v>
      </c>
      <c r="BP58" s="325">
        <v>167.2483</v>
      </c>
      <c r="BQ58" s="325">
        <v>172.10499999999999</v>
      </c>
      <c r="BR58" s="325">
        <v>172.64150000000001</v>
      </c>
      <c r="BS58" s="325">
        <v>170.8861</v>
      </c>
      <c r="BT58" s="325">
        <v>162.99019999999999</v>
      </c>
      <c r="BU58" s="325">
        <v>165.47749999999999</v>
      </c>
      <c r="BV58" s="325">
        <v>171.0915</v>
      </c>
    </row>
    <row r="59" spans="1:74" ht="11.1" customHeight="1" x14ac:dyDescent="0.2">
      <c r="A59" s="61" t="s">
        <v>529</v>
      </c>
      <c r="B59" s="175" t="s">
        <v>410</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30.904</v>
      </c>
      <c r="AY59" s="68">
        <v>30.731000000000002</v>
      </c>
      <c r="AZ59" s="68">
        <v>31.242999999999999</v>
      </c>
      <c r="BA59" s="68">
        <v>34.369999999999997</v>
      </c>
      <c r="BB59" s="68">
        <v>37.192999999999998</v>
      </c>
      <c r="BC59" s="68">
        <v>38.407977097</v>
      </c>
      <c r="BD59" s="325">
        <v>37.019210000000001</v>
      </c>
      <c r="BE59" s="325">
        <v>34.885449999999999</v>
      </c>
      <c r="BF59" s="325">
        <v>33.498829999999998</v>
      </c>
      <c r="BG59" s="325">
        <v>32.818510000000003</v>
      </c>
      <c r="BH59" s="325">
        <v>33.18732</v>
      </c>
      <c r="BI59" s="325">
        <v>32.600909999999999</v>
      </c>
      <c r="BJ59" s="325">
        <v>31.007020000000001</v>
      </c>
      <c r="BK59" s="325">
        <v>31.82863</v>
      </c>
      <c r="BL59" s="325">
        <v>32.169440000000002</v>
      </c>
      <c r="BM59" s="325">
        <v>32.699089999999998</v>
      </c>
      <c r="BN59" s="325">
        <v>32.302700000000002</v>
      </c>
      <c r="BO59" s="325">
        <v>33.746319999999997</v>
      </c>
      <c r="BP59" s="325">
        <v>33.773629999999997</v>
      </c>
      <c r="BQ59" s="325">
        <v>32.386760000000002</v>
      </c>
      <c r="BR59" s="325">
        <v>31.159220000000001</v>
      </c>
      <c r="BS59" s="325">
        <v>31.504359999999998</v>
      </c>
      <c r="BT59" s="325">
        <v>32.290080000000003</v>
      </c>
      <c r="BU59" s="325">
        <v>34.16337</v>
      </c>
      <c r="BV59" s="325">
        <v>33.084310000000002</v>
      </c>
    </row>
    <row r="60" spans="1:74" ht="11.1" customHeight="1" x14ac:dyDescent="0.2">
      <c r="A60" s="61" t="s">
        <v>766</v>
      </c>
      <c r="B60" s="622" t="s">
        <v>1001</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54.575000000000003</v>
      </c>
      <c r="AY60" s="68">
        <v>56.091000000000001</v>
      </c>
      <c r="AZ60" s="68">
        <v>59.058999999999997</v>
      </c>
      <c r="BA60" s="68">
        <v>61.991999999999997</v>
      </c>
      <c r="BB60" s="68">
        <v>65.418049999999994</v>
      </c>
      <c r="BC60" s="68">
        <v>67.541110000000003</v>
      </c>
      <c r="BD60" s="325">
        <v>65.486090000000004</v>
      </c>
      <c r="BE60" s="325">
        <v>63.625019999999999</v>
      </c>
      <c r="BF60" s="325">
        <v>61.030160000000002</v>
      </c>
      <c r="BG60" s="325">
        <v>59.008000000000003</v>
      </c>
      <c r="BH60" s="325">
        <v>56.201369999999997</v>
      </c>
      <c r="BI60" s="325">
        <v>57.863500000000002</v>
      </c>
      <c r="BJ60" s="325">
        <v>60.567120000000003</v>
      </c>
      <c r="BK60" s="325">
        <v>62.899120000000003</v>
      </c>
      <c r="BL60" s="325">
        <v>64.585710000000006</v>
      </c>
      <c r="BM60" s="325">
        <v>65.547709999999995</v>
      </c>
      <c r="BN60" s="325">
        <v>65.864180000000005</v>
      </c>
      <c r="BO60" s="325">
        <v>65.715950000000007</v>
      </c>
      <c r="BP60" s="325">
        <v>63.794699999999999</v>
      </c>
      <c r="BQ60" s="325">
        <v>62.065289999999997</v>
      </c>
      <c r="BR60" s="325">
        <v>59.589269999999999</v>
      </c>
      <c r="BS60" s="325">
        <v>57.681359999999998</v>
      </c>
      <c r="BT60" s="325">
        <v>54.984479999999998</v>
      </c>
      <c r="BU60" s="325">
        <v>56.758510000000001</v>
      </c>
      <c r="BV60" s="325">
        <v>59.581569999999999</v>
      </c>
    </row>
    <row r="61" spans="1:74" ht="11.1" customHeight="1" x14ac:dyDescent="0.2">
      <c r="A61" s="61" t="s">
        <v>530</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1262.854748</v>
      </c>
      <c r="AN61" s="238">
        <v>1244.224479</v>
      </c>
      <c r="AO61" s="238">
        <v>1240.896017</v>
      </c>
      <c r="AP61" s="238">
        <v>1259.3444810000001</v>
      </c>
      <c r="AQ61" s="238">
        <v>1305.41274</v>
      </c>
      <c r="AR61" s="238">
        <v>1303.575499</v>
      </c>
      <c r="AS61" s="238">
        <v>1308.9399940000001</v>
      </c>
      <c r="AT61" s="238">
        <v>1301.563625</v>
      </c>
      <c r="AU61" s="238">
        <v>1298.9207779999999</v>
      </c>
      <c r="AV61" s="238">
        <v>1286.464743</v>
      </c>
      <c r="AW61" s="238">
        <v>1283.908203</v>
      </c>
      <c r="AX61" s="238">
        <v>1281.6365860000001</v>
      </c>
      <c r="AY61" s="238">
        <v>1298.6751850000001</v>
      </c>
      <c r="AZ61" s="238">
        <v>1279.4072819999999</v>
      </c>
      <c r="BA61" s="238">
        <v>1320.7500090000001</v>
      </c>
      <c r="BB61" s="238">
        <v>1397.1330098999999</v>
      </c>
      <c r="BC61" s="238">
        <v>1445.0343597000001</v>
      </c>
      <c r="BD61" s="329">
        <v>1465.2719999999999</v>
      </c>
      <c r="BE61" s="329">
        <v>1460.74</v>
      </c>
      <c r="BF61" s="329">
        <v>1456.5409999999999</v>
      </c>
      <c r="BG61" s="329">
        <v>1451.0540000000001</v>
      </c>
      <c r="BH61" s="329">
        <v>1437.827</v>
      </c>
      <c r="BI61" s="329">
        <v>1431.2940000000001</v>
      </c>
      <c r="BJ61" s="329">
        <v>1400.297</v>
      </c>
      <c r="BK61" s="329">
        <v>1390.598</v>
      </c>
      <c r="BL61" s="329">
        <v>1389.201</v>
      </c>
      <c r="BM61" s="329">
        <v>1385.5260000000001</v>
      </c>
      <c r="BN61" s="329">
        <v>1396.3230000000001</v>
      </c>
      <c r="BO61" s="329">
        <v>1417.08</v>
      </c>
      <c r="BP61" s="329">
        <v>1417.7550000000001</v>
      </c>
      <c r="BQ61" s="329">
        <v>1415.4449999999999</v>
      </c>
      <c r="BR61" s="329">
        <v>1413.444</v>
      </c>
      <c r="BS61" s="329">
        <v>1420.0889999999999</v>
      </c>
      <c r="BT61" s="329">
        <v>1415.125</v>
      </c>
      <c r="BU61" s="329">
        <v>1408.7929999999999</v>
      </c>
      <c r="BV61" s="329">
        <v>1383.6110000000001</v>
      </c>
    </row>
    <row r="62" spans="1:74" ht="11.1" customHeight="1" x14ac:dyDescent="0.2">
      <c r="A62" s="61" t="s">
        <v>531</v>
      </c>
      <c r="B62" s="178" t="s">
        <v>415</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637.83299999999997</v>
      </c>
      <c r="BC62" s="268">
        <v>650.07407419000003</v>
      </c>
      <c r="BD62" s="331">
        <v>659.91010000000006</v>
      </c>
      <c r="BE62" s="331">
        <v>659.91010000000006</v>
      </c>
      <c r="BF62" s="331">
        <v>659.91010000000006</v>
      </c>
      <c r="BG62" s="331">
        <v>659.91010000000006</v>
      </c>
      <c r="BH62" s="331">
        <v>655.57680000000005</v>
      </c>
      <c r="BI62" s="331">
        <v>651.24350000000004</v>
      </c>
      <c r="BJ62" s="331">
        <v>646.91010000000006</v>
      </c>
      <c r="BK62" s="331">
        <v>642.57680000000005</v>
      </c>
      <c r="BL62" s="331">
        <v>638.24350000000004</v>
      </c>
      <c r="BM62" s="331">
        <v>633.91010000000006</v>
      </c>
      <c r="BN62" s="331">
        <v>632.91010000000006</v>
      </c>
      <c r="BO62" s="331">
        <v>631.91010000000006</v>
      </c>
      <c r="BP62" s="331">
        <v>630.91010000000006</v>
      </c>
      <c r="BQ62" s="331">
        <v>629.91010000000006</v>
      </c>
      <c r="BR62" s="331">
        <v>629.91010000000006</v>
      </c>
      <c r="BS62" s="331">
        <v>629.91010000000006</v>
      </c>
      <c r="BT62" s="331">
        <v>629.11009999999999</v>
      </c>
      <c r="BU62" s="331">
        <v>628.31010000000003</v>
      </c>
      <c r="BV62" s="331">
        <v>627.51009999999997</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807" t="s">
        <v>829</v>
      </c>
      <c r="C64" s="804"/>
      <c r="D64" s="804"/>
      <c r="E64" s="804"/>
      <c r="F64" s="804"/>
      <c r="G64" s="804"/>
      <c r="H64" s="804"/>
      <c r="I64" s="804"/>
      <c r="J64" s="804"/>
      <c r="K64" s="804"/>
      <c r="L64" s="804"/>
      <c r="M64" s="804"/>
      <c r="N64" s="804"/>
      <c r="O64" s="804"/>
      <c r="P64" s="804"/>
      <c r="Q64" s="804"/>
      <c r="AY64" s="400"/>
      <c r="AZ64" s="400"/>
      <c r="BA64" s="400"/>
      <c r="BB64" s="400"/>
      <c r="BC64" s="400"/>
      <c r="BD64" s="637"/>
      <c r="BE64" s="637"/>
      <c r="BF64" s="637"/>
      <c r="BG64" s="400"/>
      <c r="BH64" s="400"/>
      <c r="BI64" s="400"/>
      <c r="BJ64" s="400"/>
    </row>
    <row r="65" spans="1:74" s="436" customFormat="1" ht="12" customHeight="1" x14ac:dyDescent="0.25">
      <c r="A65" s="435"/>
      <c r="B65" s="832" t="s">
        <v>830</v>
      </c>
      <c r="C65" s="794"/>
      <c r="D65" s="794"/>
      <c r="E65" s="794"/>
      <c r="F65" s="794"/>
      <c r="G65" s="794"/>
      <c r="H65" s="794"/>
      <c r="I65" s="794"/>
      <c r="J65" s="794"/>
      <c r="K65" s="794"/>
      <c r="L65" s="794"/>
      <c r="M65" s="794"/>
      <c r="N65" s="794"/>
      <c r="O65" s="794"/>
      <c r="P65" s="794"/>
      <c r="Q65" s="790"/>
      <c r="AY65" s="527"/>
      <c r="AZ65" s="527"/>
      <c r="BA65" s="527"/>
      <c r="BB65" s="527"/>
      <c r="BC65" s="527"/>
      <c r="BD65" s="638"/>
      <c r="BE65" s="638"/>
      <c r="BF65" s="638"/>
      <c r="BG65" s="527"/>
      <c r="BH65" s="527"/>
      <c r="BI65" s="527"/>
      <c r="BJ65" s="527"/>
    </row>
    <row r="66" spans="1:74" s="436" customFormat="1" ht="12" customHeight="1" x14ac:dyDescent="0.25">
      <c r="A66" s="435"/>
      <c r="B66" s="832" t="s">
        <v>866</v>
      </c>
      <c r="C66" s="794"/>
      <c r="D66" s="794"/>
      <c r="E66" s="794"/>
      <c r="F66" s="794"/>
      <c r="G66" s="794"/>
      <c r="H66" s="794"/>
      <c r="I66" s="794"/>
      <c r="J66" s="794"/>
      <c r="K66" s="794"/>
      <c r="L66" s="794"/>
      <c r="M66" s="794"/>
      <c r="N66" s="794"/>
      <c r="O66" s="794"/>
      <c r="P66" s="794"/>
      <c r="Q66" s="790"/>
      <c r="AY66" s="527"/>
      <c r="AZ66" s="527"/>
      <c r="BA66" s="527"/>
      <c r="BB66" s="527"/>
      <c r="BC66" s="527"/>
      <c r="BD66" s="638"/>
      <c r="BE66" s="638"/>
      <c r="BF66" s="638"/>
      <c r="BG66" s="527"/>
      <c r="BH66" s="527"/>
      <c r="BI66" s="527"/>
      <c r="BJ66" s="527"/>
    </row>
    <row r="67" spans="1:74" s="436" customFormat="1" ht="12" customHeight="1" x14ac:dyDescent="0.25">
      <c r="A67" s="435"/>
      <c r="B67" s="832" t="s">
        <v>867</v>
      </c>
      <c r="C67" s="794"/>
      <c r="D67" s="794"/>
      <c r="E67" s="794"/>
      <c r="F67" s="794"/>
      <c r="G67" s="794"/>
      <c r="H67" s="794"/>
      <c r="I67" s="794"/>
      <c r="J67" s="794"/>
      <c r="K67" s="794"/>
      <c r="L67" s="794"/>
      <c r="M67" s="794"/>
      <c r="N67" s="794"/>
      <c r="O67" s="794"/>
      <c r="P67" s="794"/>
      <c r="Q67" s="790"/>
      <c r="AY67" s="527"/>
      <c r="AZ67" s="527"/>
      <c r="BA67" s="527"/>
      <c r="BB67" s="527"/>
      <c r="BC67" s="527"/>
      <c r="BD67" s="638"/>
      <c r="BE67" s="638"/>
      <c r="BF67" s="638"/>
      <c r="BG67" s="527"/>
      <c r="BH67" s="527"/>
      <c r="BI67" s="527"/>
      <c r="BJ67" s="527"/>
    </row>
    <row r="68" spans="1:74" s="436" customFormat="1" ht="12" customHeight="1" x14ac:dyDescent="0.25">
      <c r="A68" s="435"/>
      <c r="B68" s="832" t="s">
        <v>868</v>
      </c>
      <c r="C68" s="794"/>
      <c r="D68" s="794"/>
      <c r="E68" s="794"/>
      <c r="F68" s="794"/>
      <c r="G68" s="794"/>
      <c r="H68" s="794"/>
      <c r="I68" s="794"/>
      <c r="J68" s="794"/>
      <c r="K68" s="794"/>
      <c r="L68" s="794"/>
      <c r="M68" s="794"/>
      <c r="N68" s="794"/>
      <c r="O68" s="794"/>
      <c r="P68" s="794"/>
      <c r="Q68" s="790"/>
      <c r="AY68" s="527"/>
      <c r="AZ68" s="527"/>
      <c r="BA68" s="527"/>
      <c r="BB68" s="527"/>
      <c r="BC68" s="527"/>
      <c r="BD68" s="638"/>
      <c r="BE68" s="638"/>
      <c r="BF68" s="638"/>
      <c r="BG68" s="527"/>
      <c r="BH68" s="527"/>
      <c r="BI68" s="527"/>
      <c r="BJ68" s="527"/>
    </row>
    <row r="69" spans="1:74" s="436" customFormat="1" ht="12" customHeight="1" x14ac:dyDescent="0.25">
      <c r="A69" s="435"/>
      <c r="B69" s="832" t="s">
        <v>906</v>
      </c>
      <c r="C69" s="790"/>
      <c r="D69" s="790"/>
      <c r="E69" s="790"/>
      <c r="F69" s="790"/>
      <c r="G69" s="790"/>
      <c r="H69" s="790"/>
      <c r="I69" s="790"/>
      <c r="J69" s="790"/>
      <c r="K69" s="790"/>
      <c r="L69" s="790"/>
      <c r="M69" s="790"/>
      <c r="N69" s="790"/>
      <c r="O69" s="790"/>
      <c r="P69" s="790"/>
      <c r="Q69" s="790"/>
      <c r="AY69" s="527"/>
      <c r="AZ69" s="527"/>
      <c r="BA69" s="527"/>
      <c r="BB69" s="527"/>
      <c r="BC69" s="527"/>
      <c r="BD69" s="638"/>
      <c r="BE69" s="638"/>
      <c r="BF69" s="638"/>
      <c r="BG69" s="527"/>
      <c r="BH69" s="527"/>
      <c r="BI69" s="527"/>
      <c r="BJ69" s="527"/>
    </row>
    <row r="70" spans="1:74" s="436" customFormat="1" ht="12" customHeight="1" x14ac:dyDescent="0.25">
      <c r="A70" s="435"/>
      <c r="B70" s="832" t="s">
        <v>907</v>
      </c>
      <c r="C70" s="794"/>
      <c r="D70" s="794"/>
      <c r="E70" s="794"/>
      <c r="F70" s="794"/>
      <c r="G70" s="794"/>
      <c r="H70" s="794"/>
      <c r="I70" s="794"/>
      <c r="J70" s="794"/>
      <c r="K70" s="794"/>
      <c r="L70" s="794"/>
      <c r="M70" s="794"/>
      <c r="N70" s="794"/>
      <c r="O70" s="794"/>
      <c r="P70" s="794"/>
      <c r="Q70" s="790"/>
      <c r="AY70" s="527"/>
      <c r="AZ70" s="527"/>
      <c r="BA70" s="527"/>
      <c r="BB70" s="527"/>
      <c r="BC70" s="527"/>
      <c r="BD70" s="638"/>
      <c r="BE70" s="638"/>
      <c r="BF70" s="638"/>
      <c r="BG70" s="527"/>
      <c r="BH70" s="527"/>
      <c r="BI70" s="527"/>
      <c r="BJ70" s="527"/>
    </row>
    <row r="71" spans="1:74" s="436" customFormat="1" ht="22.35" customHeight="1" x14ac:dyDescent="0.25">
      <c r="A71" s="435"/>
      <c r="B71" s="831" t="s">
        <v>1008</v>
      </c>
      <c r="C71" s="794"/>
      <c r="D71" s="794"/>
      <c r="E71" s="794"/>
      <c r="F71" s="794"/>
      <c r="G71" s="794"/>
      <c r="H71" s="794"/>
      <c r="I71" s="794"/>
      <c r="J71" s="794"/>
      <c r="K71" s="794"/>
      <c r="L71" s="794"/>
      <c r="M71" s="794"/>
      <c r="N71" s="794"/>
      <c r="O71" s="794"/>
      <c r="P71" s="794"/>
      <c r="Q71" s="790"/>
      <c r="AY71" s="527"/>
      <c r="AZ71" s="527"/>
      <c r="BA71" s="527"/>
      <c r="BB71" s="527"/>
      <c r="BC71" s="527"/>
      <c r="BD71" s="638"/>
      <c r="BE71" s="638"/>
      <c r="BF71" s="638"/>
      <c r="BG71" s="527"/>
      <c r="BH71" s="527"/>
      <c r="BI71" s="527"/>
      <c r="BJ71" s="527"/>
    </row>
    <row r="72" spans="1:74" s="436" customFormat="1" ht="12" customHeight="1" x14ac:dyDescent="0.25">
      <c r="A72" s="435"/>
      <c r="B72" s="793" t="s">
        <v>854</v>
      </c>
      <c r="C72" s="794"/>
      <c r="D72" s="794"/>
      <c r="E72" s="794"/>
      <c r="F72" s="794"/>
      <c r="G72" s="794"/>
      <c r="H72" s="794"/>
      <c r="I72" s="794"/>
      <c r="J72" s="794"/>
      <c r="K72" s="794"/>
      <c r="L72" s="794"/>
      <c r="M72" s="794"/>
      <c r="N72" s="794"/>
      <c r="O72" s="794"/>
      <c r="P72" s="794"/>
      <c r="Q72" s="790"/>
      <c r="AY72" s="527"/>
      <c r="AZ72" s="527"/>
      <c r="BA72" s="527"/>
      <c r="BB72" s="527"/>
      <c r="BC72" s="527"/>
      <c r="BD72" s="638"/>
      <c r="BE72" s="638"/>
      <c r="BF72" s="638"/>
      <c r="BG72" s="527"/>
      <c r="BH72" s="527"/>
      <c r="BI72" s="527"/>
      <c r="BJ72" s="527"/>
    </row>
    <row r="73" spans="1:74" s="436" customFormat="1" ht="12" customHeight="1" x14ac:dyDescent="0.25">
      <c r="A73" s="435"/>
      <c r="B73" s="830" t="s">
        <v>869</v>
      </c>
      <c r="C73" s="794"/>
      <c r="D73" s="794"/>
      <c r="E73" s="794"/>
      <c r="F73" s="794"/>
      <c r="G73" s="794"/>
      <c r="H73" s="794"/>
      <c r="I73" s="794"/>
      <c r="J73" s="794"/>
      <c r="K73" s="794"/>
      <c r="L73" s="794"/>
      <c r="M73" s="794"/>
      <c r="N73" s="794"/>
      <c r="O73" s="794"/>
      <c r="P73" s="794"/>
      <c r="Q73" s="790"/>
      <c r="AY73" s="527"/>
      <c r="AZ73" s="527"/>
      <c r="BA73" s="527"/>
      <c r="BB73" s="527"/>
      <c r="BC73" s="527"/>
      <c r="BD73" s="638"/>
      <c r="BE73" s="638"/>
      <c r="BF73" s="638"/>
      <c r="BG73" s="527"/>
      <c r="BH73" s="527"/>
      <c r="BI73" s="527"/>
      <c r="BJ73" s="527"/>
    </row>
    <row r="74" spans="1:74" s="436" customFormat="1" ht="12" customHeight="1" x14ac:dyDescent="0.25">
      <c r="A74" s="435"/>
      <c r="B74" s="830" t="s">
        <v>870</v>
      </c>
      <c r="C74" s="790"/>
      <c r="D74" s="790"/>
      <c r="E74" s="790"/>
      <c r="F74" s="790"/>
      <c r="G74" s="790"/>
      <c r="H74" s="790"/>
      <c r="I74" s="790"/>
      <c r="J74" s="790"/>
      <c r="K74" s="790"/>
      <c r="L74" s="790"/>
      <c r="M74" s="790"/>
      <c r="N74" s="790"/>
      <c r="O74" s="790"/>
      <c r="P74" s="790"/>
      <c r="Q74" s="790"/>
      <c r="AY74" s="527"/>
      <c r="AZ74" s="527"/>
      <c r="BA74" s="527"/>
      <c r="BB74" s="527"/>
      <c r="BC74" s="527"/>
      <c r="BD74" s="638"/>
      <c r="BE74" s="638"/>
      <c r="BF74" s="638"/>
      <c r="BG74" s="527"/>
      <c r="BH74" s="527"/>
      <c r="BI74" s="527"/>
      <c r="BJ74" s="527"/>
    </row>
    <row r="75" spans="1:74" s="436" customFormat="1" ht="12" customHeight="1" x14ac:dyDescent="0.25">
      <c r="A75" s="435"/>
      <c r="B75" s="793" t="s">
        <v>871</v>
      </c>
      <c r="C75" s="794"/>
      <c r="D75" s="794"/>
      <c r="E75" s="794"/>
      <c r="F75" s="794"/>
      <c r="G75" s="794"/>
      <c r="H75" s="794"/>
      <c r="I75" s="794"/>
      <c r="J75" s="794"/>
      <c r="K75" s="794"/>
      <c r="L75" s="794"/>
      <c r="M75" s="794"/>
      <c r="N75" s="794"/>
      <c r="O75" s="794"/>
      <c r="P75" s="794"/>
      <c r="Q75" s="790"/>
      <c r="AY75" s="527"/>
      <c r="AZ75" s="527"/>
      <c r="BA75" s="527"/>
      <c r="BB75" s="527"/>
      <c r="BC75" s="527"/>
      <c r="BD75" s="638"/>
      <c r="BE75" s="638"/>
      <c r="BF75" s="638"/>
      <c r="BG75" s="527"/>
      <c r="BH75" s="527"/>
      <c r="BI75" s="527"/>
      <c r="BJ75" s="527"/>
    </row>
    <row r="76" spans="1:74" s="436" customFormat="1" ht="12" customHeight="1" x14ac:dyDescent="0.25">
      <c r="A76" s="435"/>
      <c r="B76" s="795" t="s">
        <v>872</v>
      </c>
      <c r="C76" s="789"/>
      <c r="D76" s="789"/>
      <c r="E76" s="789"/>
      <c r="F76" s="789"/>
      <c r="G76" s="789"/>
      <c r="H76" s="789"/>
      <c r="I76" s="789"/>
      <c r="J76" s="789"/>
      <c r="K76" s="789"/>
      <c r="L76" s="789"/>
      <c r="M76" s="789"/>
      <c r="N76" s="789"/>
      <c r="O76" s="789"/>
      <c r="P76" s="789"/>
      <c r="Q76" s="790"/>
      <c r="AY76" s="527"/>
      <c r="AZ76" s="527"/>
      <c r="BA76" s="527"/>
      <c r="BB76" s="527"/>
      <c r="BC76" s="527"/>
      <c r="BD76" s="638"/>
      <c r="BE76" s="638"/>
      <c r="BF76" s="638"/>
      <c r="BG76" s="527"/>
      <c r="BH76" s="527"/>
      <c r="BI76" s="527"/>
      <c r="BJ76" s="527"/>
    </row>
    <row r="77" spans="1:74" s="436" customFormat="1" ht="12" customHeight="1" x14ac:dyDescent="0.25">
      <c r="A77" s="435"/>
      <c r="B77" s="788" t="s">
        <v>858</v>
      </c>
      <c r="C77" s="789"/>
      <c r="D77" s="789"/>
      <c r="E77" s="789"/>
      <c r="F77" s="789"/>
      <c r="G77" s="789"/>
      <c r="H77" s="789"/>
      <c r="I77" s="789"/>
      <c r="J77" s="789"/>
      <c r="K77" s="789"/>
      <c r="L77" s="789"/>
      <c r="M77" s="789"/>
      <c r="N77" s="789"/>
      <c r="O77" s="789"/>
      <c r="P77" s="789"/>
      <c r="Q77" s="790"/>
      <c r="AY77" s="527"/>
      <c r="AZ77" s="527"/>
      <c r="BA77" s="527"/>
      <c r="BB77" s="527"/>
      <c r="BC77" s="527"/>
      <c r="BD77" s="638"/>
      <c r="BE77" s="638"/>
      <c r="BF77" s="638"/>
      <c r="BG77" s="527"/>
      <c r="BH77" s="527"/>
      <c r="BI77" s="527"/>
      <c r="BJ77" s="527"/>
    </row>
    <row r="78" spans="1:74" s="437" customFormat="1" ht="12" customHeight="1" x14ac:dyDescent="0.25">
      <c r="A78" s="429"/>
      <c r="B78" s="810" t="s">
        <v>954</v>
      </c>
      <c r="C78" s="790"/>
      <c r="D78" s="790"/>
      <c r="E78" s="790"/>
      <c r="F78" s="790"/>
      <c r="G78" s="790"/>
      <c r="H78" s="790"/>
      <c r="I78" s="790"/>
      <c r="J78" s="790"/>
      <c r="K78" s="790"/>
      <c r="L78" s="790"/>
      <c r="M78" s="790"/>
      <c r="N78" s="790"/>
      <c r="O78" s="790"/>
      <c r="P78" s="790"/>
      <c r="Q78" s="790"/>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2020-06-05T13:30:23Z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