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PRJ\Aug16\"/>
    </mc:Choice>
  </mc:AlternateContent>
  <bookViews>
    <workbookView xWindow="825" yWindow="945" windowWidth="10485"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'3atab'!$B$1:$AL$48</definedName>
    <definedName name="_xlnm.Print_Area" localSheetId="5">'3btab'!$B$1:$AL$53</definedName>
    <definedName name="_xlnm.Print_Area" localSheetId="6">'3ctab'!$B$1:$AL$41</definedName>
    <definedName name="_xlnm.Print_Area" localSheetId="7">'3dtab'!$B$1:$BV$43</definedName>
    <definedName name="_xlnm.Print_Area" localSheetId="8">'4atab'!$B$1:$AL$63</definedName>
    <definedName name="_xlnm.Print_Area" localSheetId="9">'4btab'!$B$1:$AL$63</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'8tab'!$B$1:$N$55</definedName>
    <definedName name="_xlnm.Print_Area" localSheetId="20">'9atab'!$B$1:$AL$63</definedName>
    <definedName name="_xlnm.Print_Area" localSheetId="21">'9btab'!$B$1:$AL$55</definedName>
    <definedName name="_xlnm.Print_Area" localSheetId="22">'9ctab'!$B$1:$AL$48</definedName>
    <definedName name="_xlnm.Print_Area" localSheetId="1">Contents!$A$3:$B$29</definedName>
  </definedNames>
  <calcPr calcId="152511"/>
</workbook>
</file>

<file path=xl/calcChain.xml><?xml version="1.0" encoding="utf-8"?>
<calcChain xmlns="http://schemas.openxmlformats.org/spreadsheetml/2006/main">
  <c r="B2" i="37" l="1"/>
  <c r="B2" i="31"/>
  <c r="B2" i="17"/>
  <c r="B2" i="45"/>
  <c r="B2" i="44"/>
  <c r="B2" i="43"/>
  <c r="B2" i="24"/>
  <c r="B2" i="25"/>
  <c r="B2" i="18"/>
  <c r="B2" i="20"/>
  <c r="B2" i="26"/>
  <c r="B2" i="15"/>
  <c r="B2" i="30"/>
  <c r="B2" i="35"/>
  <c r="B2" i="13"/>
  <c r="B2" i="42"/>
  <c r="B2" i="40"/>
  <c r="B2" i="38"/>
  <c r="B2" i="39"/>
  <c r="B2" i="14"/>
  <c r="B2" i="19"/>
  <c r="D5" i="33"/>
  <c r="C11" i="33"/>
  <c r="C3" i="45"/>
  <c r="O3" i="45"/>
  <c r="AA3" i="45"/>
  <c r="AM3" i="45"/>
  <c r="AY3" i="45"/>
  <c r="BK3" i="45"/>
  <c r="C3" i="44"/>
  <c r="O3" i="44"/>
  <c r="AA3" i="44"/>
  <c r="AM3" i="44"/>
  <c r="AY3" i="44"/>
  <c r="BK3" i="44"/>
  <c r="C3" i="43"/>
  <c r="O3" i="43"/>
  <c r="AA3" i="43"/>
  <c r="AM3" i="43"/>
  <c r="AY3" i="43"/>
  <c r="BK3" i="43"/>
  <c r="C3" i="42"/>
  <c r="O3" i="42"/>
  <c r="AA3" i="42"/>
  <c r="AM3" i="42"/>
  <c r="AY3" i="42"/>
  <c r="BK3" i="42"/>
  <c r="C3" i="19"/>
  <c r="O3" i="19"/>
  <c r="AA3" i="19"/>
  <c r="AM3" i="19"/>
  <c r="AY3" i="19"/>
  <c r="BK3" i="19"/>
  <c r="C3" i="14"/>
  <c r="O3" i="14"/>
  <c r="AA3" i="14"/>
  <c r="AM3" i="14"/>
  <c r="AY3" i="14"/>
  <c r="BK3" i="14"/>
  <c r="C3" i="39"/>
  <c r="O3" i="39"/>
  <c r="AA3" i="39"/>
  <c r="AM3" i="39"/>
  <c r="AY3" i="39"/>
  <c r="BK3" i="39"/>
  <c r="C3" i="38"/>
  <c r="O3" i="38"/>
  <c r="AA3" i="38"/>
  <c r="AM3" i="38"/>
  <c r="AY3" i="38"/>
  <c r="BK3" i="38"/>
  <c r="C3" i="40"/>
  <c r="O3" i="40"/>
  <c r="AA3" i="40"/>
  <c r="AM3" i="40"/>
  <c r="AY3" i="40"/>
  <c r="BK3" i="40"/>
  <c r="C3" i="13"/>
  <c r="O3" i="13"/>
  <c r="AA3" i="13"/>
  <c r="AM3" i="13"/>
  <c r="AY3" i="13"/>
  <c r="BK3" i="13"/>
  <c r="C3" i="35"/>
  <c r="O3" i="35"/>
  <c r="AA3" i="35"/>
  <c r="AM3" i="35"/>
  <c r="AY3" i="35"/>
  <c r="BK3" i="35"/>
  <c r="C3" i="30"/>
  <c r="O3" i="30"/>
  <c r="AA3" i="30"/>
  <c r="AM3" i="30"/>
  <c r="AY3" i="30"/>
  <c r="BK3" i="30"/>
  <c r="C3" i="15"/>
  <c r="O3" i="15"/>
  <c r="AA3" i="15"/>
  <c r="AM3" i="15"/>
  <c r="AY3" i="15"/>
  <c r="BK3" i="15"/>
  <c r="C3" i="26"/>
  <c r="O3" i="26"/>
  <c r="AA3" i="26"/>
  <c r="AM3" i="26"/>
  <c r="AY3" i="26"/>
  <c r="BK3" i="26"/>
  <c r="C3" i="20"/>
  <c r="O3" i="20"/>
  <c r="AA3" i="20"/>
  <c r="AM3" i="20"/>
  <c r="AY3" i="20"/>
  <c r="BK3" i="20"/>
  <c r="C3" i="18"/>
  <c r="O3" i="18"/>
  <c r="AA3" i="18"/>
  <c r="AM3" i="18"/>
  <c r="AY3" i="18"/>
  <c r="BK3" i="18"/>
  <c r="C3" i="25"/>
  <c r="O3" i="25"/>
  <c r="AA3" i="25"/>
  <c r="AM3" i="25"/>
  <c r="AY3" i="25"/>
  <c r="BK3" i="25"/>
  <c r="C3" i="24"/>
  <c r="O3" i="24"/>
  <c r="AA3" i="24"/>
  <c r="AM3" i="24"/>
  <c r="AY3" i="24"/>
  <c r="BK3" i="24"/>
  <c r="C3" i="17"/>
  <c r="O3" i="17"/>
  <c r="AA3" i="17"/>
  <c r="AM3" i="17"/>
  <c r="AY3" i="17"/>
  <c r="BK3" i="17"/>
  <c r="C3" i="31"/>
  <c r="O3" i="31"/>
  <c r="AA3" i="31"/>
  <c r="AM3" i="31"/>
  <c r="AY3" i="31"/>
  <c r="BK3" i="31"/>
  <c r="C3" i="37"/>
  <c r="O3" i="37"/>
  <c r="AA3" i="37"/>
  <c r="AM3" i="37"/>
  <c r="AY3" i="37"/>
  <c r="BK3" i="37"/>
  <c r="B6" i="41"/>
  <c r="D11" i="33"/>
  <c r="O11" i="33"/>
  <c r="E11" i="33"/>
  <c r="P11" i="33"/>
  <c r="AA11" i="33"/>
  <c r="F11" i="33"/>
  <c r="AM11" i="33"/>
  <c r="AB11" i="33"/>
  <c r="Q11" i="33"/>
  <c r="R11" i="33"/>
  <c r="AC11" i="33"/>
  <c r="G11" i="33"/>
  <c r="AY11" i="33"/>
  <c r="AN11" i="33"/>
  <c r="AO11" i="33"/>
  <c r="AD11" i="33"/>
  <c r="AZ11" i="33"/>
  <c r="BK11" i="33"/>
  <c r="H11" i="33"/>
  <c r="S11" i="33"/>
  <c r="T11" i="33"/>
  <c r="BA11" i="33"/>
  <c r="AP11" i="33"/>
  <c r="I11" i="33"/>
  <c r="BL11" i="33"/>
  <c r="AE11" i="33"/>
  <c r="BM11" i="33"/>
  <c r="AQ11" i="33"/>
  <c r="U11" i="33"/>
  <c r="AF11" i="33"/>
  <c r="J11" i="33"/>
  <c r="BB11" i="33"/>
  <c r="BC11" i="33"/>
  <c r="K11" i="33"/>
  <c r="AG11" i="33"/>
  <c r="V11" i="33"/>
  <c r="AR11" i="33"/>
  <c r="BN11" i="33"/>
  <c r="AH11" i="33"/>
  <c r="L11" i="33"/>
  <c r="BO11" i="33"/>
  <c r="AS11" i="33"/>
  <c r="W11" i="33"/>
  <c r="BD11" i="33"/>
  <c r="BE11" i="33"/>
  <c r="BP11" i="33"/>
  <c r="M11" i="33"/>
  <c r="AI11" i="33"/>
  <c r="X11" i="33"/>
  <c r="AT11" i="33"/>
  <c r="AU11" i="33"/>
  <c r="Y11" i="33"/>
  <c r="BQ11" i="33"/>
  <c r="AJ11" i="33"/>
  <c r="N11" i="33"/>
  <c r="BF11" i="33"/>
  <c r="AK11" i="33"/>
  <c r="Z11" i="33"/>
  <c r="AV11" i="33"/>
  <c r="BG11" i="33"/>
  <c r="BR11" i="33"/>
  <c r="BS11" i="33"/>
  <c r="BH11" i="33"/>
  <c r="AL11" i="33"/>
  <c r="AW11" i="33"/>
  <c r="AX11" i="33"/>
  <c r="BT11" i="33"/>
  <c r="BI11" i="33"/>
  <c r="BJ11" i="33"/>
  <c r="BU11" i="33"/>
  <c r="BV11" i="33"/>
  <c r="BA74" i="43" l="1"/>
  <c r="AB74" i="43"/>
  <c r="O74" i="43"/>
  <c r="X74" i="43"/>
  <c r="F74" i="43"/>
  <c r="AX74" i="43"/>
  <c r="M74" i="43"/>
  <c r="BG74" i="43"/>
  <c r="AU74" i="43"/>
  <c r="BB74" i="43"/>
  <c r="I74" i="43"/>
  <c r="AO74" i="43"/>
  <c r="AN74" i="43"/>
  <c r="R74" i="43"/>
  <c r="BP74" i="43" l="1"/>
  <c r="AJ74" i="43"/>
  <c r="AG74" i="43"/>
  <c r="H74" i="43"/>
  <c r="Q74" i="43"/>
  <c r="AI74" i="43"/>
  <c r="AT74" i="43"/>
  <c r="BH74" i="43"/>
  <c r="V74" i="43"/>
  <c r="AS74" i="43"/>
  <c r="L74" i="43"/>
  <c r="BD74" i="43"/>
  <c r="BK74" i="43"/>
  <c r="BO74" i="43"/>
  <c r="W74" i="43"/>
  <c r="BN74" i="43"/>
  <c r="K74" i="43"/>
  <c r="AH74" i="43"/>
  <c r="BT74" i="43"/>
  <c r="G74" i="43"/>
  <c r="BS74" i="43"/>
  <c r="D74" i="43"/>
  <c r="BI74" i="43"/>
  <c r="AE74" i="43"/>
  <c r="S74" i="43"/>
  <c r="BC74" i="43"/>
  <c r="AR74" i="43"/>
  <c r="AV74" i="43"/>
  <c r="BL74" i="43"/>
  <c r="AP74" i="43"/>
  <c r="E74" i="43"/>
  <c r="U74" i="43"/>
  <c r="Z74" i="43"/>
  <c r="N74" i="43"/>
  <c r="BU74" i="43"/>
  <c r="AM74" i="43"/>
  <c r="AY74" i="43"/>
  <c r="J74" i="43"/>
  <c r="Y74" i="43"/>
  <c r="BQ74" i="43"/>
  <c r="BJ74" i="43"/>
  <c r="C74" i="43"/>
  <c r="T74" i="43"/>
  <c r="AA74" i="43"/>
  <c r="AQ74" i="43"/>
  <c r="AC74" i="43"/>
  <c r="BM74" i="43"/>
  <c r="BF74" i="43"/>
  <c r="AZ74" i="43"/>
  <c r="P74" i="43"/>
  <c r="AF74" i="43"/>
  <c r="AD74" i="43"/>
  <c r="BR74" i="43"/>
  <c r="AW74" i="43"/>
  <c r="BV74" i="43"/>
  <c r="AK74" i="43"/>
  <c r="AL74" i="43"/>
  <c r="BE74" i="43"/>
</calcChain>
</file>

<file path=xl/sharedStrings.xml><?xml version="1.0" encoding="utf-8"?>
<sst xmlns="http://schemas.openxmlformats.org/spreadsheetml/2006/main" count="3626" uniqueCount="1312">
  <si>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</si>
  <si>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</si>
  <si>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</si>
  <si>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</si>
  <si>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</si>
  <si>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</si>
  <si>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</si>
  <si>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</si>
  <si>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</si>
  <si>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</si>
  <si>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</si>
  <si>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</si>
  <si>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</si>
  <si>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</si>
  <si>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</si>
  <si>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</si>
  <si>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</si>
  <si>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</si>
  <si>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</si>
  <si>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</si>
  <si>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</si>
  <si>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</si>
  <si>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</si>
  <si>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</si>
  <si>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</si>
  <si>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</si>
  <si>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</si>
  <si>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</si>
  <si>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</si>
  <si>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</si>
  <si>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</si>
  <si>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</si>
  <si>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</si>
  <si>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</si>
  <si>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</si>
  <si>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</si>
  <si>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</si>
  <si>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</si>
  <si>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</si>
  <si>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</si>
  <si>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</si>
  <si>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</si>
  <si>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</si>
  <si>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</si>
  <si>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</si>
  <si>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</si>
  <si>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</si>
  <si>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</si>
  <si>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</si>
  <si>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</si>
  <si>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</si>
  <si>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</si>
  <si>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</si>
  <si>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</si>
  <si>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</si>
  <si>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</si>
  <si>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</si>
  <si>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</si>
  <si>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</si>
  <si>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</si>
  <si>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</si>
  <si>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</si>
  <si>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</si>
  <si>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</si>
  <si>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</si>
  <si>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</si>
  <si>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</si>
  <si>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</si>
  <si>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</si>
  <si>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</si>
  <si>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</si>
  <si>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</si>
  <si>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</si>
  <si>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</si>
  <si>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</si>
  <si>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</si>
  <si>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</si>
  <si>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</si>
  <si>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</si>
  <si>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</si>
  <si>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</si>
  <si>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</si>
  <si>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</si>
  <si>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</si>
  <si>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</si>
  <si>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</si>
  <si>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</si>
  <si>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</si>
  <si>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</si>
  <si>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</si>
  <si>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</si>
  <si>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</si>
  <si>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</si>
  <si>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</si>
  <si>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</si>
  <si>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</si>
  <si>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</si>
  <si>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</si>
  <si>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</si>
  <si>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</si>
  <si>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</si>
  <si>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</si>
  <si>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</si>
  <si>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</si>
  <si>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</si>
  <si>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</si>
  <si>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</si>
  <si>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</si>
  <si>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</si>
  <si>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</si>
  <si>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</si>
  <si>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</si>
  <si>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</si>
  <si>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</si>
  <si>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</si>
  <si>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</si>
  <si>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</si>
  <si>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</si>
  <si>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</si>
  <si>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</si>
  <si>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</si>
  <si>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</si>
  <si>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</si>
  <si>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</si>
  <si>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</si>
  <si>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</si>
  <si>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</si>
  <si>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</si>
  <si>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</si>
  <si>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</si>
  <si>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</si>
  <si>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</si>
  <si>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</si>
  <si>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</si>
  <si>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</si>
  <si>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</si>
  <si>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</si>
  <si>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</si>
  <si>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</si>
  <si>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</si>
  <si>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</si>
  <si>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</si>
  <si>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</si>
  <si>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</si>
  <si>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</si>
  <si>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</si>
  <si>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</si>
  <si>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</si>
  <si>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</si>
  <si>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</si>
  <si>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</si>
  <si>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</si>
  <si>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</si>
  <si>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</si>
  <si>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</si>
  <si>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</si>
  <si>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</si>
  <si>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</si>
  <si>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</si>
  <si>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</si>
  <si>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</si>
  <si>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</si>
  <si>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</si>
  <si>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</si>
  <si>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</si>
  <si>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</si>
  <si>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</si>
  <si>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</si>
  <si>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</si>
  <si>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</si>
  <si>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</si>
  <si>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</si>
  <si>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</si>
  <si>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</si>
  <si>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</si>
  <si>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</si>
  <si>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</si>
  <si>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</si>
  <si>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</si>
  <si>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</si>
  <si>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</si>
  <si>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</si>
  <si>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</si>
  <si>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</si>
  <si>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</si>
  <si>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</si>
  <si>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</si>
  <si>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</si>
  <si>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</si>
  <si>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</si>
  <si>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</si>
  <si>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</si>
  <si>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</si>
  <si>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</si>
  <si>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</si>
  <si>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</si>
  <si>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</si>
  <si>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</si>
  <si>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</si>
  <si>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</si>
  <si>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</si>
  <si>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</si>
  <si>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</si>
  <si>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</si>
  <si>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</si>
  <si>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</si>
  <si>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</si>
  <si>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</si>
  <si>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</si>
  <si>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</si>
  <si>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</si>
  <si>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</si>
  <si>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</si>
  <si>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</si>
  <si>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</si>
  <si>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</si>
  <si>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</si>
  <si>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</si>
  <si>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</si>
  <si>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</si>
  <si>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</si>
  <si>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</si>
  <si>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</si>
  <si>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</si>
  <si>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</si>
  <si>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</si>
  <si>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</si>
  <si>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</si>
  <si>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</si>
  <si>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</si>
  <si>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</si>
  <si>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</si>
  <si>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</si>
  <si>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</si>
  <si>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</si>
  <si>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</si>
  <si>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</si>
  <si>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</si>
  <si>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</si>
  <si>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</si>
  <si>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</si>
  <si>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</si>
  <si>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</si>
  <si>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</si>
  <si>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</si>
  <si>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</si>
  <si>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</si>
  <si>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</si>
  <si>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</si>
  <si>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</si>
  <si>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</si>
  <si>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</si>
  <si>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</si>
  <si>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</si>
  <si>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</si>
  <si>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</si>
  <si>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</si>
  <si>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</si>
  <si>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</si>
  <si>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</si>
  <si>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</si>
  <si>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</si>
  <si>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</si>
  <si>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</si>
  <si>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</si>
  <si>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</si>
  <si>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</si>
  <si>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</si>
  <si>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</si>
  <si>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</si>
  <si>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</si>
  <si>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</si>
  <si>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</si>
  <si>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</si>
  <si>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</si>
  <si>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</si>
  <si>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papr_SY</t>
  </si>
  <si>
    <t>papr_YM</t>
  </si>
  <si>
    <t>papr_AS</t>
  </si>
  <si>
    <t>papr_CH</t>
  </si>
  <si>
    <t>papr_IN</t>
  </si>
  <si>
    <t>papr_MY</t>
  </si>
  <si>
    <t>papr_VM</t>
  </si>
  <si>
    <t>papr_EG</t>
  </si>
  <si>
    <t>papr_EK</t>
  </si>
  <si>
    <t>CXTCCO2</t>
  </si>
  <si>
    <t>papr_SU</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</si>
  <si>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</si>
  <si>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</si>
  <si>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</si>
  <si>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</si>
  <si>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</si>
  <si>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</si>
  <si>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</si>
  <si>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</si>
  <si>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</si>
  <si>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</si>
  <si>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</si>
  <si>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</si>
  <si>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</si>
  <si>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</si>
  <si>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</si>
  <si>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</si>
  <si>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</si>
  <si>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</si>
  <si>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</si>
  <si>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</si>
  <si>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</si>
  <si>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</si>
  <si>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</si>
  <si>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</si>
  <si>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</si>
  <si>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</si>
  <si>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</si>
  <si>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</si>
  <si>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</si>
  <si>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papr_northsea</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</si>
  <si>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</si>
  <si>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</si>
  <si>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</si>
  <si>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</si>
  <si>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</si>
  <si>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</si>
  <si>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</si>
  <si>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</si>
  <si>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</si>
  <si>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</si>
  <si>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</si>
  <si>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</si>
  <si>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</si>
  <si>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</si>
  <si>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</si>
  <si>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</si>
  <si>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</si>
  <si>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</si>
  <si>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</si>
  <si>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</si>
  <si>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</si>
  <si>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</si>
  <si>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</si>
  <si>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</si>
  <si>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</si>
  <si>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</si>
  <si>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</si>
  <si>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</si>
  <si>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</si>
  <si>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</si>
  <si>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</si>
  <si>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</si>
  <si>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</si>
  <si>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</si>
  <si>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</si>
  <si>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</si>
  <si>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</si>
  <si>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</si>
  <si>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</si>
  <si>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</si>
  <si>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</si>
  <si>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</si>
  <si>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</si>
  <si>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</si>
  <si>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</si>
  <si>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</si>
  <si>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</si>
  <si>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</si>
  <si>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</si>
  <si>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</si>
  <si>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</si>
  <si>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</si>
  <si>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</si>
  <si>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</si>
  <si>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</si>
  <si>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</si>
  <si>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papr_UKO</t>
  </si>
  <si>
    <t>Other North Sea</t>
  </si>
  <si>
    <t>papr_onorthsea</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</si>
  <si>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</si>
  <si>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</si>
  <si>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</si>
  <si>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</si>
  <si>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</si>
  <si>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</si>
  <si>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</si>
  <si>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</si>
  <si>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</si>
  <si>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</si>
  <si>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</si>
  <si>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Sudan and South Sudan</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</si>
  <si>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</si>
  <si>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</si>
  <si>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</si>
  <si>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</si>
  <si>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</si>
  <si>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</si>
  <si>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</si>
  <si>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</si>
  <si>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</si>
  <si>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</si>
  <si>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</si>
  <si>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</si>
  <si>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</si>
  <si>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</si>
  <si>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</si>
  <si>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</si>
  <si>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</si>
  <si>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</si>
  <si>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</si>
  <si>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</si>
  <si>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</si>
  <si>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</si>
  <si>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</si>
  <si>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</si>
  <si>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</si>
  <si>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</si>
  <si>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</si>
  <si>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</si>
  <si>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</si>
  <si>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</si>
  <si>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</si>
  <si>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</si>
  <si>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</si>
  <si>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</si>
  <si>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</si>
  <si>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</si>
  <si>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</si>
  <si>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</si>
  <si>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</si>
  <si>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</si>
  <si>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</si>
  <si>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</si>
  <si>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</si>
  <si>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</si>
  <si>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</si>
  <si>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</si>
  <si>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</si>
  <si>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</si>
  <si>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</si>
  <si>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</si>
  <si>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</si>
  <si>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</si>
  <si>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</si>
  <si>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</si>
  <si>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</si>
  <si>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</si>
  <si>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</si>
  <si>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</si>
  <si>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</si>
  <si>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</si>
  <si>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</si>
  <si>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</si>
  <si>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</si>
  <si>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</si>
  <si>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</si>
  <si>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</si>
  <si>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</si>
  <si>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</si>
  <si>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</si>
  <si>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</si>
  <si>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</si>
  <si>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</si>
  <si>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</si>
  <si>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</si>
  <si>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</si>
  <si>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</si>
  <si>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</si>
  <si>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</si>
  <si>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</si>
  <si>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</si>
  <si>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</si>
  <si>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</si>
  <si>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</si>
  <si>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</si>
  <si>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</si>
  <si>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</si>
  <si>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</si>
  <si>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</si>
  <si>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</si>
  <si>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</si>
  <si>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</si>
  <si>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</si>
  <si>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</si>
  <si>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</si>
  <si>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</si>
  <si>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</si>
  <si>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</si>
  <si>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</si>
  <si>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</si>
  <si>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</si>
  <si>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</si>
  <si>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</si>
  <si>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</si>
  <si>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</si>
  <si>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</si>
  <si>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</si>
  <si>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</si>
  <si>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</si>
  <si>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</si>
  <si>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</si>
  <si>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</si>
  <si>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</si>
  <si>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</si>
  <si>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</si>
  <si>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</si>
  <si>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</si>
  <si>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</si>
  <si>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</si>
  <si>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</si>
  <si>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</si>
  <si>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</si>
  <si>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</si>
  <si>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</si>
  <si>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</si>
  <si>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</si>
  <si>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</si>
  <si>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</si>
  <si>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</si>
  <si>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</si>
  <si>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</si>
  <si>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</si>
  <si>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</si>
  <si>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</si>
  <si>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Syria</t>
  </si>
  <si>
    <t>Yemen</t>
  </si>
  <si>
    <t>t3b_papr_r05</t>
  </si>
  <si>
    <t>t3b_papr_r07</t>
  </si>
  <si>
    <t>Egypt</t>
  </si>
  <si>
    <t>Equatorial Guinea</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</si>
  <si>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</si>
  <si>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</si>
  <si>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</si>
  <si>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</si>
  <si>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</si>
  <si>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</si>
  <si>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</si>
  <si>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</si>
  <si>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</si>
  <si>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</si>
  <si>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</si>
  <si>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</si>
  <si>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</si>
  <si>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</si>
  <si>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</si>
  <si>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</si>
  <si>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</si>
  <si>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</si>
  <si>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</si>
  <si>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</si>
  <si>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</si>
  <si>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</si>
  <si>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</si>
  <si>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</si>
  <si>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</si>
  <si>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</si>
  <si>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</si>
  <si>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</si>
  <si>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</si>
  <si>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</si>
  <si>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</si>
  <si>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</si>
  <si>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</si>
  <si>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</si>
  <si>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</si>
  <si>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</si>
  <si>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</si>
  <si>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</si>
  <si>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</si>
  <si>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</si>
  <si>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</si>
  <si>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</si>
  <si>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</si>
  <si>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</si>
  <si>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</si>
  <si>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</si>
  <si>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</si>
  <si>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</si>
  <si>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</si>
  <si>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</si>
  <si>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</si>
  <si>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</si>
  <si>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</si>
  <si>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</si>
  <si>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</si>
  <si>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</si>
  <si>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</si>
  <si>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</si>
  <si>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</si>
  <si>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</si>
  <si>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</si>
  <si>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</si>
  <si>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</si>
  <si>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</si>
  <si>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</si>
  <si>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</si>
  <si>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</si>
  <si>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</si>
  <si>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</si>
  <si>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</si>
  <si>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</si>
  <si>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</si>
  <si>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</si>
  <si>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</si>
  <si>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</si>
  <si>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</si>
  <si>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</si>
  <si>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</si>
  <si>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</si>
  <si>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</si>
  <si>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</si>
  <si>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</si>
  <si>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</si>
  <si>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</si>
  <si>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</si>
  <si>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</si>
  <si>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</si>
  <si>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</si>
  <si>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</si>
  <si>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</si>
  <si>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</si>
  <si>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</si>
  <si>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</si>
  <si>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</si>
  <si>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</si>
  <si>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</si>
  <si>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</si>
  <si>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</si>
  <si>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</si>
  <si>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</si>
  <si>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</si>
  <si>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</si>
  <si>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</si>
  <si>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</si>
  <si>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</si>
  <si>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</si>
  <si>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</si>
  <si>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</si>
  <si>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</si>
  <si>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</si>
  <si>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</si>
  <si>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</si>
  <si>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</si>
  <si>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</si>
  <si>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</si>
  <si>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</si>
  <si>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</si>
  <si>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</si>
  <si>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</si>
  <si>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</si>
  <si>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</si>
  <si>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</si>
  <si>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</si>
  <si>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</si>
  <si>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</si>
  <si>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</si>
  <si>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</si>
  <si>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</si>
  <si>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</si>
  <si>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</si>
  <si>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</si>
  <si>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</si>
  <si>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</si>
  <si>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</si>
  <si>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</si>
  <si>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</si>
  <si>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</si>
  <si>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</si>
  <si>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</si>
  <si>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</si>
  <si>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</si>
  <si>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</si>
  <si>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</si>
  <si>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</si>
  <si>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</si>
  <si>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</si>
  <si>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</si>
  <si>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</si>
  <si>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</si>
  <si>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</si>
  <si>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</si>
  <si>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</si>
  <si>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</si>
  <si>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</si>
  <si>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</si>
  <si>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</si>
  <si>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</si>
  <si>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</si>
  <si>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</si>
  <si>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</si>
  <si>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</si>
  <si>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</si>
  <si>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</si>
  <si>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</si>
  <si>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</si>
  <si>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</si>
  <si>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</si>
  <si>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</si>
  <si>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</si>
  <si>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</si>
  <si>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</si>
  <si>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</si>
  <si>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</si>
  <si>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</si>
  <si>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</si>
  <si>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</si>
  <si>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</si>
  <si>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</si>
  <si>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</si>
  <si>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</si>
  <si>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</si>
  <si>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copc_opec_r02</t>
  </si>
  <si>
    <t xml:space="preserve">   South America</t>
  </si>
  <si>
    <t>copc_opec_r05</t>
  </si>
  <si>
    <t xml:space="preserve">   Middle East</t>
  </si>
  <si>
    <t>cops_opec_r06</t>
  </si>
  <si>
    <t>cops_opec_r02</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</si>
  <si>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</si>
  <si>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</si>
  <si>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</si>
  <si>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</si>
  <si>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</si>
  <si>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</si>
  <si>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</si>
  <si>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</si>
  <si>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</si>
  <si>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</si>
  <si>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</si>
  <si>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</si>
  <si>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</si>
  <si>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</si>
  <si>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</si>
  <si>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</si>
  <si>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</si>
  <si>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</si>
  <si>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</si>
  <si>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</si>
  <si>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</si>
  <si>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</si>
  <si>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</si>
  <si>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</si>
  <si>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</si>
  <si>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</si>
  <si>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</si>
  <si>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</si>
  <si>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</si>
  <si>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</si>
  <si>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</si>
  <si>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</si>
  <si>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</si>
  <si>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</si>
  <si>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</si>
  <si>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</si>
  <si>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</si>
  <si>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</si>
  <si>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</si>
  <si>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</si>
  <si>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</si>
  <si>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</si>
  <si>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</si>
  <si>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</si>
  <si>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</si>
  <si>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</si>
  <si>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</si>
  <si>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</si>
  <si>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</si>
  <si>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</si>
  <si>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</si>
  <si>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</si>
  <si>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</si>
  <si>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</si>
  <si>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</si>
  <si>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</si>
  <si>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</si>
  <si>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</si>
  <si>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</si>
  <si>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</si>
  <si>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</si>
  <si>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</si>
  <si>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</si>
  <si>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</si>
  <si>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</si>
  <si>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</si>
  <si>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</si>
  <si>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</si>
  <si>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</si>
  <si>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</si>
  <si>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</si>
  <si>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</si>
  <si>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</si>
  <si>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</si>
  <si>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</si>
  <si>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</si>
  <si>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</si>
  <si>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</si>
  <si>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</si>
  <si>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</si>
  <si>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</si>
  <si>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</si>
  <si>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</si>
  <si>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</si>
  <si>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</si>
  <si>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</si>
  <si>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</si>
  <si>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</si>
  <si>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</si>
  <si>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</si>
  <si>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</si>
  <si>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</si>
  <si>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</si>
  <si>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</si>
  <si>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</si>
  <si>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</si>
  <si>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</si>
  <si>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</si>
  <si>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</si>
  <si>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</si>
  <si>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</si>
  <si>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</si>
  <si>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</si>
  <si>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</si>
  <si>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</si>
  <si>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</si>
  <si>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</si>
  <si>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</si>
  <si>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</si>
  <si>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</si>
  <si>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</si>
  <si>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</si>
  <si>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</si>
  <si>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</si>
  <si>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</si>
  <si>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</si>
  <si>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</si>
  <si>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</si>
  <si>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</si>
  <si>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 xml:space="preserve">             France, Germany, Greece, Hungary, Iceland, Ireland, Israel, Italy, Japan, Luxembourg, Mexico, the Netherlands, New Zealand, Norway, Poland, Portugal, </t>
  </si>
  <si>
    <t xml:space="preserve">             Slovakia, Slovenia, South Korea, Spain, Sweden, Switzerland, Turkey, the United Kingdom, and the United States.</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</si>
  <si>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</si>
  <si>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</si>
  <si>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</si>
  <si>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</si>
  <si>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</si>
  <si>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</si>
  <si>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</si>
  <si>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</si>
  <si>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</si>
  <si>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</si>
  <si>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</si>
  <si>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</si>
  <si>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</si>
  <si>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</si>
  <si>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</si>
  <si>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</si>
  <si>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</si>
  <si>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</si>
  <si>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</si>
  <si>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</si>
  <si>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</si>
  <si>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</si>
  <si>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</si>
  <si>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</si>
  <si>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</si>
  <si>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</si>
  <si>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</si>
  <si>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</si>
  <si>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</si>
  <si>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</si>
  <si>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</si>
  <si>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</si>
  <si>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</si>
  <si>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</si>
  <si>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</si>
  <si>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</si>
  <si>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</si>
  <si>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</si>
  <si>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</si>
  <si>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</si>
  <si>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</si>
  <si>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</si>
  <si>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</si>
  <si>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</si>
  <si>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</si>
  <si>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</si>
  <si>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</si>
  <si>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</si>
  <si>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</si>
  <si>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</si>
  <si>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</si>
  <si>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</si>
  <si>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</si>
  <si>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</si>
  <si>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</si>
  <si>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</si>
  <si>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</si>
  <si>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</si>
  <si>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</si>
  <si>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</si>
  <si>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</si>
  <si>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</si>
  <si>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</si>
  <si>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United Kingdom (offshore)</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</si>
  <si>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</si>
  <si>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</si>
  <si>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</si>
  <si>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</si>
  <si>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</si>
  <si>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</si>
  <si>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</si>
  <si>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</si>
  <si>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</si>
  <si>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</si>
  <si>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</si>
  <si>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</si>
  <si>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</si>
  <si>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</si>
  <si>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</si>
  <si>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</si>
  <si>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</si>
  <si>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</si>
  <si>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</si>
  <si>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</si>
  <si>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</si>
  <si>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</si>
  <si>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</si>
  <si>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</si>
  <si>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</si>
  <si>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</si>
  <si>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</si>
  <si>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</si>
  <si>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</si>
  <si>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</si>
  <si>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</si>
  <si>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</si>
  <si>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</si>
  <si>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</si>
  <si>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</si>
  <si>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</si>
  <si>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</si>
  <si>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</si>
  <si>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</si>
  <si>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</si>
  <si>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</si>
  <si>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</si>
  <si>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</si>
  <si>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</si>
  <si>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</si>
  <si>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</si>
  <si>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</si>
  <si>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</si>
  <si>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</si>
  <si>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</si>
  <si>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</si>
  <si>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</si>
  <si>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</si>
  <si>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</si>
  <si>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</si>
  <si>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</si>
  <si>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</si>
  <si>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</si>
  <si>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</si>
  <si>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</si>
  <si>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</si>
  <si>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</si>
  <si>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</si>
  <si>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</si>
  <si>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</si>
  <si>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</si>
  <si>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</si>
  <si>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</si>
  <si>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</si>
  <si>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</si>
  <si>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</si>
  <si>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</si>
  <si>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</si>
  <si>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</si>
  <si>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</si>
  <si>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</si>
  <si>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</si>
  <si>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</si>
  <si>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</si>
  <si>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</si>
  <si>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</si>
  <si>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</si>
  <si>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</si>
  <si>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</si>
  <si>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</si>
  <si>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</si>
  <si>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</si>
  <si>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</si>
  <si>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</si>
  <si>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</si>
  <si>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</si>
  <si>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</si>
  <si>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</si>
  <si>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</si>
  <si>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</si>
  <si>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</si>
  <si>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</si>
  <si>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</si>
  <si>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</si>
  <si>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</si>
  <si>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</si>
  <si>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</si>
  <si>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</si>
  <si>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</si>
  <si>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</si>
  <si>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</si>
  <si>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</si>
  <si>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</si>
  <si>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</si>
  <si>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</si>
  <si>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</si>
  <si>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</si>
  <si>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</si>
  <si>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</si>
  <si>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</si>
  <si>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</si>
  <si>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</si>
  <si>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</si>
  <si>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</si>
  <si>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</si>
  <si>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</si>
  <si>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</si>
  <si>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</si>
  <si>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</si>
  <si>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</si>
  <si>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</si>
  <si>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</si>
  <si>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</si>
  <si>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</si>
  <si>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</si>
  <si>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</si>
  <si>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</si>
  <si>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</si>
  <si>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</si>
  <si>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</si>
  <si>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</si>
  <si>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</si>
  <si>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</si>
  <si>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</si>
  <si>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</si>
  <si>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</si>
  <si>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</si>
  <si>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</si>
  <si>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</si>
  <si>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</si>
  <si>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</si>
  <si>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</si>
  <si>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</si>
  <si>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</si>
  <si>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</si>
  <si>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</si>
  <si>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</si>
  <si>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</si>
  <si>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</si>
  <si>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</si>
  <si>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</si>
  <si>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</si>
  <si>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</si>
  <si>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</si>
  <si>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</si>
  <si>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</si>
  <si>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</si>
  <si>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</si>
  <si>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</si>
  <si>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</si>
  <si>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</si>
  <si>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</si>
  <si>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</si>
  <si>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</si>
  <si>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</si>
  <si>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</si>
  <si>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</si>
  <si>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</si>
  <si>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</si>
  <si>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</si>
  <si>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</si>
  <si>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</si>
  <si>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</si>
  <si>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</si>
  <si>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</si>
  <si>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</si>
  <si>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</si>
  <si>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</si>
  <si>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</si>
  <si>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</si>
  <si>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</si>
  <si>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</si>
  <si>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</si>
  <si>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</si>
  <si>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</si>
  <si>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</si>
  <si>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</si>
  <si>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</si>
  <si>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</si>
  <si>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</si>
  <si>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</si>
  <si>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</si>
  <si>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</si>
  <si>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</si>
  <si>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</si>
  <si>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</si>
  <si>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</si>
  <si>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</si>
  <si>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</si>
  <si>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</si>
  <si>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</si>
  <si>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</si>
  <si>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</si>
  <si>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</si>
  <si>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</si>
  <si>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</si>
  <si>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</si>
  <si>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</si>
  <si>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</si>
  <si>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</si>
  <si>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</si>
  <si>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</si>
  <si>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</si>
  <si>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</si>
  <si>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</si>
  <si>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</si>
  <si>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</si>
  <si>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</si>
  <si>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</si>
  <si>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</si>
  <si>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</si>
  <si>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</si>
  <si>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</si>
  <si>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</si>
  <si>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(b) Includes offshore supply from Denmark, Germany, the Netherlands, Norway, and the United Kingdom.</t>
  </si>
  <si>
    <t xml:space="preserve">      North Sea (b)</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</si>
  <si>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</si>
  <si>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</si>
  <si>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</si>
  <si>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</si>
  <si>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</si>
  <si>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</si>
  <si>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</si>
  <si>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</si>
  <si>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</si>
  <si>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</si>
  <si>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</si>
  <si>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</si>
  <si>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</si>
  <si>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</si>
  <si>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</si>
  <si>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</si>
  <si>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</si>
  <si>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</si>
  <si>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</si>
  <si>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</si>
  <si>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</si>
  <si>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</si>
  <si>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</si>
  <si>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</si>
  <si>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</si>
  <si>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</si>
  <si>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</si>
  <si>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</si>
  <si>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</si>
  <si>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World Index, 2010 Q1 = 100</t>
  </si>
  <si>
    <t>OECD Index, 2010 Q1 = 100</t>
  </si>
  <si>
    <t>Non-OECD Index, 2010 Q1 = 100</t>
  </si>
  <si>
    <t>Index, January 2010 = 100</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</si>
  <si>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</si>
  <si>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</si>
  <si>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</si>
  <si>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</si>
  <si>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</si>
  <si>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</si>
  <si>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</si>
  <si>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</si>
  <si>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</si>
  <si>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</si>
  <si>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</si>
  <si>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</si>
  <si>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</si>
  <si>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</si>
  <si>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</si>
  <si>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</si>
  <si>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</si>
  <si>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</si>
  <si>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</si>
  <si>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</si>
  <si>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Projections:</t>
    </r>
    <r>
      <rPr>
        <sz val="8"/>
        <rFont val="Arial"/>
        <family val="2"/>
      </rPr>
      <t xml:space="preserve"> EIA Regional Short-Term Energy Model. Macroeconomic projections are based on Global Insight Model of the U.S. Economy. </t>
    </r>
  </si>
  <si>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</si>
  <si>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</si>
  <si>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</si>
  <si>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</si>
  <si>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</si>
  <si>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</si>
  <si>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</si>
  <si>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</si>
  <si>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</si>
  <si>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</si>
  <si>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</si>
  <si>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</si>
  <si>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</si>
  <si>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</si>
  <si>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</si>
  <si>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</si>
  <si>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</si>
  <si>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</si>
  <si>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</si>
  <si>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</si>
  <si>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PRROPUS</t>
  </si>
  <si>
    <t xml:space="preserve">      Propane/Propylene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</si>
  <si>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</si>
  <si>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</si>
  <si>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</si>
  <si>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</si>
  <si>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</si>
  <si>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</si>
  <si>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</si>
  <si>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</si>
  <si>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</si>
  <si>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</si>
  <si>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</si>
  <si>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</si>
  <si>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</si>
  <si>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</si>
  <si>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</si>
  <si>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PRTCPUS</t>
  </si>
  <si>
    <t xml:space="preserve">   Propane/Propylene</t>
  </si>
  <si>
    <t>C4TCPUS</t>
  </si>
  <si>
    <t>HGL Inventories (million barrels)</t>
  </si>
  <si>
    <t>ETPSPUS</t>
  </si>
  <si>
    <t>PRPSPUS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</si>
  <si>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</si>
  <si>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</si>
  <si>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</si>
  <si>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</si>
  <si>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</si>
  <si>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</si>
  <si>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</si>
  <si>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</si>
  <si>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</si>
  <si>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</si>
  <si>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</si>
  <si>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</si>
  <si>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</si>
  <si>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</si>
  <si>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</si>
  <si>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</si>
  <si>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</si>
  <si>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</si>
  <si>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</si>
  <si>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</si>
  <si>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</si>
  <si>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 xml:space="preserve">   Biofuel Losses and Co-products (f)</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</si>
  <si>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</si>
  <si>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</si>
  <si>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</si>
  <si>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</si>
  <si>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</si>
  <si>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</si>
  <si>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End-of-period Commercial Crude Oil and Other Liquids Inventories</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</si>
  <si>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</si>
  <si>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</si>
  <si>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</si>
  <si>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</si>
  <si>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</si>
  <si>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</si>
  <si>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</si>
  <si>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</si>
  <si>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(Index, 2010=100)</t>
  </si>
  <si>
    <t>.</t>
  </si>
  <si>
    <t>Industrial Production Indices (Index, 2012=100)</t>
  </si>
  <si>
    <t>Industrial Output, Manufacturing (Index, Year 2012=100)</t>
  </si>
  <si>
    <t>Crude Oil West Texas Intermediate Spot</t>
  </si>
  <si>
    <r>
      <t xml:space="preserve">(d)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</si>
  <si>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Consumption (million barrels per day) (d)</t>
  </si>
  <si>
    <t xml:space="preserve">         Other Liquids (c)</t>
  </si>
  <si>
    <t>(c) Includes lease condensate, natural gas plant liquids, other liquids, refinery prodessing gain, and other unaccounted-for liquids.</t>
  </si>
  <si>
    <t>(a) Includes lease condensate, natural gas plant liquids, other liquids, refinery prodessing gain, and other unaccounted-for liquids.</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</si>
  <si>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</si>
  <si>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</si>
  <si>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</si>
  <si>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</si>
  <si>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</si>
  <si>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</si>
  <si>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</si>
  <si>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</si>
  <si>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</si>
  <si>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</si>
  <si>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</si>
  <si>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</si>
  <si>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</si>
  <si>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copr_id</t>
  </si>
  <si>
    <t xml:space="preserve">   Indonesia</t>
  </si>
  <si>
    <t>copr_ir</t>
  </si>
  <si>
    <t>copr_ag</t>
  </si>
  <si>
    <t>cops_opec_r07</t>
  </si>
  <si>
    <t xml:space="preserve">   Asia</t>
  </si>
  <si>
    <t>copc_opec_r07</t>
  </si>
  <si>
    <t>RTTO_US</t>
  </si>
  <si>
    <t>(e) Fuel ethanol and biomass-based diesel consumption in the transportation sector includes production, stock change, and imports less exports. Some biomass-based diesel may be consumed in the residential sector in heating oil.</t>
  </si>
  <si>
    <t xml:space="preserve">   Biomass-based Diesel (e)</t>
  </si>
  <si>
    <t>(f) Losses and co-products from the production of fuel ethanol and biomass-based diesel.</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</si>
  <si>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</si>
  <si>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</si>
  <si>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</si>
  <si>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</si>
  <si>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</si>
  <si>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</si>
  <si>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</si>
  <si>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OPEC = Organization of Petroleum Exporting Countries: Algeria, Angola, Ecuador, Gabon, Iran, Iraq, Kuwait, Libya, Nigeria, Qatar, Saudi Arabia, the United Arab Emirates, Venezuela.</t>
  </si>
  <si>
    <t>copr_gb</t>
  </si>
  <si>
    <t xml:space="preserve">   Gabon</t>
  </si>
  <si>
    <t>OPEC = Organization of Petroleum Exporting Countries: Algeria, Angola, Gabon, Libya, and Nigeria (Africa); Ecuador and Venezuela (South America); Iran, Iraq, Kuwait, Qatar, Saudi Arabia, and the United Arab Emirates (Middle East); Indonesia (Asia).</t>
  </si>
  <si>
    <t>August 2016</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</si>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</sst>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52" x14ac:knownFonts="1">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835">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6" fillId="0" borderId="0" xfId="17" applyFont="1"/>
    <xf numFmtId="3" fontId="23"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6"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6"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36"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6"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6"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3"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3" fillId="0" borderId="0" xfId="23" applyFont="1" applyFill="1" applyAlignment="1" applyProtection="1">
      <alignment horizontal="right"/>
    </xf>
    <xf numFmtId="0" fontId="36" fillId="0" borderId="0" xfId="23" applyFont="1"/>
    <xf numFmtId="166" fontId="23"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3"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3"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4" fillId="3" borderId="0" xfId="11" applyFont="1" applyFill="1" applyAlignment="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6" fillId="4" borderId="0" xfId="0" applyFont="1" applyFill="1" applyBorder="1"/>
    <xf numFmtId="164" fontId="2"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0" fontId="37" fillId="4" borderId="0" xfId="9" applyFont="1" applyFill="1" applyBorder="1" applyAlignment="1">
      <alignment horizontal="right"/>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3"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6"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49" fontId="1" fillId="0" borderId="0" xfId="0" applyNumberFormat="1" applyFont="1" applyBorder="1" applyAlignment="1"/>
    <xf numFmtId="0" fontId="2" fillId="2" borderId="0" xfId="19" applyFont="1" applyFill="1" applyAlignment="1" applyProtection="1">
      <alignment horizontal="left"/>
    </xf>
    <xf numFmtId="171" fontId="2" fillId="0" borderId="0" xfId="19" applyNumberFormat="1" applyFont="1" applyAlignment="1" applyProtection="1">
      <alignment horizontal="left"/>
    </xf>
    <xf numFmtId="0" fontId="2" fillId="2" borderId="0" xfId="10" applyFont="1" applyFill="1"/>
    <xf numFmtId="171" fontId="11" fillId="3" borderId="0" xfId="10" applyNumberFormat="1" applyFont="1" applyFill="1" applyAlignment="1">
      <alignment vertical="center"/>
    </xf>
    <xf numFmtId="166" fontId="23" fillId="4" borderId="3" xfId="23" applyNumberFormat="1" applyFont="1" applyFill="1" applyBorder="1" applyAlignment="1" applyProtection="1">
      <alignment horizontal="right"/>
    </xf>
    <xf numFmtId="1" fontId="24" fillId="4" borderId="0" xfId="23" applyNumberFormat="1" applyFont="1" applyFill="1" applyAlignment="1" applyProtection="1">
      <alignment horizontal="right"/>
    </xf>
    <xf numFmtId="1" fontId="23" fillId="4" borderId="0" xfId="23" applyNumberFormat="1" applyFont="1" applyFill="1" applyAlignment="1" applyProtection="1">
      <alignment horizontal="right"/>
    </xf>
    <xf numFmtId="0" fontId="2" fillId="2" borderId="0" xfId="21" applyFont="1" applyFill="1" applyAlignment="1" applyProtection="1">
      <alignment horizontal="left"/>
    </xf>
    <xf numFmtId="171" fontId="2" fillId="0" borderId="0" xfId="21" applyNumberFormat="1" applyFont="1" applyAlignment="1" applyProtection="1">
      <alignment horizontal="left"/>
    </xf>
    <xf numFmtId="0" fontId="2" fillId="2" borderId="0" xfId="23" applyFont="1" applyFill="1"/>
    <xf numFmtId="0" fontId="2" fillId="2" borderId="0" xfId="23" applyFont="1" applyFill="1" applyAlignment="1" applyProtection="1">
      <alignment horizontal="left"/>
    </xf>
    <xf numFmtId="171" fontId="2" fillId="4" borderId="0" xfId="23" applyNumberFormat="1" applyFont="1" applyFill="1" applyAlignment="1" applyProtection="1">
      <alignment horizontal="left"/>
    </xf>
    <xf numFmtId="0" fontId="24" fillId="4" borderId="0" xfId="23" applyFont="1" applyFill="1" applyBorder="1" applyAlignment="1" applyProtection="1">
      <alignment horizontal="center"/>
    </xf>
    <xf numFmtId="0" fontId="23" fillId="4" borderId="0" xfId="23" applyFont="1" applyFill="1" applyBorder="1" applyAlignment="1" applyProtection="1">
      <alignment horizontal="center"/>
    </xf>
    <xf numFmtId="164" fontId="10" fillId="4" borderId="0" xfId="23" applyNumberFormat="1" applyFont="1" applyFill="1" applyBorder="1"/>
    <xf numFmtId="164" fontId="36" fillId="4" borderId="0" xfId="23" applyNumberFormat="1" applyFont="1" applyFill="1" applyBorder="1"/>
    <xf numFmtId="171" fontId="2" fillId="0" borderId="0" xfId="23" applyNumberFormat="1" applyFont="1" applyAlignment="1" applyProtection="1">
      <alignment horizontal="left"/>
    </xf>
    <xf numFmtId="0" fontId="21" fillId="4" borderId="0" xfId="0" applyFont="1" applyFill="1" applyBorder="1"/>
    <xf numFmtId="164" fontId="21" fillId="4" borderId="0" xfId="23" applyNumberFormat="1" applyFont="1" applyFill="1"/>
    <xf numFmtId="3" fontId="36" fillId="4" borderId="0" xfId="21" applyNumberFormat="1" applyFont="1" applyFill="1" applyAlignment="1">
      <alignment vertical="top"/>
    </xf>
    <xf numFmtId="171" fontId="2" fillId="0" borderId="3" xfId="19" applyNumberFormat="1" applyFont="1" applyBorder="1" applyAlignment="1" applyProtection="1">
      <alignment horizontal="left"/>
    </xf>
    <xf numFmtId="171" fontId="2" fillId="0" borderId="0" xfId="22" applyNumberFormat="1" applyFont="1" applyAlignment="1" applyProtection="1">
      <alignment horizontal="left"/>
    </xf>
    <xf numFmtId="0" fontId="21" fillId="4" borderId="0" xfId="0" applyFont="1" applyFill="1" applyBorder="1" applyAlignment="1">
      <alignment vertical="top"/>
    </xf>
    <xf numFmtId="0" fontId="21" fillId="4" borderId="0" xfId="0" applyFont="1" applyFill="1" applyBorder="1" applyAlignment="1">
      <alignment vertical="top" wrapText="1"/>
    </xf>
    <xf numFmtId="0" fontId="21" fillId="0" borderId="0" xfId="22" applyFont="1"/>
    <xf numFmtId="166" fontId="24" fillId="0" borderId="0" xfId="22" applyNumberFormat="1" applyFont="1" applyFill="1" applyAlignment="1" applyProtection="1">
      <alignment horizontal="center"/>
    </xf>
    <xf numFmtId="0" fontId="21" fillId="4" borderId="0" xfId="22" applyFont="1" applyFill="1"/>
    <xf numFmtId="165" fontId="21" fillId="4" borderId="0" xfId="22" applyNumberFormat="1" applyFont="1" applyFill="1"/>
    <xf numFmtId="0" fontId="21" fillId="4" borderId="0" xfId="22" applyFont="1" applyFill="1" applyAlignment="1">
      <alignment vertical="top"/>
    </xf>
    <xf numFmtId="0" fontId="21" fillId="0" borderId="0" xfId="22" applyFont="1" applyAlignment="1">
      <alignment vertical="top"/>
    </xf>
    <xf numFmtId="0" fontId="2" fillId="0" borderId="0" xfId="17" applyFont="1" applyBorder="1"/>
    <xf numFmtId="0" fontId="2" fillId="0" borderId="0" xfId="22" applyFont="1"/>
    <xf numFmtId="1" fontId="25" fillId="0" borderId="0" xfId="23" applyNumberFormat="1" applyFont="1" applyFill="1" applyAlignment="1" applyProtection="1">
      <alignment horizontal="right" indent="1"/>
    </xf>
    <xf numFmtId="166" fontId="25" fillId="4" borderId="0" xfId="19" applyNumberFormat="1" applyFont="1" applyFill="1" applyBorder="1" applyAlignment="1" applyProtection="1">
      <alignment horizontal="center"/>
    </xf>
    <xf numFmtId="0" fontId="2" fillId="4" borderId="0" xfId="17" applyFont="1" applyFill="1"/>
    <xf numFmtId="0" fontId="2" fillId="0" borderId="0" xfId="17" applyFont="1" applyAlignment="1">
      <alignment vertical="top"/>
    </xf>
    <xf numFmtId="0" fontId="2" fillId="0" borderId="0" xfId="17" applyFont="1"/>
    <xf numFmtId="0" fontId="21" fillId="0" borderId="7" xfId="23" applyFont="1" applyBorder="1"/>
    <xf numFmtId="0" fontId="21" fillId="0" borderId="0" xfId="23" applyFont="1"/>
    <xf numFmtId="0" fontId="21" fillId="4" borderId="0" xfId="23" applyFont="1" applyFill="1"/>
    <xf numFmtId="0" fontId="21" fillId="4" borderId="0" xfId="23" applyFont="1" applyFill="1" applyAlignment="1">
      <alignment vertical="top"/>
    </xf>
    <xf numFmtId="0" fontId="21" fillId="0" borderId="0" xfId="23" applyFont="1" applyAlignment="1">
      <alignment vertical="top"/>
    </xf>
    <xf numFmtId="0" fontId="48" fillId="0" borderId="0" xfId="11" applyFont="1"/>
    <xf numFmtId="0" fontId="48" fillId="0" borderId="0" xfId="23" applyFont="1"/>
    <xf numFmtId="0" fontId="49" fillId="3" borderId="0" xfId="11" applyFont="1" applyFill="1" applyAlignment="1">
      <alignment horizontal="center"/>
    </xf>
    <xf numFmtId="0" fontId="48" fillId="4" borderId="0" xfId="11" applyFont="1" applyFill="1"/>
    <xf numFmtId="0" fontId="48" fillId="4" borderId="0" xfId="11" applyFont="1" applyFill="1" applyAlignment="1">
      <alignment vertical="top"/>
    </xf>
    <xf numFmtId="0" fontId="48" fillId="0" borderId="0" xfId="11" applyFont="1" applyAlignment="1">
      <alignment vertical="top"/>
    </xf>
    <xf numFmtId="0" fontId="21" fillId="0" borderId="0" xfId="21" applyFont="1"/>
    <xf numFmtId="0" fontId="21" fillId="4" borderId="0" xfId="21" applyFont="1" applyFill="1"/>
    <xf numFmtId="0" fontId="21" fillId="4" borderId="0" xfId="21" applyFont="1" applyFill="1" applyAlignment="1">
      <alignment vertical="top"/>
    </xf>
    <xf numFmtId="0" fontId="21" fillId="0" borderId="0" xfId="21" applyFont="1" applyAlignment="1">
      <alignment vertical="top"/>
    </xf>
    <xf numFmtId="0" fontId="24" fillId="0" borderId="0" xfId="21" applyFont="1" applyFill="1" applyAlignment="1" applyProtection="1">
      <alignment horizontal="right"/>
    </xf>
    <xf numFmtId="0" fontId="21" fillId="0" borderId="0" xfId="13" applyFont="1"/>
    <xf numFmtId="2" fontId="50" fillId="4" borderId="0" xfId="13" applyNumberFormat="1" applyFont="1" applyFill="1" applyAlignment="1" applyProtection="1">
      <alignment horizontal="center"/>
    </xf>
    <xf numFmtId="0" fontId="21" fillId="4" borderId="0" xfId="13" applyFont="1" applyFill="1" applyBorder="1"/>
    <xf numFmtId="0" fontId="21" fillId="4" borderId="0" xfId="13" applyFont="1" applyFill="1" applyBorder="1" applyAlignment="1">
      <alignment vertical="top"/>
    </xf>
    <xf numFmtId="0" fontId="21" fillId="0" borderId="0" xfId="13" applyFont="1" applyAlignment="1">
      <alignment vertical="top"/>
    </xf>
    <xf numFmtId="0" fontId="21" fillId="0" borderId="0" xfId="16" applyFont="1"/>
    <xf numFmtId="0" fontId="21" fillId="4" borderId="0" xfId="16" applyFont="1" applyFill="1"/>
    <xf numFmtId="0" fontId="21" fillId="4" borderId="0" xfId="16" applyFont="1" applyFill="1" applyAlignment="1">
      <alignment vertical="top"/>
    </xf>
    <xf numFmtId="0" fontId="21" fillId="0" borderId="0" xfId="16" applyFont="1" applyAlignment="1">
      <alignment vertical="top"/>
    </xf>
    <xf numFmtId="0" fontId="21" fillId="0" borderId="0" xfId="18" applyFont="1"/>
    <xf numFmtId="0" fontId="21" fillId="4" borderId="0" xfId="18" applyFont="1" applyFill="1"/>
    <xf numFmtId="0" fontId="21" fillId="4" borderId="0" xfId="18" applyFont="1" applyFill="1" applyAlignment="1">
      <alignment vertical="top"/>
    </xf>
    <xf numFmtId="0" fontId="21" fillId="0" borderId="0" xfId="15" applyFont="1" applyAlignment="1">
      <alignment vertical="top"/>
    </xf>
    <xf numFmtId="0" fontId="21" fillId="0" borderId="0" xfId="7" applyFont="1"/>
    <xf numFmtId="1" fontId="24" fillId="4" borderId="0" xfId="7" applyNumberFormat="1" applyFont="1" applyFill="1" applyBorder="1" applyAlignment="1" applyProtection="1">
      <alignment horizontal="center"/>
    </xf>
    <xf numFmtId="0" fontId="21" fillId="4" borderId="0" xfId="7" applyFont="1" applyFill="1" applyBorder="1"/>
    <xf numFmtId="0" fontId="21" fillId="4" borderId="0" xfId="7" applyFont="1" applyFill="1" applyBorder="1" applyAlignment="1">
      <alignment vertical="top"/>
    </xf>
    <xf numFmtId="0" fontId="21" fillId="0" borderId="0" xfId="8" applyFont="1"/>
    <xf numFmtId="0" fontId="21" fillId="4" borderId="0" xfId="8" applyFont="1" applyFill="1" applyBorder="1"/>
    <xf numFmtId="0" fontId="21" fillId="4" borderId="0" xfId="8" applyFont="1" applyFill="1" applyBorder="1" applyAlignment="1">
      <alignment vertical="top"/>
    </xf>
    <xf numFmtId="165" fontId="24" fillId="0" borderId="0" xfId="8" applyNumberFormat="1" applyFont="1" applyFill="1" applyAlignment="1" applyProtection="1">
      <alignment horizontal="center"/>
    </xf>
    <xf numFmtId="0" fontId="21" fillId="0" borderId="0" xfId="8" quotePrefix="1" applyFont="1"/>
    <xf numFmtId="165" fontId="21" fillId="0" borderId="0" xfId="8" quotePrefix="1" applyNumberFormat="1" applyFont="1"/>
    <xf numFmtId="165" fontId="21" fillId="0" borderId="0" xfId="8" applyNumberFormat="1" applyFont="1"/>
    <xf numFmtId="0" fontId="19" fillId="0" borderId="3" xfId="6" applyFont="1" applyBorder="1" applyAlignment="1"/>
    <xf numFmtId="0" fontId="19" fillId="0" borderId="0" xfId="6" applyFont="1" applyBorder="1" applyAlignment="1">
      <alignment horizontal="left"/>
    </xf>
    <xf numFmtId="0" fontId="19" fillId="0" borderId="0" xfId="6" applyFont="1" applyBorder="1" applyAlignment="1"/>
    <xf numFmtId="0" fontId="19" fillId="0" borderId="0" xfId="6" applyFont="1" applyAlignment="1">
      <alignment horizontal="left"/>
    </xf>
    <xf numFmtId="0" fontId="24" fillId="0" borderId="0" xfId="14" applyFont="1" applyFill="1" applyProtection="1"/>
    <xf numFmtId="1" fontId="21" fillId="0" borderId="0" xfId="23" applyNumberFormat="1" applyFont="1"/>
    <xf numFmtId="1" fontId="21" fillId="0" borderId="0" xfId="14" applyNumberFormat="1" applyFont="1"/>
    <xf numFmtId="164" fontId="21" fillId="0" borderId="0" xfId="14" applyNumberFormat="1" applyFont="1"/>
    <xf numFmtId="3" fontId="21" fillId="0" borderId="0" xfId="14" applyNumberFormat="1" applyFont="1"/>
    <xf numFmtId="0" fontId="21" fillId="0" borderId="0" xfId="14" applyFont="1"/>
    <xf numFmtId="0" fontId="21" fillId="0" borderId="2" xfId="14" applyFont="1" applyBorder="1" applyAlignment="1">
      <alignment horizontal="right"/>
    </xf>
    <xf numFmtId="0" fontId="21" fillId="0" borderId="0" xfId="14" applyFont="1" applyBorder="1" applyAlignment="1">
      <alignment horizontal="right"/>
    </xf>
    <xf numFmtId="0" fontId="19" fillId="0" borderId="2" xfId="6" applyFont="1" applyBorder="1" applyAlignment="1">
      <alignment horizontal="left"/>
    </xf>
    <xf numFmtId="0" fontId="21" fillId="4" borderId="0" xfId="24" applyFont="1" applyFill="1" applyBorder="1" applyAlignment="1"/>
    <xf numFmtId="0" fontId="19" fillId="0" borderId="0" xfId="6" applyFont="1" applyAlignment="1"/>
    <xf numFmtId="0" fontId="19" fillId="4" borderId="0" xfId="6" applyFont="1" applyFill="1" applyAlignment="1">
      <alignment vertical="top"/>
    </xf>
    <xf numFmtId="0" fontId="21" fillId="4" borderId="0" xfId="15" quotePrefix="1" applyFont="1" applyFill="1" applyAlignment="1">
      <alignment horizontal="left" vertical="top"/>
    </xf>
    <xf numFmtId="0" fontId="19" fillId="0" borderId="0" xfId="6" applyFont="1" applyAlignment="1">
      <alignment vertical="top"/>
    </xf>
    <xf numFmtId="0" fontId="21" fillId="0" borderId="0" xfId="19" applyFont="1"/>
    <xf numFmtId="0" fontId="24" fillId="0" borderId="2" xfId="19" applyFont="1" applyFill="1" applyBorder="1" applyAlignment="1" applyProtection="1">
      <alignment horizontal="center"/>
    </xf>
    <xf numFmtId="0" fontId="21" fillId="0" borderId="0" xfId="19" applyFont="1" applyAlignment="1">
      <alignment vertical="top"/>
    </xf>
    <xf numFmtId="0" fontId="21" fillId="0" borderId="0" xfId="22" applyFont="1" applyFill="1"/>
    <xf numFmtId="164" fontId="24" fillId="0" borderId="0" xfId="9" applyNumberFormat="1" applyFont="1" applyFill="1" applyAlignment="1" applyProtection="1">
      <alignment horizontal="center"/>
    </xf>
    <xf numFmtId="0" fontId="21" fillId="0" borderId="0" xfId="9" applyFont="1" applyFill="1" applyBorder="1"/>
    <xf numFmtId="0" fontId="21" fillId="0" borderId="0" xfId="9" applyFont="1" applyFill="1" applyBorder="1" applyAlignment="1">
      <alignment vertical="top"/>
    </xf>
    <xf numFmtId="0" fontId="21" fillId="0" borderId="0" xfId="9" applyFont="1" applyFill="1" applyAlignment="1">
      <alignment vertical="top"/>
    </xf>
    <xf numFmtId="0" fontId="51" fillId="4" borderId="0" xfId="9" applyFont="1" applyFill="1" applyBorder="1" applyAlignment="1">
      <alignment horizontal="center"/>
    </xf>
    <xf numFmtId="0" fontId="48" fillId="4" borderId="0" xfId="9" applyFont="1" applyFill="1"/>
    <xf numFmtId="0" fontId="48" fillId="4" borderId="0" xfId="22" applyFont="1" applyFill="1"/>
    <xf numFmtId="164" fontId="13" fillId="4" borderId="0" xfId="9" applyNumberFormat="1" applyFont="1" applyFill="1" applyAlignment="1" applyProtection="1">
      <alignment horizontal="center"/>
    </xf>
    <xf numFmtId="0" fontId="48" fillId="4" borderId="0" xfId="9" applyFont="1" applyFill="1" applyBorder="1"/>
    <xf numFmtId="0" fontId="48" fillId="4" borderId="0" xfId="9" applyFont="1" applyFill="1" applyBorder="1" applyAlignment="1">
      <alignment vertical="top"/>
    </xf>
    <xf numFmtId="0" fontId="48" fillId="4" borderId="0" xfId="9" applyFont="1" applyFill="1" applyAlignment="1">
      <alignment vertical="top"/>
    </xf>
    <xf numFmtId="2" fontId="23" fillId="0" borderId="0" xfId="23" applyNumberFormat="1" applyFont="1" applyFill="1" applyAlignment="1" applyProtection="1">
      <alignment horizontal="right" indent="1"/>
    </xf>
    <xf numFmtId="0" fontId="2" fillId="2" borderId="0" xfId="17" applyFont="1" applyFill="1" applyBorder="1" applyAlignment="1" applyProtection="1">
      <alignment horizontal="left"/>
    </xf>
    <xf numFmtId="0" fontId="0" fillId="0" borderId="0" xfId="0" applyAlignment="1">
      <alignment vertical="top" wrapText="1"/>
    </xf>
    <xf numFmtId="0" fontId="2" fillId="4" borderId="0" xfId="0" applyFont="1" applyFill="1" applyBorder="1" applyAlignment="1">
      <alignment vertical="top" wrapText="1"/>
    </xf>
    <xf numFmtId="0" fontId="2" fillId="4" borderId="0" xfId="0" quotePrefix="1" applyFont="1" applyFill="1" applyBorder="1" applyAlignment="1">
      <alignment vertical="top" wrapText="1"/>
    </xf>
    <xf numFmtId="171" fontId="2" fillId="0" borderId="3" xfId="21" applyNumberFormat="1" applyFont="1" applyBorder="1" applyAlignment="1" applyProtection="1">
      <alignment horizontal="left"/>
    </xf>
    <xf numFmtId="171" fontId="2" fillId="0" borderId="0" xfId="21" applyNumberFormat="1" applyFont="1" applyBorder="1" applyAlignment="1" applyProtection="1">
      <alignment horizontal="left"/>
    </xf>
    <xf numFmtId="3" fontId="10" fillId="4" borderId="0" xfId="21" applyNumberFormat="1" applyFont="1" applyFill="1" applyAlignment="1">
      <alignment vertical="top"/>
    </xf>
    <xf numFmtId="2" fontId="23" fillId="0" borderId="0" xfId="23" applyNumberFormat="1" applyFont="1" applyFill="1" applyAlignment="1" applyProtection="1">
      <alignment horizontal="center"/>
    </xf>
    <xf numFmtId="2" fontId="36" fillId="0" borderId="0" xfId="22" applyNumberFormat="1" applyFont="1" applyAlignment="1">
      <alignment horizontal="right"/>
    </xf>
    <xf numFmtId="0" fontId="21" fillId="0" borderId="0" xfId="22" applyFont="1" applyAlignment="1">
      <alignment horizontal="right"/>
    </xf>
    <xf numFmtId="0" fontId="21" fillId="4" borderId="0" xfId="0" applyFont="1" applyFill="1" applyBorder="1" applyAlignment="1">
      <alignment horizontal="right"/>
    </xf>
    <xf numFmtId="164" fontId="21" fillId="4" borderId="0" xfId="23" applyNumberFormat="1" applyFont="1" applyFill="1" applyBorder="1"/>
    <xf numFmtId="3" fontId="24" fillId="0" borderId="0" xfId="19" applyNumberFormat="1" applyFont="1" applyFill="1" applyBorder="1" applyAlignment="1" applyProtection="1">
      <alignment horizontal="right"/>
    </xf>
    <xf numFmtId="3" fontId="16" fillId="4" borderId="0" xfId="9" applyNumberFormat="1" applyFont="1" applyFill="1" applyAlignment="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166" fontId="25" fillId="4" borderId="0" xfId="23" quotePrefix="1" applyNumberFormat="1" applyFont="1" applyFill="1" applyBorder="1" applyAlignment="1" applyProtection="1">
      <alignment horizontal="right"/>
    </xf>
    <xf numFmtId="2" fontId="23" fillId="0" borderId="2" xfId="21" applyNumberFormat="1" applyFont="1" applyFill="1" applyBorder="1" applyAlignment="1" applyProtection="1">
      <alignment horizontal="right"/>
    </xf>
    <xf numFmtId="49" fontId="10" fillId="4" borderId="0" xfId="0" quotePrefix="1" applyNumberFormat="1" applyFont="1" applyFill="1" applyBorder="1" applyAlignment="1"/>
    <xf numFmtId="0" fontId="0" fillId="0" borderId="0" xfId="0" applyAlignment="1"/>
    <xf numFmtId="0" fontId="10" fillId="4" borderId="0" xfId="17" quotePrefix="1" applyFont="1" applyFill="1" applyAlignment="1">
      <alignment horizontal="left" vertical="top" wrapText="1"/>
    </xf>
    <xf numFmtId="0" fontId="22" fillId="4" borderId="0" xfId="0" applyFont="1" applyFill="1" applyAlignment="1">
      <alignment horizontal="left" vertical="top" wrapText="1"/>
    </xf>
    <xf numFmtId="0" fontId="0" fillId="0" borderId="0" xfId="0" applyAlignment="1">
      <alignment horizontal="left" vertical="top" wrapText="1"/>
    </xf>
    <xf numFmtId="0" fontId="21"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0" fillId="4" borderId="0" xfId="0" applyNumberFormat="1" applyFont="1" applyFill="1" applyBorder="1" applyAlignment="1"/>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19" fillId="0" borderId="9" xfId="0" applyFont="1" applyBorder="1" applyAlignment="1">
      <alignment horizontal="center"/>
    </xf>
    <xf numFmtId="0" fontId="19" fillId="0" borderId="10" xfId="0" applyFont="1" applyBorder="1" applyAlignment="1">
      <alignment horizontal="center"/>
    </xf>
    <xf numFmtId="0" fontId="20" fillId="0" borderId="0" xfId="17" applyFont="1" applyFill="1" applyBorder="1" applyAlignment="1" applyProtection="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10" fillId="4" borderId="2" xfId="22" applyFont="1" applyFill="1" applyBorder="1" applyAlignment="1">
      <alignment horizontal="justify"/>
    </xf>
    <xf numFmtId="0" fontId="10" fillId="4" borderId="2" xfId="22" applyFont="1" applyFill="1" applyBorder="1" applyAlignment="1"/>
    <xf numFmtId="0" fontId="20" fillId="0" borderId="0" xfId="22" applyFont="1" applyFill="1" applyAlignment="1" applyProtection="1"/>
    <xf numFmtId="0" fontId="10" fillId="0" borderId="0" xfId="22" applyFont="1" applyAlignment="1">
      <alignment vertical="top" wrapText="1"/>
    </xf>
    <xf numFmtId="0" fontId="2" fillId="4" borderId="0" xfId="22" quotePrefix="1" applyFont="1" applyFill="1" applyBorder="1" applyAlignment="1">
      <alignment horizontal="justify" vertical="top" wrapText="1"/>
    </xf>
    <xf numFmtId="0" fontId="10" fillId="4" borderId="0" xfId="22" quotePrefix="1" applyFont="1" applyFill="1" applyBorder="1" applyAlignment="1">
      <alignment horizontal="justify" vertical="top" wrapText="1"/>
    </xf>
    <xf numFmtId="0" fontId="21" fillId="0" borderId="0" xfId="18" applyFont="1" applyAlignment="1">
      <alignment vertical="top" wrapText="1"/>
    </xf>
    <xf numFmtId="0" fontId="36" fillId="0" borderId="0" xfId="22" applyFont="1" applyAlignment="1">
      <alignment vertical="top" wrapText="1"/>
    </xf>
    <xf numFmtId="0" fontId="2" fillId="4" borderId="0" xfId="0" applyFont="1" applyFill="1" applyBorder="1" applyAlignment="1">
      <alignment vertical="top" wrapText="1"/>
    </xf>
    <xf numFmtId="0" fontId="17" fillId="4" borderId="11" xfId="0" applyFont="1" applyFill="1" applyBorder="1" applyAlignment="1"/>
    <xf numFmtId="0" fontId="21" fillId="4" borderId="0" xfId="0" applyNumberFormat="1" applyFont="1" applyFill="1" applyBorder="1" applyAlignment="1">
      <alignment vertical="top" wrapText="1"/>
    </xf>
    <xf numFmtId="49" fontId="2" fillId="4" borderId="0" xfId="0" applyNumberFormat="1" applyFont="1" applyFill="1" applyBorder="1" applyAlignment="1"/>
    <xf numFmtId="0" fontId="2" fillId="4" borderId="0" xfId="0" quotePrefix="1" applyFont="1" applyFill="1" applyBorder="1" applyAlignment="1">
      <alignment vertical="top" wrapText="1"/>
    </xf>
    <xf numFmtId="0" fontId="17" fillId="4" borderId="0" xfId="0" applyFont="1" applyFill="1" applyBorder="1" applyAlignment="1">
      <alignment horizontal="left"/>
    </xf>
    <xf numFmtId="0" fontId="2" fillId="4" borderId="0" xfId="0" applyFont="1" applyFill="1" applyBorder="1" applyAlignment="1">
      <alignment horizontal="left" vertical="top" wrapText="1"/>
    </xf>
    <xf numFmtId="0" fontId="20" fillId="0" borderId="0" xfId="23" applyFont="1" applyFill="1" applyAlignment="1" applyProtection="1"/>
    <xf numFmtId="0" fontId="10" fillId="0" borderId="0" xfId="23" applyFont="1" applyAlignment="1"/>
    <xf numFmtId="0" fontId="2"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20" fillId="4" borderId="0" xfId="23" applyFont="1" applyFill="1" applyAlignment="1" applyProtection="1"/>
    <xf numFmtId="0" fontId="22" fillId="4" borderId="0" xfId="23" applyFont="1" applyFill="1" applyAlignment="1"/>
    <xf numFmtId="0" fontId="19" fillId="0" borderId="0" xfId="11" applyFont="1" applyBorder="1" applyAlignment="1"/>
    <xf numFmtId="0" fontId="10" fillId="0" borderId="0" xfId="0" applyFont="1" applyAlignment="1">
      <alignment vertical="top" wrapText="1"/>
    </xf>
    <xf numFmtId="0" fontId="20" fillId="0" borderId="0" xfId="21" applyFont="1" applyFill="1" applyAlignment="1" applyProtection="1"/>
    <xf numFmtId="0" fontId="10" fillId="0" borderId="0" xfId="21" applyFont="1" applyAlignment="1"/>
    <xf numFmtId="0" fontId="2" fillId="4" borderId="0" xfId="21" quotePrefix="1" applyFont="1" applyFill="1" applyAlignment="1">
      <alignment vertical="top" wrapText="1"/>
    </xf>
    <xf numFmtId="0" fontId="10" fillId="4" borderId="0" xfId="21" applyFont="1" applyFill="1" applyAlignment="1">
      <alignment vertical="top" wrapText="1"/>
    </xf>
    <xf numFmtId="0" fontId="10" fillId="4" borderId="0" xfId="21" quotePrefix="1" applyFont="1" applyFill="1" applyAlignment="1">
      <alignment vertical="top" wrapText="1"/>
    </xf>
    <xf numFmtId="0" fontId="20" fillId="0" borderId="0" xfId="13" applyFont="1" applyFill="1" applyBorder="1" applyAlignment="1" applyProtection="1">
      <alignment horizontal="left" readingOrder="1"/>
    </xf>
    <xf numFmtId="0" fontId="20" fillId="0" borderId="0" xfId="16" applyFont="1" applyFill="1" applyAlignment="1" applyProtection="1"/>
    <xf numFmtId="0" fontId="22" fillId="0" borderId="0" xfId="16" applyFont="1" applyAlignment="1"/>
    <xf numFmtId="0" fontId="25" fillId="4" borderId="0" xfId="16" quotePrefix="1" applyFont="1" applyFill="1" applyBorder="1" applyAlignment="1" applyProtection="1">
      <alignment vertical="top" wrapText="1"/>
    </xf>
    <xf numFmtId="0" fontId="20" fillId="0" borderId="0" xfId="18" applyFont="1" applyFill="1" applyBorder="1" applyAlignment="1" applyProtection="1"/>
    <xf numFmtId="0" fontId="20" fillId="0" borderId="0" xfId="7" applyFont="1" applyFill="1" applyBorder="1" applyAlignment="1" applyProtection="1">
      <alignment horizontal="left"/>
    </xf>
    <xf numFmtId="0" fontId="0" fillId="0" borderId="0" xfId="0" applyAlignment="1">
      <alignment horizontal="left"/>
    </xf>
    <xf numFmtId="0" fontId="2" fillId="0" borderId="0" xfId="0" quotePrefix="1" applyFont="1" applyAlignment="1">
      <alignment vertical="top" wrapText="1"/>
    </xf>
    <xf numFmtId="0" fontId="20" fillId="0" borderId="0" xfId="8" applyFont="1" applyFill="1" applyBorder="1" applyAlignment="1" applyProtection="1">
      <alignment horizontal="left"/>
    </xf>
    <xf numFmtId="49" fontId="10" fillId="4" borderId="0" xfId="8" quotePrefix="1" applyNumberFormat="1" applyFont="1" applyFill="1" applyBorder="1" applyAlignment="1">
      <alignment vertical="top" wrapText="1"/>
    </xf>
    <xf numFmtId="0" fontId="24" fillId="0" borderId="10" xfId="8" applyFont="1" applyFill="1" applyBorder="1" applyAlignment="1" applyProtection="1">
      <alignment horizontal="center"/>
    </xf>
    <xf numFmtId="0" fontId="2" fillId="4" borderId="0" xfId="15" quotePrefix="1" applyFont="1" applyFill="1" applyAlignment="1">
      <alignment vertical="top" wrapText="1"/>
    </xf>
    <xf numFmtId="0" fontId="2"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20" fillId="0" borderId="0" xfId="19" applyFont="1" applyFill="1" applyAlignment="1" applyProtection="1">
      <alignment wrapText="1"/>
    </xf>
    <xf numFmtId="0" fontId="0" fillId="0" borderId="0" xfId="0" applyAlignment="1">
      <alignment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49" fontId="2" fillId="4" borderId="0" xfId="0" quotePrefix="1" applyNumberFormat="1" applyFont="1" applyFill="1" applyBorder="1" applyAlignment="1"/>
    <xf numFmtId="0" fontId="2" fillId="4" borderId="0" xfId="17" applyFont="1" applyFill="1" applyAlignment="1">
      <alignment vertical="top" wrapText="1"/>
    </xf>
    <xf numFmtId="0" fontId="15" fillId="4" borderId="0" xfId="9" applyFont="1" applyFill="1" applyBorder="1" applyAlignment="1" applyProtection="1">
      <alignment horizontal="left" wrapText="1" readingOrder="1"/>
    </xf>
    <xf numFmtId="0" fontId="0" fillId="4" borderId="0" xfId="0" applyFill="1" applyAlignment="1">
      <alignment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2.75" x14ac:dyDescent="0.2"/>
  <cols>
    <col min="1" max="1" width="6.42578125" customWidth="1"/>
    <col min="2" max="2" width="14" customWidth="1"/>
  </cols>
  <sheetData>
    <row r="1" spans="1:74" x14ac:dyDescent="0.2">
      <c r="A1" s="268" t="s">
        <v>241</v>
      </c>
      <c r="B1" s="269"/>
      <c r="C1" s="269"/>
      <c r="D1" s="629" t="s">
        <v>1309</v>
      </c>
      <c r="E1" s="269"/>
      <c r="F1" s="269"/>
      <c r="G1" s="269"/>
      <c r="H1" s="269"/>
      <c r="I1" s="269"/>
      <c r="J1" s="269"/>
      <c r="K1" s="269"/>
      <c r="L1" s="269"/>
      <c r="M1" s="269"/>
      <c r="N1" s="269"/>
      <c r="O1" s="269"/>
      <c r="P1" s="269"/>
    </row>
    <row r="2" spans="1:74" x14ac:dyDescent="0.2">
      <c r="AA2">
        <v>0</v>
      </c>
    </row>
    <row r="3" spans="1:74" x14ac:dyDescent="0.2">
      <c r="A3" t="s">
        <v>114</v>
      </c>
      <c r="D3" s="266">
        <v>2012</v>
      </c>
    </row>
    <row r="4" spans="1:74" x14ac:dyDescent="0.2">
      <c r="D4" s="266"/>
    </row>
    <row r="5" spans="1:74" x14ac:dyDescent="0.2">
      <c r="A5" t="s">
        <v>115</v>
      </c>
      <c r="D5" s="266">
        <f>+D3*100+1</f>
        <v>201201</v>
      </c>
    </row>
    <row r="10" spans="1:74" s="297" customFormat="1" x14ac:dyDescent="0.2">
      <c r="A10" s="297" t="s">
        <v>242</v>
      </c>
    </row>
    <row r="11" spans="1:74" s="12" customFormat="1" ht="11.25" x14ac:dyDescent="0.2">
      <c r="A11" s="43"/>
      <c r="B11" s="44" t="s">
        <v>975</v>
      </c>
      <c r="C11" s="298">
        <f>+D5</f>
        <v>201201</v>
      </c>
      <c r="D11" s="45">
        <f>C11+1</f>
        <v>201202</v>
      </c>
      <c r="E11" s="45">
        <f>D11+1</f>
        <v>201203</v>
      </c>
      <c r="F11" s="46">
        <f>E11+1</f>
        <v>201204</v>
      </c>
      <c r="G11" s="46">
        <f t="shared" ref="G11:BR11" si="0">F11+1</f>
        <v>201205</v>
      </c>
      <c r="H11" s="46">
        <f t="shared" si="0"/>
        <v>201206</v>
      </c>
      <c r="I11" s="46">
        <f t="shared" si="0"/>
        <v>201207</v>
      </c>
      <c r="J11" s="46">
        <f t="shared" si="0"/>
        <v>201208</v>
      </c>
      <c r="K11" s="46">
        <f t="shared" si="0"/>
        <v>201209</v>
      </c>
      <c r="L11" s="46">
        <f t="shared" si="0"/>
        <v>201210</v>
      </c>
      <c r="M11" s="46">
        <f t="shared" si="0"/>
        <v>201211</v>
      </c>
      <c r="N11" s="46">
        <f t="shared" si="0"/>
        <v>201212</v>
      </c>
      <c r="O11" s="46">
        <f>+C11+100</f>
        <v>201301</v>
      </c>
      <c r="P11" s="46">
        <f t="shared" si="0"/>
        <v>201302</v>
      </c>
      <c r="Q11" s="46">
        <f t="shared" si="0"/>
        <v>201303</v>
      </c>
      <c r="R11" s="46">
        <f t="shared" si="0"/>
        <v>201304</v>
      </c>
      <c r="S11" s="46">
        <f t="shared" si="0"/>
        <v>201305</v>
      </c>
      <c r="T11" s="46">
        <f t="shared" si="0"/>
        <v>201306</v>
      </c>
      <c r="U11" s="46">
        <f t="shared" si="0"/>
        <v>201307</v>
      </c>
      <c r="V11" s="46">
        <f t="shared" si="0"/>
        <v>201308</v>
      </c>
      <c r="W11" s="46">
        <f t="shared" si="0"/>
        <v>201309</v>
      </c>
      <c r="X11" s="46">
        <f t="shared" si="0"/>
        <v>201310</v>
      </c>
      <c r="Y11" s="46">
        <f t="shared" si="0"/>
        <v>201311</v>
      </c>
      <c r="Z11" s="46">
        <f t="shared" si="0"/>
        <v>201312</v>
      </c>
      <c r="AA11" s="46">
        <f>+O11+100</f>
        <v>201401</v>
      </c>
      <c r="AB11" s="46">
        <f t="shared" si="0"/>
        <v>201402</v>
      </c>
      <c r="AC11" s="46">
        <f t="shared" si="0"/>
        <v>201403</v>
      </c>
      <c r="AD11" s="46">
        <f t="shared" si="0"/>
        <v>201404</v>
      </c>
      <c r="AE11" s="46">
        <f t="shared" si="0"/>
        <v>201405</v>
      </c>
      <c r="AF11" s="46">
        <f t="shared" si="0"/>
        <v>201406</v>
      </c>
      <c r="AG11" s="46">
        <f t="shared" si="0"/>
        <v>201407</v>
      </c>
      <c r="AH11" s="46">
        <f t="shared" si="0"/>
        <v>201408</v>
      </c>
      <c r="AI11" s="46">
        <f t="shared" si="0"/>
        <v>201409</v>
      </c>
      <c r="AJ11" s="46">
        <f t="shared" si="0"/>
        <v>201410</v>
      </c>
      <c r="AK11" s="46">
        <f t="shared" si="0"/>
        <v>201411</v>
      </c>
      <c r="AL11" s="46">
        <f t="shared" si="0"/>
        <v>201412</v>
      </c>
      <c r="AM11" s="46">
        <f>+AA11+100</f>
        <v>201501</v>
      </c>
      <c r="AN11" s="46">
        <f t="shared" si="0"/>
        <v>201502</v>
      </c>
      <c r="AO11" s="46">
        <f t="shared" si="0"/>
        <v>201503</v>
      </c>
      <c r="AP11" s="46">
        <f t="shared" si="0"/>
        <v>201504</v>
      </c>
      <c r="AQ11" s="46">
        <f t="shared" si="0"/>
        <v>201505</v>
      </c>
      <c r="AR11" s="46">
        <f t="shared" si="0"/>
        <v>201506</v>
      </c>
      <c r="AS11" s="46">
        <f t="shared" si="0"/>
        <v>201507</v>
      </c>
      <c r="AT11" s="46">
        <f t="shared" si="0"/>
        <v>201508</v>
      </c>
      <c r="AU11" s="46">
        <f t="shared" si="0"/>
        <v>201509</v>
      </c>
      <c r="AV11" s="46">
        <f t="shared" si="0"/>
        <v>201510</v>
      </c>
      <c r="AW11" s="46">
        <f t="shared" si="0"/>
        <v>201511</v>
      </c>
      <c r="AX11" s="46">
        <f t="shared" si="0"/>
        <v>201512</v>
      </c>
      <c r="AY11" s="46">
        <f>+AM11+100</f>
        <v>201601</v>
      </c>
      <c r="AZ11" s="46">
        <f t="shared" si="0"/>
        <v>201602</v>
      </c>
      <c r="BA11" s="46">
        <f t="shared" si="0"/>
        <v>201603</v>
      </c>
      <c r="BB11" s="46">
        <f t="shared" si="0"/>
        <v>201604</v>
      </c>
      <c r="BC11" s="46">
        <f t="shared" si="0"/>
        <v>201605</v>
      </c>
      <c r="BD11" s="46">
        <f t="shared" si="0"/>
        <v>201606</v>
      </c>
      <c r="BE11" s="46">
        <f t="shared" si="0"/>
        <v>201607</v>
      </c>
      <c r="BF11" s="46">
        <f t="shared" si="0"/>
        <v>201608</v>
      </c>
      <c r="BG11" s="46">
        <f t="shared" si="0"/>
        <v>201609</v>
      </c>
      <c r="BH11" s="46">
        <f t="shared" si="0"/>
        <v>201610</v>
      </c>
      <c r="BI11" s="46">
        <f t="shared" si="0"/>
        <v>201611</v>
      </c>
      <c r="BJ11" s="46">
        <f t="shared" si="0"/>
        <v>201612</v>
      </c>
      <c r="BK11" s="46">
        <f>+AY11+100</f>
        <v>201701</v>
      </c>
      <c r="BL11" s="46">
        <f t="shared" si="0"/>
        <v>201702</v>
      </c>
      <c r="BM11" s="46">
        <f t="shared" si="0"/>
        <v>201703</v>
      </c>
      <c r="BN11" s="46">
        <f t="shared" si="0"/>
        <v>201704</v>
      </c>
      <c r="BO11" s="46">
        <f t="shared" si="0"/>
        <v>201705</v>
      </c>
      <c r="BP11" s="46">
        <f t="shared" si="0"/>
        <v>201706</v>
      </c>
      <c r="BQ11" s="46">
        <f t="shared" si="0"/>
        <v>201707</v>
      </c>
      <c r="BR11" s="46">
        <f t="shared" si="0"/>
        <v>201708</v>
      </c>
      <c r="BS11" s="46">
        <f>BR11+1</f>
        <v>201709</v>
      </c>
      <c r="BT11" s="46">
        <f>BS11+1</f>
        <v>201710</v>
      </c>
      <c r="BU11" s="46">
        <f>BT11+1</f>
        <v>201711</v>
      </c>
      <c r="BV11" s="46">
        <f>BU11+1</f>
        <v>201712</v>
      </c>
    </row>
    <row r="12" spans="1:74" s="12" customFormat="1" ht="11.25" x14ac:dyDescent="0.2">
      <c r="A12" s="43"/>
      <c r="B12" s="47" t="s">
        <v>248</v>
      </c>
      <c r="C12" s="48">
        <v>217</v>
      </c>
      <c r="D12" s="48">
        <v>218</v>
      </c>
      <c r="E12" s="48">
        <v>219</v>
      </c>
      <c r="F12" s="48">
        <v>220</v>
      </c>
      <c r="G12" s="48">
        <v>221</v>
      </c>
      <c r="H12" s="48">
        <v>222</v>
      </c>
      <c r="I12" s="48">
        <v>223</v>
      </c>
      <c r="J12" s="48">
        <v>224</v>
      </c>
      <c r="K12" s="48">
        <v>225</v>
      </c>
      <c r="L12" s="48">
        <v>226</v>
      </c>
      <c r="M12" s="48">
        <v>227</v>
      </c>
      <c r="N12" s="48">
        <v>228</v>
      </c>
      <c r="O12" s="48">
        <v>229</v>
      </c>
      <c r="P12" s="48">
        <v>230</v>
      </c>
      <c r="Q12" s="48">
        <v>231</v>
      </c>
      <c r="R12" s="48">
        <v>232</v>
      </c>
      <c r="S12" s="48">
        <v>233</v>
      </c>
      <c r="T12" s="48">
        <v>234</v>
      </c>
      <c r="U12" s="48">
        <v>235</v>
      </c>
      <c r="V12" s="48">
        <v>236</v>
      </c>
      <c r="W12" s="48">
        <v>237</v>
      </c>
      <c r="X12" s="48">
        <v>238</v>
      </c>
      <c r="Y12" s="48">
        <v>239</v>
      </c>
      <c r="Z12" s="48">
        <v>240</v>
      </c>
      <c r="AA12" s="48">
        <v>241</v>
      </c>
      <c r="AB12" s="48">
        <v>242</v>
      </c>
      <c r="AC12" s="48">
        <v>243</v>
      </c>
      <c r="AD12" s="48">
        <v>244</v>
      </c>
      <c r="AE12" s="48">
        <v>245</v>
      </c>
      <c r="AF12" s="48">
        <v>246</v>
      </c>
      <c r="AG12" s="48">
        <v>247</v>
      </c>
      <c r="AH12" s="48">
        <v>248</v>
      </c>
      <c r="AI12" s="48">
        <v>249</v>
      </c>
      <c r="AJ12" s="48">
        <v>250</v>
      </c>
      <c r="AK12" s="48">
        <v>251</v>
      </c>
      <c r="AL12" s="48">
        <v>252</v>
      </c>
      <c r="AM12" s="48">
        <v>253</v>
      </c>
      <c r="AN12" s="48">
        <v>254</v>
      </c>
      <c r="AO12" s="48">
        <v>255</v>
      </c>
      <c r="AP12" s="48">
        <v>256</v>
      </c>
      <c r="AQ12" s="48">
        <v>257</v>
      </c>
      <c r="AR12" s="48">
        <v>258</v>
      </c>
      <c r="AS12" s="48">
        <v>259</v>
      </c>
      <c r="AT12" s="48">
        <v>260</v>
      </c>
      <c r="AU12" s="48">
        <v>261</v>
      </c>
      <c r="AV12" s="48">
        <v>262</v>
      </c>
      <c r="AW12" s="48">
        <v>263</v>
      </c>
      <c r="AX12" s="48">
        <v>264</v>
      </c>
      <c r="AY12" s="48">
        <v>265</v>
      </c>
      <c r="AZ12" s="48">
        <v>266</v>
      </c>
      <c r="BA12" s="48">
        <v>267</v>
      </c>
      <c r="BB12" s="48">
        <v>268</v>
      </c>
      <c r="BC12" s="48">
        <v>269</v>
      </c>
      <c r="BD12" s="48">
        <v>270</v>
      </c>
      <c r="BE12" s="48">
        <v>271</v>
      </c>
      <c r="BF12" s="48">
        <v>272</v>
      </c>
      <c r="BG12" s="48">
        <v>273</v>
      </c>
      <c r="BH12" s="48">
        <v>274</v>
      </c>
      <c r="BI12" s="48">
        <v>275</v>
      </c>
      <c r="BJ12" s="48">
        <v>276</v>
      </c>
      <c r="BK12" s="48">
        <v>277</v>
      </c>
      <c r="BL12" s="48">
        <v>278</v>
      </c>
      <c r="BM12" s="48">
        <v>279</v>
      </c>
      <c r="BN12" s="48">
        <v>280</v>
      </c>
      <c r="BO12" s="48">
        <v>281</v>
      </c>
      <c r="BP12" s="48">
        <v>282</v>
      </c>
      <c r="BQ12" s="48">
        <v>283</v>
      </c>
      <c r="BR12" s="48">
        <v>284</v>
      </c>
      <c r="BS12" s="48">
        <v>285</v>
      </c>
      <c r="BT12" s="48">
        <v>286</v>
      </c>
      <c r="BU12" s="48">
        <v>287</v>
      </c>
      <c r="BV12" s="48">
        <v>288</v>
      </c>
    </row>
    <row r="13" spans="1:74" s="297" customFormat="1" x14ac:dyDescent="0.2"/>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77"/>
  <sheetViews>
    <sheetView workbookViewId="0">
      <pane xSplit="2" ySplit="4" topLeftCell="AW42" activePane="bottomRight" state="frozen"/>
      <selection activeCell="BC15" sqref="BC15"/>
      <selection pane="topRight" activeCell="BC15" sqref="BC15"/>
      <selection pane="bottomLeft" activeCell="BC15" sqref="BC15"/>
      <selection pane="bottomRight" activeCell="AY63" sqref="AY63"/>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7" width="6.5703125" style="406" customWidth="1"/>
    <col min="58" max="58" width="6.5703125" style="669" customWidth="1"/>
    <col min="59" max="62" width="6.5703125" style="406" customWidth="1"/>
    <col min="63" max="74" width="6.5703125" style="154" customWidth="1"/>
    <col min="75" max="16384" width="9.5703125" style="154"/>
  </cols>
  <sheetData>
    <row r="1" spans="1:74" ht="13.35" customHeight="1" x14ac:dyDescent="0.2">
      <c r="A1" s="769" t="s">
        <v>1021</v>
      </c>
      <c r="B1" s="804" t="s">
        <v>1249</v>
      </c>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M1" s="307"/>
    </row>
    <row r="2" spans="1:74" ht="12.75" x14ac:dyDescent="0.2">
      <c r="A2" s="770"/>
      <c r="B2" s="542" t="str">
        <f>"U.S. Energy Information Administration  |  Short-Term Energy Outlook  - "&amp;Dates!D1</f>
        <v>U.S. Energy Information Administration  |  Short-Term Energy Outlook  - August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7"/>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x14ac:dyDescent="0.2">
      <c r="A5" s="639"/>
      <c r="B5" s="155" t="s">
        <v>1191</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405"/>
      <c r="BE5" s="405"/>
      <c r="BF5" s="648"/>
      <c r="BG5" s="405"/>
      <c r="BH5" s="405"/>
      <c r="BI5" s="405"/>
      <c r="BJ5" s="405"/>
      <c r="BK5" s="405"/>
      <c r="BL5" s="405"/>
      <c r="BM5" s="405"/>
      <c r="BN5" s="405"/>
      <c r="BO5" s="405"/>
      <c r="BP5" s="405"/>
      <c r="BQ5" s="405"/>
      <c r="BR5" s="405"/>
      <c r="BS5" s="405"/>
      <c r="BT5" s="405"/>
      <c r="BU5" s="405"/>
      <c r="BV5" s="405"/>
    </row>
    <row r="6" spans="1:74" x14ac:dyDescent="0.2">
      <c r="A6" s="640"/>
      <c r="B6" s="155" t="s">
        <v>1192</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405"/>
      <c r="BE6" s="405"/>
      <c r="BF6" s="648"/>
      <c r="BG6" s="405"/>
      <c r="BH6" s="405"/>
      <c r="BI6" s="405"/>
      <c r="BJ6" s="405"/>
      <c r="BK6" s="405"/>
      <c r="BL6" s="405"/>
      <c r="BM6" s="405"/>
      <c r="BN6" s="405"/>
      <c r="BO6" s="405"/>
      <c r="BP6" s="405"/>
      <c r="BQ6" s="405"/>
      <c r="BR6" s="405"/>
      <c r="BS6" s="405"/>
      <c r="BT6" s="405"/>
      <c r="BU6" s="405"/>
      <c r="BV6" s="405"/>
    </row>
    <row r="7" spans="1:74" x14ac:dyDescent="0.2">
      <c r="A7" s="640" t="s">
        <v>1193</v>
      </c>
      <c r="B7" s="641" t="s">
        <v>1194</v>
      </c>
      <c r="C7" s="214">
        <v>1.0306770000000001</v>
      </c>
      <c r="D7" s="214">
        <v>1.035482</v>
      </c>
      <c r="E7" s="214">
        <v>1.021161</v>
      </c>
      <c r="F7" s="214">
        <v>0.99263299999999999</v>
      </c>
      <c r="G7" s="214">
        <v>0.97425799999999996</v>
      </c>
      <c r="H7" s="214">
        <v>0.91313299999999997</v>
      </c>
      <c r="I7" s="214">
        <v>0.89158000000000004</v>
      </c>
      <c r="J7" s="214">
        <v>0.93396699999999999</v>
      </c>
      <c r="K7" s="214">
        <v>0.98416599999999999</v>
      </c>
      <c r="L7" s="214">
        <v>0.99790299999999998</v>
      </c>
      <c r="M7" s="214">
        <v>1.0041659999999999</v>
      </c>
      <c r="N7" s="214">
        <v>0.91625800000000002</v>
      </c>
      <c r="O7" s="214">
        <v>0.90748300000000004</v>
      </c>
      <c r="P7" s="214">
        <v>0.96260699999999999</v>
      </c>
      <c r="Q7" s="214">
        <v>0.95470900000000003</v>
      </c>
      <c r="R7" s="214">
        <v>0.93079999999999996</v>
      </c>
      <c r="S7" s="214">
        <v>0.93177399999999999</v>
      </c>
      <c r="T7" s="214">
        <v>0.889733</v>
      </c>
      <c r="U7" s="214">
        <v>0.93296699999999999</v>
      </c>
      <c r="V7" s="214">
        <v>0.99280599999999997</v>
      </c>
      <c r="W7" s="214">
        <v>1.0321659999999999</v>
      </c>
      <c r="X7" s="214">
        <v>1.044516</v>
      </c>
      <c r="Y7" s="214">
        <v>1.0367</v>
      </c>
      <c r="Z7" s="214">
        <v>1.02458</v>
      </c>
      <c r="AA7" s="214">
        <v>1.045161</v>
      </c>
      <c r="AB7" s="214">
        <v>1.0238210000000001</v>
      </c>
      <c r="AC7" s="214">
        <v>1.0780000000000001</v>
      </c>
      <c r="AD7" s="214">
        <v>1.119866</v>
      </c>
      <c r="AE7" s="214">
        <v>1.0791930000000001</v>
      </c>
      <c r="AF7" s="214">
        <v>1.136333</v>
      </c>
      <c r="AG7" s="214">
        <v>1.1198710000000001</v>
      </c>
      <c r="AH7" s="214">
        <v>1.0991930000000001</v>
      </c>
      <c r="AI7" s="214">
        <v>1.1158999999999999</v>
      </c>
      <c r="AJ7" s="214">
        <v>1.1177090000000001</v>
      </c>
      <c r="AK7" s="214">
        <v>1.0812999999999999</v>
      </c>
      <c r="AL7" s="214">
        <v>1.0717410000000001</v>
      </c>
      <c r="AM7" s="214">
        <v>1.010645</v>
      </c>
      <c r="AN7" s="214">
        <v>1.0603210000000001</v>
      </c>
      <c r="AO7" s="214">
        <v>1.0812250000000001</v>
      </c>
      <c r="AP7" s="214">
        <v>1.1348659999999999</v>
      </c>
      <c r="AQ7" s="214">
        <v>1.0867739999999999</v>
      </c>
      <c r="AR7" s="214">
        <v>1.0670660000000001</v>
      </c>
      <c r="AS7" s="214">
        <v>1.062387</v>
      </c>
      <c r="AT7" s="214">
        <v>1.1014839999999999</v>
      </c>
      <c r="AU7" s="214">
        <v>1.0992329999999999</v>
      </c>
      <c r="AV7" s="214">
        <v>1.158226</v>
      </c>
      <c r="AW7" s="214">
        <v>1.2178</v>
      </c>
      <c r="AX7" s="214">
        <v>1.2098709999999999</v>
      </c>
      <c r="AY7" s="214">
        <v>1.1593230000000001</v>
      </c>
      <c r="AZ7" s="214">
        <v>1.148414</v>
      </c>
      <c r="BA7" s="214">
        <v>1.276742</v>
      </c>
      <c r="BB7" s="214">
        <v>1.2842</v>
      </c>
      <c r="BC7" s="214">
        <v>1.362452</v>
      </c>
      <c r="BD7" s="214">
        <v>1.2907543037</v>
      </c>
      <c r="BE7" s="214">
        <v>1.2935844232</v>
      </c>
      <c r="BF7" s="355">
        <v>1.2348730000000001</v>
      </c>
      <c r="BG7" s="355">
        <v>1.229954</v>
      </c>
      <c r="BH7" s="355">
        <v>1.276006</v>
      </c>
      <c r="BI7" s="355">
        <v>1.3364819999999999</v>
      </c>
      <c r="BJ7" s="355">
        <v>1.277107</v>
      </c>
      <c r="BK7" s="355">
        <v>1.303471</v>
      </c>
      <c r="BL7" s="355">
        <v>1.350695</v>
      </c>
      <c r="BM7" s="355">
        <v>1.3771629999999999</v>
      </c>
      <c r="BN7" s="355">
        <v>1.386863</v>
      </c>
      <c r="BO7" s="355">
        <v>1.3920980000000001</v>
      </c>
      <c r="BP7" s="355">
        <v>1.3704229999999999</v>
      </c>
      <c r="BQ7" s="355">
        <v>1.399243</v>
      </c>
      <c r="BR7" s="355">
        <v>1.4749319999999999</v>
      </c>
      <c r="BS7" s="355">
        <v>1.45668</v>
      </c>
      <c r="BT7" s="355">
        <v>1.540616</v>
      </c>
      <c r="BU7" s="355">
        <v>1.5955490000000001</v>
      </c>
      <c r="BV7" s="355">
        <v>1.528656</v>
      </c>
    </row>
    <row r="8" spans="1:74" x14ac:dyDescent="0.2">
      <c r="A8" s="640" t="s">
        <v>1195</v>
      </c>
      <c r="B8" s="641" t="s">
        <v>1196</v>
      </c>
      <c r="C8" s="214">
        <v>0.68219300000000005</v>
      </c>
      <c r="D8" s="214">
        <v>0.69355100000000003</v>
      </c>
      <c r="E8" s="214">
        <v>0.68628999999999996</v>
      </c>
      <c r="F8" s="214">
        <v>0.68840000000000001</v>
      </c>
      <c r="G8" s="214">
        <v>0.70238699999999998</v>
      </c>
      <c r="H8" s="214">
        <v>0.69259999999999999</v>
      </c>
      <c r="I8" s="214">
        <v>0.69767699999999999</v>
      </c>
      <c r="J8" s="214">
        <v>0.71041900000000002</v>
      </c>
      <c r="K8" s="214">
        <v>0.72570000000000001</v>
      </c>
      <c r="L8" s="214">
        <v>0.74567700000000003</v>
      </c>
      <c r="M8" s="214">
        <v>0.76556599999999997</v>
      </c>
      <c r="N8" s="214">
        <v>0.756741</v>
      </c>
      <c r="O8" s="214">
        <v>0.74612900000000004</v>
      </c>
      <c r="P8" s="214">
        <v>0.77457100000000001</v>
      </c>
      <c r="Q8" s="214">
        <v>0.770903</v>
      </c>
      <c r="R8" s="214">
        <v>0.79766599999999999</v>
      </c>
      <c r="S8" s="214">
        <v>0.81448299999999996</v>
      </c>
      <c r="T8" s="214">
        <v>0.81973300000000004</v>
      </c>
      <c r="U8" s="214">
        <v>0.83480600000000005</v>
      </c>
      <c r="V8" s="214">
        <v>0.85348299999999999</v>
      </c>
      <c r="W8" s="214">
        <v>0.87593299999999996</v>
      </c>
      <c r="X8" s="214">
        <v>0.87296700000000005</v>
      </c>
      <c r="Y8" s="214">
        <v>0.86983299999999997</v>
      </c>
      <c r="Z8" s="214">
        <v>0.84157999999999999</v>
      </c>
      <c r="AA8" s="214">
        <v>0.85109599999999996</v>
      </c>
      <c r="AB8" s="214">
        <v>0.874857</v>
      </c>
      <c r="AC8" s="214">
        <v>0.904451</v>
      </c>
      <c r="AD8" s="214">
        <v>0.936666</v>
      </c>
      <c r="AE8" s="214">
        <v>0.95825800000000005</v>
      </c>
      <c r="AF8" s="214">
        <v>0.99380000000000002</v>
      </c>
      <c r="AG8" s="214">
        <v>1.0163869999999999</v>
      </c>
      <c r="AH8" s="214">
        <v>1.037903</v>
      </c>
      <c r="AI8" s="214">
        <v>1.0499000000000001</v>
      </c>
      <c r="AJ8" s="214">
        <v>1.058967</v>
      </c>
      <c r="AK8" s="214">
        <v>1.0489999999999999</v>
      </c>
      <c r="AL8" s="214">
        <v>1.077871</v>
      </c>
      <c r="AM8" s="214">
        <v>1.030516</v>
      </c>
      <c r="AN8" s="214">
        <v>1.070892</v>
      </c>
      <c r="AO8" s="214">
        <v>1.098096</v>
      </c>
      <c r="AP8" s="214">
        <v>1.128933</v>
      </c>
      <c r="AQ8" s="214">
        <v>1.113032</v>
      </c>
      <c r="AR8" s="214">
        <v>1.1167659999999999</v>
      </c>
      <c r="AS8" s="214">
        <v>1.12429</v>
      </c>
      <c r="AT8" s="214">
        <v>1.12771</v>
      </c>
      <c r="AU8" s="214">
        <v>1.139567</v>
      </c>
      <c r="AV8" s="214">
        <v>1.167484</v>
      </c>
      <c r="AW8" s="214">
        <v>1.1523000000000001</v>
      </c>
      <c r="AX8" s="214">
        <v>1.133645</v>
      </c>
      <c r="AY8" s="214">
        <v>1.1267419999999999</v>
      </c>
      <c r="AZ8" s="214">
        <v>1.148655</v>
      </c>
      <c r="BA8" s="214">
        <v>1.176129</v>
      </c>
      <c r="BB8" s="214">
        <v>1.173333</v>
      </c>
      <c r="BC8" s="214">
        <v>1.1667419999999999</v>
      </c>
      <c r="BD8" s="214">
        <v>1.1491355667000001</v>
      </c>
      <c r="BE8" s="214">
        <v>1.1852002008</v>
      </c>
      <c r="BF8" s="355">
        <v>1.182852</v>
      </c>
      <c r="BG8" s="355">
        <v>1.1979299999999999</v>
      </c>
      <c r="BH8" s="355">
        <v>1.2199260000000001</v>
      </c>
      <c r="BI8" s="355">
        <v>1.2098930000000001</v>
      </c>
      <c r="BJ8" s="355">
        <v>1.2090320000000001</v>
      </c>
      <c r="BK8" s="355">
        <v>1.160037</v>
      </c>
      <c r="BL8" s="355">
        <v>1.207222</v>
      </c>
      <c r="BM8" s="355">
        <v>1.210134</v>
      </c>
      <c r="BN8" s="355">
        <v>1.2172190000000001</v>
      </c>
      <c r="BO8" s="355">
        <v>1.231447</v>
      </c>
      <c r="BP8" s="355">
        <v>1.2324200000000001</v>
      </c>
      <c r="BQ8" s="355">
        <v>1.234318</v>
      </c>
      <c r="BR8" s="355">
        <v>1.2406219999999999</v>
      </c>
      <c r="BS8" s="355">
        <v>1.248057</v>
      </c>
      <c r="BT8" s="355">
        <v>1.246596</v>
      </c>
      <c r="BU8" s="355">
        <v>1.241322</v>
      </c>
      <c r="BV8" s="355">
        <v>1.286621</v>
      </c>
    </row>
    <row r="9" spans="1:74" x14ac:dyDescent="0.2">
      <c r="A9" s="640" t="s">
        <v>1197</v>
      </c>
      <c r="B9" s="641" t="s">
        <v>1228</v>
      </c>
      <c r="C9" s="214">
        <v>0.386517</v>
      </c>
      <c r="D9" s="214">
        <v>0.38700099999999998</v>
      </c>
      <c r="E9" s="214">
        <v>0.38429000000000002</v>
      </c>
      <c r="F9" s="214">
        <v>0.39253300000000002</v>
      </c>
      <c r="G9" s="214">
        <v>0.39909600000000001</v>
      </c>
      <c r="H9" s="214">
        <v>0.40013300000000002</v>
      </c>
      <c r="I9" s="214">
        <v>0.40061400000000003</v>
      </c>
      <c r="J9" s="214">
        <v>0.39754899999999999</v>
      </c>
      <c r="K9" s="214">
        <v>0.41353400000000001</v>
      </c>
      <c r="L9" s="214">
        <v>0.42838700000000002</v>
      </c>
      <c r="M9" s="214">
        <v>0.435168</v>
      </c>
      <c r="N9" s="214">
        <v>0.42754900000000001</v>
      </c>
      <c r="O9" s="214">
        <v>0.41945199999999999</v>
      </c>
      <c r="P9" s="214">
        <v>0.43385699999999999</v>
      </c>
      <c r="Q9" s="214">
        <v>0.43854900000000002</v>
      </c>
      <c r="R9" s="214">
        <v>0.4531</v>
      </c>
      <c r="S9" s="214">
        <v>0.46203300000000003</v>
      </c>
      <c r="T9" s="214">
        <v>0.46796700000000002</v>
      </c>
      <c r="U9" s="214">
        <v>0.47738799999999998</v>
      </c>
      <c r="V9" s="214">
        <v>0.486678</v>
      </c>
      <c r="W9" s="214">
        <v>0.497367</v>
      </c>
      <c r="X9" s="214">
        <v>0.48803299999999999</v>
      </c>
      <c r="Y9" s="214">
        <v>0.48823299999999997</v>
      </c>
      <c r="Z9" s="214">
        <v>0.46861399999999998</v>
      </c>
      <c r="AA9" s="214">
        <v>0.47222599999999998</v>
      </c>
      <c r="AB9" s="214">
        <v>0.47849999999999998</v>
      </c>
      <c r="AC9" s="214">
        <v>0.49738700000000002</v>
      </c>
      <c r="AD9" s="214">
        <v>0.52116799999999996</v>
      </c>
      <c r="AE9" s="214">
        <v>0.52867799999999998</v>
      </c>
      <c r="AF9" s="214">
        <v>0.54786699999999999</v>
      </c>
      <c r="AG9" s="214">
        <v>0.55770900000000001</v>
      </c>
      <c r="AH9" s="214">
        <v>0.57206500000000005</v>
      </c>
      <c r="AI9" s="214">
        <v>0.590333</v>
      </c>
      <c r="AJ9" s="214">
        <v>0.58961399999999997</v>
      </c>
      <c r="AK9" s="214">
        <v>0.58273299999999995</v>
      </c>
      <c r="AL9" s="214">
        <v>0.59425899999999998</v>
      </c>
      <c r="AM9" s="214">
        <v>0.56100000000000005</v>
      </c>
      <c r="AN9" s="214">
        <v>0.58125099999999996</v>
      </c>
      <c r="AO9" s="214">
        <v>0.59725899999999998</v>
      </c>
      <c r="AP9" s="214">
        <v>0.62200100000000003</v>
      </c>
      <c r="AQ9" s="214">
        <v>0.61841900000000005</v>
      </c>
      <c r="AR9" s="214">
        <v>0.62640099999999999</v>
      </c>
      <c r="AS9" s="214">
        <v>0.63487099999999996</v>
      </c>
      <c r="AT9" s="214">
        <v>0.63087099999999996</v>
      </c>
      <c r="AU9" s="214">
        <v>0.64300000000000002</v>
      </c>
      <c r="AV9" s="214">
        <v>0.65190300000000001</v>
      </c>
      <c r="AW9" s="214">
        <v>0.63900000000000001</v>
      </c>
      <c r="AX9" s="214">
        <v>0.62303200000000003</v>
      </c>
      <c r="AY9" s="214">
        <v>0.61967700000000003</v>
      </c>
      <c r="AZ9" s="214">
        <v>0.62810299999999997</v>
      </c>
      <c r="BA9" s="214">
        <v>0.637903</v>
      </c>
      <c r="BB9" s="214">
        <v>0.62866699999999998</v>
      </c>
      <c r="BC9" s="214">
        <v>0.63412900000000005</v>
      </c>
      <c r="BD9" s="214">
        <v>0.65578351300000004</v>
      </c>
      <c r="BE9" s="214">
        <v>0.67300312947999996</v>
      </c>
      <c r="BF9" s="355">
        <v>0.65557909999999997</v>
      </c>
      <c r="BG9" s="355">
        <v>0.67087450000000004</v>
      </c>
      <c r="BH9" s="355">
        <v>0.67458479999999998</v>
      </c>
      <c r="BI9" s="355">
        <v>0.66657880000000003</v>
      </c>
      <c r="BJ9" s="355">
        <v>0.66362540000000003</v>
      </c>
      <c r="BK9" s="355">
        <v>0.64077799999999996</v>
      </c>
      <c r="BL9" s="355">
        <v>0.66076599999999996</v>
      </c>
      <c r="BM9" s="355">
        <v>0.66398760000000001</v>
      </c>
      <c r="BN9" s="355">
        <v>0.68023180000000005</v>
      </c>
      <c r="BO9" s="355">
        <v>0.67776409999999998</v>
      </c>
      <c r="BP9" s="355">
        <v>0.68511750000000005</v>
      </c>
      <c r="BQ9" s="355">
        <v>0.67945719999999998</v>
      </c>
      <c r="BR9" s="355">
        <v>0.68115829999999999</v>
      </c>
      <c r="BS9" s="355">
        <v>0.69705589999999995</v>
      </c>
      <c r="BT9" s="355">
        <v>0.68750829999999996</v>
      </c>
      <c r="BU9" s="355">
        <v>0.68725950000000002</v>
      </c>
      <c r="BV9" s="355">
        <v>0.69818539999999996</v>
      </c>
    </row>
    <row r="10" spans="1:74" x14ac:dyDescent="0.2">
      <c r="A10" s="640" t="s">
        <v>1199</v>
      </c>
      <c r="B10" s="641" t="s">
        <v>1200</v>
      </c>
      <c r="C10" s="214">
        <v>0.28464499999999998</v>
      </c>
      <c r="D10" s="214">
        <v>0.28465499999999999</v>
      </c>
      <c r="E10" s="214">
        <v>0.29312899999999997</v>
      </c>
      <c r="F10" s="214">
        <v>0.30526599999999998</v>
      </c>
      <c r="G10" s="214">
        <v>0.31764500000000001</v>
      </c>
      <c r="H10" s="214">
        <v>0.332233</v>
      </c>
      <c r="I10" s="214">
        <v>0.33670899999999998</v>
      </c>
      <c r="J10" s="214">
        <v>0.32903199999999999</v>
      </c>
      <c r="K10" s="214">
        <v>0.33853299999999997</v>
      </c>
      <c r="L10" s="214">
        <v>0.33480599999999999</v>
      </c>
      <c r="M10" s="214">
        <v>0.33103300000000002</v>
      </c>
      <c r="N10" s="214">
        <v>0.31483800000000001</v>
      </c>
      <c r="O10" s="214">
        <v>0.30567699999999998</v>
      </c>
      <c r="P10" s="214">
        <v>0.31864199999999998</v>
      </c>
      <c r="Q10" s="214">
        <v>0.32038699999999998</v>
      </c>
      <c r="R10" s="214">
        <v>0.33163300000000001</v>
      </c>
      <c r="S10" s="214">
        <v>0.34806399999999998</v>
      </c>
      <c r="T10" s="214">
        <v>0.36413299999999998</v>
      </c>
      <c r="U10" s="214">
        <v>0.37322499999999997</v>
      </c>
      <c r="V10" s="214">
        <v>0.382129</v>
      </c>
      <c r="W10" s="214">
        <v>0.38569999999999999</v>
      </c>
      <c r="X10" s="214">
        <v>0.36093500000000001</v>
      </c>
      <c r="Y10" s="214">
        <v>0.35213299999999997</v>
      </c>
      <c r="Z10" s="214">
        <v>0.32503199999999999</v>
      </c>
      <c r="AA10" s="214">
        <v>0.32700000000000001</v>
      </c>
      <c r="AB10" s="214">
        <v>0.33300000000000002</v>
      </c>
      <c r="AC10" s="214">
        <v>0.34958</v>
      </c>
      <c r="AD10" s="214">
        <v>0.3725</v>
      </c>
      <c r="AE10" s="214">
        <v>0.38941900000000002</v>
      </c>
      <c r="AF10" s="214">
        <v>0.41603299999999999</v>
      </c>
      <c r="AG10" s="214">
        <v>0.42083799999999999</v>
      </c>
      <c r="AH10" s="214">
        <v>0.43267699999999998</v>
      </c>
      <c r="AI10" s="214">
        <v>0.438633</v>
      </c>
      <c r="AJ10" s="214">
        <v>0.43003200000000003</v>
      </c>
      <c r="AK10" s="214">
        <v>0.40229999999999999</v>
      </c>
      <c r="AL10" s="214">
        <v>0.41248299999999999</v>
      </c>
      <c r="AM10" s="214">
        <v>0.37816100000000002</v>
      </c>
      <c r="AN10" s="214">
        <v>0.38714199999999999</v>
      </c>
      <c r="AO10" s="214">
        <v>0.40470899999999999</v>
      </c>
      <c r="AP10" s="214">
        <v>0.42763299999999999</v>
      </c>
      <c r="AQ10" s="214">
        <v>0.43035400000000001</v>
      </c>
      <c r="AR10" s="214">
        <v>0.449133</v>
      </c>
      <c r="AS10" s="214">
        <v>0.462613</v>
      </c>
      <c r="AT10" s="214">
        <v>0.45864500000000002</v>
      </c>
      <c r="AU10" s="214">
        <v>0.46096700000000002</v>
      </c>
      <c r="AV10" s="214">
        <v>0.45041900000000001</v>
      </c>
      <c r="AW10" s="214">
        <v>0.42659999999999998</v>
      </c>
      <c r="AX10" s="214">
        <v>0.40858100000000003</v>
      </c>
      <c r="AY10" s="214">
        <v>0.39751599999999998</v>
      </c>
      <c r="AZ10" s="214">
        <v>0.40372400000000003</v>
      </c>
      <c r="BA10" s="214">
        <v>0.41838700000000001</v>
      </c>
      <c r="BB10" s="214">
        <v>0.41733300000000001</v>
      </c>
      <c r="BC10" s="214">
        <v>0.42983900000000003</v>
      </c>
      <c r="BD10" s="214">
        <v>0.45374530000000002</v>
      </c>
      <c r="BE10" s="214">
        <v>0.45593778709999999</v>
      </c>
      <c r="BF10" s="355">
        <v>0.45659450000000001</v>
      </c>
      <c r="BG10" s="355">
        <v>0.46489219999999998</v>
      </c>
      <c r="BH10" s="355">
        <v>0.45083679999999998</v>
      </c>
      <c r="BI10" s="355">
        <v>0.437668</v>
      </c>
      <c r="BJ10" s="355">
        <v>0.43258380000000002</v>
      </c>
      <c r="BK10" s="355">
        <v>0.41580230000000001</v>
      </c>
      <c r="BL10" s="355">
        <v>0.4284462</v>
      </c>
      <c r="BM10" s="355">
        <v>0.43693080000000001</v>
      </c>
      <c r="BN10" s="355">
        <v>0.44735809999999998</v>
      </c>
      <c r="BO10" s="355">
        <v>0.46087790000000001</v>
      </c>
      <c r="BP10" s="355">
        <v>0.47716399999999998</v>
      </c>
      <c r="BQ10" s="355">
        <v>0.47999930000000002</v>
      </c>
      <c r="BR10" s="355">
        <v>0.48454510000000001</v>
      </c>
      <c r="BS10" s="355">
        <v>0.49029919999999999</v>
      </c>
      <c r="BT10" s="355">
        <v>0.47511009999999998</v>
      </c>
      <c r="BU10" s="355">
        <v>0.46353529999999998</v>
      </c>
      <c r="BV10" s="355">
        <v>0.45722079999999998</v>
      </c>
    </row>
    <row r="11" spans="1:74" x14ac:dyDescent="0.2">
      <c r="A11" s="640"/>
      <c r="B11" s="155" t="s">
        <v>1201</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648"/>
      <c r="AZ11" s="648"/>
      <c r="BA11" s="405"/>
      <c r="BB11" s="648"/>
      <c r="BC11" s="648"/>
      <c r="BD11" s="648"/>
      <c r="BE11" s="648"/>
      <c r="BF11" s="405"/>
      <c r="BG11" s="405"/>
      <c r="BH11" s="405"/>
      <c r="BI11" s="405"/>
      <c r="BJ11" s="405"/>
      <c r="BK11" s="405"/>
      <c r="BL11" s="405"/>
      <c r="BM11" s="405"/>
      <c r="BN11" s="405"/>
      <c r="BO11" s="405"/>
      <c r="BP11" s="405"/>
      <c r="BQ11" s="405"/>
      <c r="BR11" s="405"/>
      <c r="BS11" s="405"/>
      <c r="BT11" s="405"/>
      <c r="BU11" s="405"/>
      <c r="BV11" s="405"/>
    </row>
    <row r="12" spans="1:74" x14ac:dyDescent="0.2">
      <c r="A12" s="640" t="s">
        <v>1202</v>
      </c>
      <c r="B12" s="641" t="s">
        <v>1203</v>
      </c>
      <c r="C12" s="214">
        <v>2.0129000000000001E-2</v>
      </c>
      <c r="D12" s="214">
        <v>1.3551000000000001E-2</v>
      </c>
      <c r="E12" s="214">
        <v>1.8709E-2</v>
      </c>
      <c r="F12" s="214">
        <v>2.2433000000000002E-2</v>
      </c>
      <c r="G12" s="214">
        <v>2.1354000000000001E-2</v>
      </c>
      <c r="H12" s="214">
        <v>1.55E-2</v>
      </c>
      <c r="I12" s="214">
        <v>1.8064E-2</v>
      </c>
      <c r="J12" s="214">
        <v>1.8579999999999999E-2</v>
      </c>
      <c r="K12" s="214">
        <v>1.7000000000000001E-2</v>
      </c>
      <c r="L12" s="214">
        <v>1.8419000000000001E-2</v>
      </c>
      <c r="M12" s="214">
        <v>1.6566000000000001E-2</v>
      </c>
      <c r="N12" s="214">
        <v>1.5677E-2</v>
      </c>
      <c r="O12" s="214">
        <v>7.3870000000000003E-3</v>
      </c>
      <c r="P12" s="214">
        <v>6.8570000000000002E-3</v>
      </c>
      <c r="Q12" s="214">
        <v>6.2899999999999996E-3</v>
      </c>
      <c r="R12" s="214">
        <v>7.2659999999999999E-3</v>
      </c>
      <c r="S12" s="214">
        <v>5.8710000000000004E-3</v>
      </c>
      <c r="T12" s="214">
        <v>6.2329999999999998E-3</v>
      </c>
      <c r="U12" s="214">
        <v>7.3540000000000003E-3</v>
      </c>
      <c r="V12" s="214">
        <v>7.6449999999999999E-3</v>
      </c>
      <c r="W12" s="214">
        <v>9.7330000000000003E-3</v>
      </c>
      <c r="X12" s="214">
        <v>8.0319999999999992E-3</v>
      </c>
      <c r="Y12" s="214">
        <v>7.1999999999999998E-3</v>
      </c>
      <c r="Z12" s="214">
        <v>6.483E-3</v>
      </c>
      <c r="AA12" s="214">
        <v>5.548E-3</v>
      </c>
      <c r="AB12" s="214">
        <v>6.6420000000000003E-3</v>
      </c>
      <c r="AC12" s="214">
        <v>4.7739999999999996E-3</v>
      </c>
      <c r="AD12" s="214">
        <v>5.5329999999999997E-3</v>
      </c>
      <c r="AE12" s="214">
        <v>6.3870000000000003E-3</v>
      </c>
      <c r="AF12" s="214">
        <v>3.0660000000000001E-3</v>
      </c>
      <c r="AG12" s="214">
        <v>6.3540000000000003E-3</v>
      </c>
      <c r="AH12" s="214">
        <v>7.4510000000000002E-3</v>
      </c>
      <c r="AI12" s="214">
        <v>5.9329999999999999E-3</v>
      </c>
      <c r="AJ12" s="214">
        <v>5.3220000000000003E-3</v>
      </c>
      <c r="AK12" s="214">
        <v>4.4999999999999997E-3</v>
      </c>
      <c r="AL12" s="214">
        <v>5.483E-3</v>
      </c>
      <c r="AM12" s="214">
        <v>4.1289999999999999E-3</v>
      </c>
      <c r="AN12" s="214">
        <v>6.8919999999999997E-3</v>
      </c>
      <c r="AO12" s="214">
        <v>6.6769999999999998E-3</v>
      </c>
      <c r="AP12" s="214">
        <v>5.3660000000000001E-3</v>
      </c>
      <c r="AQ12" s="214">
        <v>6.2579999999999997E-3</v>
      </c>
      <c r="AR12" s="214">
        <v>5.1330000000000004E-3</v>
      </c>
      <c r="AS12" s="214">
        <v>6.0650000000000001E-3</v>
      </c>
      <c r="AT12" s="214">
        <v>4.0969999999999999E-3</v>
      </c>
      <c r="AU12" s="214">
        <v>5.267E-3</v>
      </c>
      <c r="AV12" s="214">
        <v>6.5160000000000001E-3</v>
      </c>
      <c r="AW12" s="214">
        <v>6.5329999999999997E-3</v>
      </c>
      <c r="AX12" s="214">
        <v>7.2899999999999996E-3</v>
      </c>
      <c r="AY12" s="214">
        <v>5.3229999999999996E-3</v>
      </c>
      <c r="AZ12" s="214">
        <v>3.9309999999999996E-3</v>
      </c>
      <c r="BA12" s="214">
        <v>4.548E-3</v>
      </c>
      <c r="BB12" s="214">
        <v>4.8669999999999998E-3</v>
      </c>
      <c r="BC12" s="214">
        <v>5.4840000000000002E-3</v>
      </c>
      <c r="BD12" s="214">
        <v>6.40385E-3</v>
      </c>
      <c r="BE12" s="214">
        <v>5.17178E-3</v>
      </c>
      <c r="BF12" s="355">
        <v>5.2650400000000003E-3</v>
      </c>
      <c r="BG12" s="355">
        <v>4.8120599999999999E-3</v>
      </c>
      <c r="BH12" s="355">
        <v>4.9603099999999999E-3</v>
      </c>
      <c r="BI12" s="355">
        <v>4.4414700000000003E-3</v>
      </c>
      <c r="BJ12" s="355">
        <v>5.2571500000000004E-3</v>
      </c>
      <c r="BK12" s="355">
        <v>4.8164699999999998E-3</v>
      </c>
      <c r="BL12" s="355">
        <v>3.6401799999999998E-3</v>
      </c>
      <c r="BM12" s="355">
        <v>4.4104000000000001E-3</v>
      </c>
      <c r="BN12" s="355">
        <v>5.45862E-3</v>
      </c>
      <c r="BO12" s="355">
        <v>5.3027200000000003E-3</v>
      </c>
      <c r="BP12" s="355">
        <v>5.8577200000000003E-3</v>
      </c>
      <c r="BQ12" s="355">
        <v>4.6320099999999998E-3</v>
      </c>
      <c r="BR12" s="355">
        <v>4.7497599999999996E-3</v>
      </c>
      <c r="BS12" s="355">
        <v>4.31768E-3</v>
      </c>
      <c r="BT12" s="355">
        <v>4.4590200000000002E-3</v>
      </c>
      <c r="BU12" s="355">
        <v>3.9439000000000002E-3</v>
      </c>
      <c r="BV12" s="355">
        <v>4.7514799999999998E-3</v>
      </c>
    </row>
    <row r="13" spans="1:74" x14ac:dyDescent="0.2">
      <c r="A13" s="640" t="s">
        <v>1204</v>
      </c>
      <c r="B13" s="641" t="s">
        <v>1205</v>
      </c>
      <c r="C13" s="214">
        <v>0.53109600000000001</v>
      </c>
      <c r="D13" s="214">
        <v>0.54168899999999998</v>
      </c>
      <c r="E13" s="214">
        <v>0.54457999999999995</v>
      </c>
      <c r="F13" s="214">
        <v>0.558033</v>
      </c>
      <c r="G13" s="214">
        <v>0.56848299999999996</v>
      </c>
      <c r="H13" s="214">
        <v>0.58540000000000003</v>
      </c>
      <c r="I13" s="214">
        <v>0.56857999999999997</v>
      </c>
      <c r="J13" s="214">
        <v>0.54325800000000002</v>
      </c>
      <c r="K13" s="214">
        <v>0.52206600000000003</v>
      </c>
      <c r="L13" s="214">
        <v>0.54057999999999995</v>
      </c>
      <c r="M13" s="214">
        <v>0.55013299999999998</v>
      </c>
      <c r="N13" s="214">
        <v>0.57861200000000002</v>
      </c>
      <c r="O13" s="214">
        <v>0.54267699999999996</v>
      </c>
      <c r="P13" s="214">
        <v>0.53592799999999996</v>
      </c>
      <c r="Q13" s="214">
        <v>0.55932199999999999</v>
      </c>
      <c r="R13" s="214">
        <v>0.56140000000000001</v>
      </c>
      <c r="S13" s="214">
        <v>0.57409600000000005</v>
      </c>
      <c r="T13" s="214">
        <v>0.56556600000000001</v>
      </c>
      <c r="U13" s="214">
        <v>0.57545100000000005</v>
      </c>
      <c r="V13" s="214">
        <v>0.58361200000000002</v>
      </c>
      <c r="W13" s="214">
        <v>0.573766</v>
      </c>
      <c r="X13" s="214">
        <v>0.54225800000000002</v>
      </c>
      <c r="Y13" s="214">
        <v>0.55723299999999998</v>
      </c>
      <c r="Z13" s="214">
        <v>0.59977400000000003</v>
      </c>
      <c r="AA13" s="214">
        <v>0.58393499999999998</v>
      </c>
      <c r="AB13" s="214">
        <v>0.572214</v>
      </c>
      <c r="AC13" s="214">
        <v>0.56425800000000004</v>
      </c>
      <c r="AD13" s="214">
        <v>0.60029999999999994</v>
      </c>
      <c r="AE13" s="214">
        <v>0.596225</v>
      </c>
      <c r="AF13" s="214">
        <v>0.59599999999999997</v>
      </c>
      <c r="AG13" s="214">
        <v>0.61254799999999998</v>
      </c>
      <c r="AH13" s="214">
        <v>0.60190299999999997</v>
      </c>
      <c r="AI13" s="214">
        <v>0.55176599999999998</v>
      </c>
      <c r="AJ13" s="214">
        <v>0.52883800000000003</v>
      </c>
      <c r="AK13" s="214">
        <v>0.603433</v>
      </c>
      <c r="AL13" s="214">
        <v>0.63522500000000004</v>
      </c>
      <c r="AM13" s="214">
        <v>0.56145100000000003</v>
      </c>
      <c r="AN13" s="214">
        <v>0.52917800000000004</v>
      </c>
      <c r="AO13" s="214">
        <v>0.53674100000000002</v>
      </c>
      <c r="AP13" s="214">
        <v>0.589333</v>
      </c>
      <c r="AQ13" s="214">
        <v>0.58196700000000001</v>
      </c>
      <c r="AR13" s="214">
        <v>0.56940000000000002</v>
      </c>
      <c r="AS13" s="214">
        <v>0.58096800000000004</v>
      </c>
      <c r="AT13" s="214">
        <v>0.57454799999999995</v>
      </c>
      <c r="AU13" s="214">
        <v>0.52896699999999996</v>
      </c>
      <c r="AV13" s="214">
        <v>0.52003200000000005</v>
      </c>
      <c r="AW13" s="214">
        <v>0.55246700000000004</v>
      </c>
      <c r="AX13" s="214">
        <v>0.57758100000000001</v>
      </c>
      <c r="AY13" s="214">
        <v>0.58058100000000001</v>
      </c>
      <c r="AZ13" s="214">
        <v>0.56558600000000003</v>
      </c>
      <c r="BA13" s="214">
        <v>0.58570999999999995</v>
      </c>
      <c r="BB13" s="214">
        <v>0.59096700000000002</v>
      </c>
      <c r="BC13" s="214">
        <v>0.60916099999999995</v>
      </c>
      <c r="BD13" s="214">
        <v>0.59473109999999996</v>
      </c>
      <c r="BE13" s="214">
        <v>0.59204999999999997</v>
      </c>
      <c r="BF13" s="355">
        <v>0.57951929999999996</v>
      </c>
      <c r="BG13" s="355">
        <v>0.56015320000000002</v>
      </c>
      <c r="BH13" s="355">
        <v>0.52370649999999996</v>
      </c>
      <c r="BI13" s="355">
        <v>0.55947230000000003</v>
      </c>
      <c r="BJ13" s="355">
        <v>0.58748639999999996</v>
      </c>
      <c r="BK13" s="355">
        <v>0.55519410000000002</v>
      </c>
      <c r="BL13" s="355">
        <v>0.55506429999999995</v>
      </c>
      <c r="BM13" s="355">
        <v>0.55304580000000003</v>
      </c>
      <c r="BN13" s="355">
        <v>0.5762642</v>
      </c>
      <c r="BO13" s="355">
        <v>0.57251969999999996</v>
      </c>
      <c r="BP13" s="355">
        <v>0.57673410000000003</v>
      </c>
      <c r="BQ13" s="355">
        <v>0.58546799999999999</v>
      </c>
      <c r="BR13" s="355">
        <v>0.57409460000000001</v>
      </c>
      <c r="BS13" s="355">
        <v>0.55868519999999999</v>
      </c>
      <c r="BT13" s="355">
        <v>0.52774180000000004</v>
      </c>
      <c r="BU13" s="355">
        <v>0.56570750000000003</v>
      </c>
      <c r="BV13" s="355">
        <v>0.58785779999999999</v>
      </c>
    </row>
    <row r="14" spans="1:74" x14ac:dyDescent="0.2">
      <c r="A14" s="640" t="s">
        <v>1206</v>
      </c>
      <c r="B14" s="641" t="s">
        <v>1198</v>
      </c>
      <c r="C14" s="214">
        <v>-0.13045100000000001</v>
      </c>
      <c r="D14" s="214">
        <v>-5.2585E-2</v>
      </c>
      <c r="E14" s="214">
        <v>0.124227</v>
      </c>
      <c r="F14" s="214">
        <v>0.25453399999999998</v>
      </c>
      <c r="G14" s="214">
        <v>0.26812999999999998</v>
      </c>
      <c r="H14" s="214">
        <v>0.24026600000000001</v>
      </c>
      <c r="I14" s="214">
        <v>0.26100099999999998</v>
      </c>
      <c r="J14" s="214">
        <v>0.21732299999999999</v>
      </c>
      <c r="K14" s="214">
        <v>1.3767E-2</v>
      </c>
      <c r="L14" s="214">
        <v>-8.9482999999999993E-2</v>
      </c>
      <c r="M14" s="214">
        <v>-0.202399</v>
      </c>
      <c r="N14" s="214">
        <v>-0.204064</v>
      </c>
      <c r="O14" s="214">
        <v>-0.13958100000000001</v>
      </c>
      <c r="P14" s="214">
        <v>-6.5393000000000007E-2</v>
      </c>
      <c r="Q14" s="214">
        <v>8.1935999999999995E-2</v>
      </c>
      <c r="R14" s="214">
        <v>0.24543400000000001</v>
      </c>
      <c r="S14" s="214">
        <v>0.28042</v>
      </c>
      <c r="T14" s="214">
        <v>0.268901</v>
      </c>
      <c r="U14" s="214">
        <v>0.275453</v>
      </c>
      <c r="V14" s="214">
        <v>0.23783899999999999</v>
      </c>
      <c r="W14" s="214">
        <v>4.6334E-2</v>
      </c>
      <c r="X14" s="214">
        <v>-0.13190299999999999</v>
      </c>
      <c r="Y14" s="214">
        <v>-0.26316699999999998</v>
      </c>
      <c r="Z14" s="214">
        <v>-0.23025699999999999</v>
      </c>
      <c r="AA14" s="214">
        <v>-0.18396699999999999</v>
      </c>
      <c r="AB14" s="214">
        <v>-7.4106000000000005E-2</v>
      </c>
      <c r="AC14" s="214">
        <v>9.7063999999999998E-2</v>
      </c>
      <c r="AD14" s="214">
        <v>0.25426700000000002</v>
      </c>
      <c r="AE14" s="214">
        <v>0.28412900000000002</v>
      </c>
      <c r="AF14" s="214">
        <v>0.27136700000000002</v>
      </c>
      <c r="AG14" s="214">
        <v>0.29025899999999999</v>
      </c>
      <c r="AH14" s="214">
        <v>0.278387</v>
      </c>
      <c r="AI14" s="214">
        <v>5.2533999999999997E-2</v>
      </c>
      <c r="AJ14" s="214">
        <v>-8.9901999999999996E-2</v>
      </c>
      <c r="AK14" s="214">
        <v>-0.221167</v>
      </c>
      <c r="AL14" s="214">
        <v>-0.24261199999999999</v>
      </c>
      <c r="AM14" s="214">
        <v>-0.17077400000000001</v>
      </c>
      <c r="AN14" s="214">
        <v>-0.13782</v>
      </c>
      <c r="AO14" s="214">
        <v>6.6064999999999999E-2</v>
      </c>
      <c r="AP14" s="214">
        <v>0.228267</v>
      </c>
      <c r="AQ14" s="214">
        <v>0.295516</v>
      </c>
      <c r="AR14" s="214">
        <v>0.28363300000000002</v>
      </c>
      <c r="AS14" s="214">
        <v>0.26248300000000002</v>
      </c>
      <c r="AT14" s="214">
        <v>0.25748399999999999</v>
      </c>
      <c r="AU14" s="214">
        <v>4.5365999999999997E-2</v>
      </c>
      <c r="AV14" s="214">
        <v>-8.9902999999999997E-2</v>
      </c>
      <c r="AW14" s="214">
        <v>-0.2286</v>
      </c>
      <c r="AX14" s="214">
        <v>-0.25445200000000001</v>
      </c>
      <c r="AY14" s="214">
        <v>-0.24013000000000001</v>
      </c>
      <c r="AZ14" s="214">
        <v>-0.15124099999999999</v>
      </c>
      <c r="BA14" s="214">
        <v>6.5129000000000006E-2</v>
      </c>
      <c r="BB14" s="214">
        <v>0.225499</v>
      </c>
      <c r="BC14" s="214">
        <v>0.274839</v>
      </c>
      <c r="BD14" s="214">
        <v>0.27305380000000001</v>
      </c>
      <c r="BE14" s="214">
        <v>0.26728479999999999</v>
      </c>
      <c r="BF14" s="355">
        <v>0.25045980000000001</v>
      </c>
      <c r="BG14" s="355">
        <v>3.3773600000000001E-2</v>
      </c>
      <c r="BH14" s="355">
        <v>-8.6751999999999996E-2</v>
      </c>
      <c r="BI14" s="355">
        <v>-0.21052199999999999</v>
      </c>
      <c r="BJ14" s="355">
        <v>-0.22384599999999999</v>
      </c>
      <c r="BK14" s="355">
        <v>-0.15521470000000001</v>
      </c>
      <c r="BL14" s="355">
        <v>-9.7702600000000001E-2</v>
      </c>
      <c r="BM14" s="355">
        <v>6.9239200000000001E-2</v>
      </c>
      <c r="BN14" s="355">
        <v>0.22878039999999999</v>
      </c>
      <c r="BO14" s="355">
        <v>0.26598100000000002</v>
      </c>
      <c r="BP14" s="355">
        <v>0.2630538</v>
      </c>
      <c r="BQ14" s="355">
        <v>0.26728479999999999</v>
      </c>
      <c r="BR14" s="355">
        <v>0.25045980000000001</v>
      </c>
      <c r="BS14" s="355">
        <v>3.3773600000000001E-2</v>
      </c>
      <c r="BT14" s="355">
        <v>-8.6751999999999996E-2</v>
      </c>
      <c r="BU14" s="355">
        <v>-0.21052199999999999</v>
      </c>
      <c r="BV14" s="355">
        <v>-0.22384599999999999</v>
      </c>
    </row>
    <row r="15" spans="1:74" x14ac:dyDescent="0.2">
      <c r="A15" s="640"/>
      <c r="B15" s="155" t="s">
        <v>1207</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648"/>
      <c r="AZ15" s="648"/>
      <c r="BA15" s="648"/>
      <c r="BB15" s="648"/>
      <c r="BC15" s="648"/>
      <c r="BD15" s="648"/>
      <c r="BE15" s="648"/>
      <c r="BF15" s="405"/>
      <c r="BG15" s="405"/>
      <c r="BH15" s="405"/>
      <c r="BI15" s="405"/>
      <c r="BJ15" s="405"/>
      <c r="BK15" s="405"/>
      <c r="BL15" s="405"/>
      <c r="BM15" s="405"/>
      <c r="BN15" s="405"/>
      <c r="BO15" s="405"/>
      <c r="BP15" s="405"/>
      <c r="BQ15" s="405"/>
      <c r="BR15" s="405"/>
      <c r="BS15" s="405"/>
      <c r="BT15" s="405"/>
      <c r="BU15" s="405"/>
      <c r="BV15" s="405"/>
    </row>
    <row r="16" spans="1:74" x14ac:dyDescent="0.2">
      <c r="A16" s="640" t="s">
        <v>1208</v>
      </c>
      <c r="B16" s="641" t="s">
        <v>1200</v>
      </c>
      <c r="C16" s="214">
        <v>-1.8935E-2</v>
      </c>
      <c r="D16" s="214">
        <v>-1.8620000000000001E-2</v>
      </c>
      <c r="E16" s="214">
        <v>-1.7774000000000002E-2</v>
      </c>
      <c r="F16" s="214">
        <v>-1.7565999999999998E-2</v>
      </c>
      <c r="G16" s="214">
        <v>-1.7935E-2</v>
      </c>
      <c r="H16" s="214">
        <v>-1.78E-2</v>
      </c>
      <c r="I16" s="214">
        <v>-1.7096E-2</v>
      </c>
      <c r="J16" s="214">
        <v>-1.7967E-2</v>
      </c>
      <c r="K16" s="214">
        <v>-1.7632999999999999E-2</v>
      </c>
      <c r="L16" s="214">
        <v>-1.7838E-2</v>
      </c>
      <c r="M16" s="214">
        <v>-1.7933000000000001E-2</v>
      </c>
      <c r="N16" s="214">
        <v>-1.7160999999999999E-2</v>
      </c>
      <c r="O16" s="214">
        <v>-1.6386999999999999E-2</v>
      </c>
      <c r="P16" s="214">
        <v>-1.7000000000000001E-2</v>
      </c>
      <c r="Q16" s="214">
        <v>-1.7160999999999999E-2</v>
      </c>
      <c r="R16" s="214">
        <v>-1.8100000000000002E-2</v>
      </c>
      <c r="S16" s="214">
        <v>-1.8870999999999999E-2</v>
      </c>
      <c r="T16" s="214">
        <v>-1.9033000000000001E-2</v>
      </c>
      <c r="U16" s="214">
        <v>-1.8773999999999999E-2</v>
      </c>
      <c r="V16" s="214">
        <v>-1.7967E-2</v>
      </c>
      <c r="W16" s="214">
        <v>-1.84E-2</v>
      </c>
      <c r="X16" s="214">
        <v>-1.8870999999999999E-2</v>
      </c>
      <c r="Y16" s="214">
        <v>-1.8966E-2</v>
      </c>
      <c r="Z16" s="214">
        <v>-1.8935E-2</v>
      </c>
      <c r="AA16" s="214">
        <v>-1.8806E-2</v>
      </c>
      <c r="AB16" s="214">
        <v>-1.8891999999999999E-2</v>
      </c>
      <c r="AC16" s="214">
        <v>-1.9193000000000002E-2</v>
      </c>
      <c r="AD16" s="214">
        <v>-1.9932999999999999E-2</v>
      </c>
      <c r="AE16" s="214">
        <v>-2.0032000000000001E-2</v>
      </c>
      <c r="AF16" s="214">
        <v>-1.9966000000000001E-2</v>
      </c>
      <c r="AG16" s="214">
        <v>-2.0129000000000001E-2</v>
      </c>
      <c r="AH16" s="214">
        <v>-1.9418999999999999E-2</v>
      </c>
      <c r="AI16" s="214">
        <v>-1.9665999999999999E-2</v>
      </c>
      <c r="AJ16" s="214">
        <v>-1.8967000000000001E-2</v>
      </c>
      <c r="AK16" s="214">
        <v>-0.02</v>
      </c>
      <c r="AL16" s="214">
        <v>-2.0934999999999999E-2</v>
      </c>
      <c r="AM16" s="214">
        <v>-2.0192999999999999E-2</v>
      </c>
      <c r="AN16" s="214">
        <v>-2.0677999999999998E-2</v>
      </c>
      <c r="AO16" s="214">
        <v>-2.0677000000000001E-2</v>
      </c>
      <c r="AP16" s="214">
        <v>-2.0299999999999999E-2</v>
      </c>
      <c r="AQ16" s="214">
        <v>-2.0967E-2</v>
      </c>
      <c r="AR16" s="214">
        <v>-2.1533E-2</v>
      </c>
      <c r="AS16" s="214">
        <v>-2.1194000000000001E-2</v>
      </c>
      <c r="AT16" s="214">
        <v>-2.0742E-2</v>
      </c>
      <c r="AU16" s="214">
        <v>-2.0532999999999999E-2</v>
      </c>
      <c r="AV16" s="214">
        <v>-2.1257999999999999E-2</v>
      </c>
      <c r="AW16" s="214">
        <v>-2.1566999999999999E-2</v>
      </c>
      <c r="AX16" s="214">
        <v>-2.1999999999999999E-2</v>
      </c>
      <c r="AY16" s="214">
        <v>-2.1419000000000001E-2</v>
      </c>
      <c r="AZ16" s="214">
        <v>-2.1378999999999999E-2</v>
      </c>
      <c r="BA16" s="214">
        <v>-2.129E-2</v>
      </c>
      <c r="BB16" s="214">
        <v>-2.0500000000000001E-2</v>
      </c>
      <c r="BC16" s="214">
        <v>-2.1387E-2</v>
      </c>
      <c r="BD16" s="214">
        <v>-1.9813500000000001E-2</v>
      </c>
      <c r="BE16" s="214">
        <v>-2.0068099999999998E-2</v>
      </c>
      <c r="BF16" s="355">
        <v>-1.9739900000000001E-2</v>
      </c>
      <c r="BG16" s="355">
        <v>-1.9743E-2</v>
      </c>
      <c r="BH16" s="355">
        <v>-1.93013E-2</v>
      </c>
      <c r="BI16" s="355">
        <v>-1.97524E-2</v>
      </c>
      <c r="BJ16" s="355">
        <v>-1.9715900000000001E-2</v>
      </c>
      <c r="BK16" s="355">
        <v>-2.0279700000000001E-2</v>
      </c>
      <c r="BL16" s="355">
        <v>-1.95817E-2</v>
      </c>
      <c r="BM16" s="355">
        <v>-1.9943900000000001E-2</v>
      </c>
      <c r="BN16" s="355">
        <v>-1.9663699999999999E-2</v>
      </c>
      <c r="BO16" s="355">
        <v>-1.9782600000000001E-2</v>
      </c>
      <c r="BP16" s="355">
        <v>-1.9936200000000001E-2</v>
      </c>
      <c r="BQ16" s="355">
        <v>-1.9783599999999998E-2</v>
      </c>
      <c r="BR16" s="355">
        <v>-1.9614599999999999E-2</v>
      </c>
      <c r="BS16" s="355">
        <v>-1.9425600000000001E-2</v>
      </c>
      <c r="BT16" s="355">
        <v>-1.9041499999999999E-2</v>
      </c>
      <c r="BU16" s="355">
        <v>-1.96191E-2</v>
      </c>
      <c r="BV16" s="355">
        <v>-1.9473500000000001E-2</v>
      </c>
    </row>
    <row r="17" spans="1:74" x14ac:dyDescent="0.2">
      <c r="A17" s="640"/>
      <c r="B17" s="64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648"/>
      <c r="AZ17" s="648"/>
      <c r="BA17" s="405"/>
      <c r="BB17" s="648"/>
      <c r="BC17" s="648"/>
      <c r="BD17" s="648"/>
      <c r="BE17" s="648"/>
      <c r="BF17" s="405"/>
      <c r="BG17" s="405"/>
      <c r="BH17" s="405"/>
      <c r="BI17" s="405"/>
      <c r="BJ17" s="405"/>
      <c r="BK17" s="405"/>
      <c r="BL17" s="405"/>
      <c r="BM17" s="405"/>
      <c r="BN17" s="405"/>
      <c r="BO17" s="405"/>
      <c r="BP17" s="405"/>
      <c r="BQ17" s="405"/>
      <c r="BR17" s="405"/>
      <c r="BS17" s="405"/>
      <c r="BT17" s="405"/>
      <c r="BU17" s="405"/>
      <c r="BV17" s="405"/>
    </row>
    <row r="18" spans="1:74" x14ac:dyDescent="0.2">
      <c r="A18" s="639"/>
      <c r="B18" s="155" t="s">
        <v>1209</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648"/>
      <c r="AZ18" s="648"/>
      <c r="BA18" s="405"/>
      <c r="BB18" s="648"/>
      <c r="BC18" s="648"/>
      <c r="BD18" s="648"/>
      <c r="BE18" s="648"/>
      <c r="BF18" s="405"/>
      <c r="BG18" s="405"/>
      <c r="BH18" s="405"/>
      <c r="BI18" s="405"/>
      <c r="BJ18" s="405"/>
      <c r="BK18" s="405"/>
      <c r="BL18" s="405"/>
      <c r="BM18" s="405"/>
      <c r="BN18" s="405"/>
      <c r="BO18" s="405"/>
      <c r="BP18" s="405"/>
      <c r="BQ18" s="405"/>
      <c r="BR18" s="405"/>
      <c r="BS18" s="405"/>
      <c r="BT18" s="405"/>
      <c r="BU18" s="405"/>
      <c r="BV18" s="405"/>
    </row>
    <row r="19" spans="1:74" x14ac:dyDescent="0.2">
      <c r="A19" s="640" t="s">
        <v>1210</v>
      </c>
      <c r="B19" s="641" t="s">
        <v>1211</v>
      </c>
      <c r="C19" s="214">
        <v>3.5399999999999999E-4</v>
      </c>
      <c r="D19" s="214">
        <v>3.4400000000000001E-4</v>
      </c>
      <c r="E19" s="214">
        <v>2.5799999999999998E-4</v>
      </c>
      <c r="F19" s="214">
        <v>3.3300000000000002E-4</v>
      </c>
      <c r="G19" s="214">
        <v>3.2200000000000002E-4</v>
      </c>
      <c r="H19" s="214">
        <v>2.6600000000000001E-4</v>
      </c>
      <c r="I19" s="214">
        <v>2.9E-4</v>
      </c>
      <c r="J19" s="214">
        <v>3.8699999999999997E-4</v>
      </c>
      <c r="K19" s="214">
        <v>3.3300000000000002E-4</v>
      </c>
      <c r="L19" s="214">
        <v>1.93E-4</v>
      </c>
      <c r="M19" s="214">
        <v>4.0000000000000002E-4</v>
      </c>
      <c r="N19" s="214">
        <v>2.9E-4</v>
      </c>
      <c r="O19" s="214">
        <v>3.5399999999999999E-4</v>
      </c>
      <c r="P19" s="214">
        <v>2.8499999999999999E-4</v>
      </c>
      <c r="Q19" s="214">
        <v>3.5399999999999999E-4</v>
      </c>
      <c r="R19" s="214">
        <v>2.9999999999999997E-4</v>
      </c>
      <c r="S19" s="214">
        <v>3.8699999999999997E-4</v>
      </c>
      <c r="T19" s="214">
        <v>2.6600000000000001E-4</v>
      </c>
      <c r="U19" s="214">
        <v>3.8699999999999997E-4</v>
      </c>
      <c r="V19" s="214">
        <v>3.8699999999999997E-4</v>
      </c>
      <c r="W19" s="214">
        <v>2.9999999999999997E-4</v>
      </c>
      <c r="X19" s="214">
        <v>3.5399999999999999E-4</v>
      </c>
      <c r="Y19" s="214">
        <v>3.6600000000000001E-4</v>
      </c>
      <c r="Z19" s="214">
        <v>2.9E-4</v>
      </c>
      <c r="AA19" s="214">
        <v>-1.4031999999999999E-2</v>
      </c>
      <c r="AB19" s="214">
        <v>-2.3713999999999999E-2</v>
      </c>
      <c r="AC19" s="214">
        <v>-2.0645E-2</v>
      </c>
      <c r="AD19" s="214">
        <v>-1.6466999999999999E-2</v>
      </c>
      <c r="AE19" s="214">
        <v>-2.8289999999999999E-2</v>
      </c>
      <c r="AF19" s="214">
        <v>-2.3800000000000002E-2</v>
      </c>
      <c r="AG19" s="214">
        <v>-3.8646E-2</v>
      </c>
      <c r="AH19" s="214">
        <v>-5.6418999999999997E-2</v>
      </c>
      <c r="AI19" s="214">
        <v>-4.5267000000000002E-2</v>
      </c>
      <c r="AJ19" s="214">
        <v>-6.2516000000000002E-2</v>
      </c>
      <c r="AK19" s="214">
        <v>-4.8432999999999997E-2</v>
      </c>
      <c r="AL19" s="214">
        <v>-7.0031999999999997E-2</v>
      </c>
      <c r="AM19" s="214">
        <v>-6.6968E-2</v>
      </c>
      <c r="AN19" s="214">
        <v>-7.0749999999999993E-2</v>
      </c>
      <c r="AO19" s="214">
        <v>-5.5E-2</v>
      </c>
      <c r="AP19" s="214">
        <v>-6.2167E-2</v>
      </c>
      <c r="AQ19" s="214">
        <v>-7.7482999999999996E-2</v>
      </c>
      <c r="AR19" s="214">
        <v>-7.0000000000000007E-2</v>
      </c>
      <c r="AS19" s="214">
        <v>-6.5290000000000001E-2</v>
      </c>
      <c r="AT19" s="214">
        <v>-0.06</v>
      </c>
      <c r="AU19" s="214">
        <v>-5.1067000000000001E-2</v>
      </c>
      <c r="AV19" s="214">
        <v>-6.8160999999999999E-2</v>
      </c>
      <c r="AW19" s="214">
        <v>-6.5866999999999995E-2</v>
      </c>
      <c r="AX19" s="214">
        <v>-6.4032000000000006E-2</v>
      </c>
      <c r="AY19" s="214">
        <v>-8.2807000000000006E-2</v>
      </c>
      <c r="AZ19" s="214">
        <v>-7.5759000000000007E-2</v>
      </c>
      <c r="BA19" s="214">
        <v>-8.4554000000000004E-2</v>
      </c>
      <c r="BB19" s="214">
        <v>-8.6230000000000001E-2</v>
      </c>
      <c r="BC19" s="214">
        <v>-9.4298000000000007E-2</v>
      </c>
      <c r="BD19" s="214">
        <v>-0.11918810000000001</v>
      </c>
      <c r="BE19" s="214">
        <v>-0.1194453</v>
      </c>
      <c r="BF19" s="355">
        <v>-0.1214187</v>
      </c>
      <c r="BG19" s="355">
        <v>-0.1320519</v>
      </c>
      <c r="BH19" s="355">
        <v>-0.14680889999999999</v>
      </c>
      <c r="BI19" s="355">
        <v>-0.16983500000000001</v>
      </c>
      <c r="BJ19" s="355">
        <v>-0.18130689999999999</v>
      </c>
      <c r="BK19" s="355">
        <v>-0.20367009999999999</v>
      </c>
      <c r="BL19" s="355">
        <v>-0.2269584</v>
      </c>
      <c r="BM19" s="355">
        <v>-0.22823789999999999</v>
      </c>
      <c r="BN19" s="355">
        <v>-0.23087389999999999</v>
      </c>
      <c r="BO19" s="355">
        <v>-0.23133010000000001</v>
      </c>
      <c r="BP19" s="355">
        <v>-0.2352408</v>
      </c>
      <c r="BQ19" s="355">
        <v>-0.24571519999999999</v>
      </c>
      <c r="BR19" s="355">
        <v>-0.24543709999999999</v>
      </c>
      <c r="BS19" s="355">
        <v>-0.2502875</v>
      </c>
      <c r="BT19" s="355">
        <v>-0.26594810000000002</v>
      </c>
      <c r="BU19" s="355">
        <v>-0.28203030000000001</v>
      </c>
      <c r="BV19" s="355">
        <v>-0.30953389999999997</v>
      </c>
    </row>
    <row r="20" spans="1:74" x14ac:dyDescent="0.2">
      <c r="A20" s="640" t="s">
        <v>1212</v>
      </c>
      <c r="B20" s="641" t="s">
        <v>1222</v>
      </c>
      <c r="C20" s="214">
        <v>-1.8508E-2</v>
      </c>
      <c r="D20" s="214">
        <v>-1.9168000000000001E-2</v>
      </c>
      <c r="E20" s="214">
        <v>-4.2883999999999999E-2</v>
      </c>
      <c r="F20" s="214">
        <v>-7.2405999999999998E-2</v>
      </c>
      <c r="G20" s="214">
        <v>-3.8953000000000002E-2</v>
      </c>
      <c r="H20" s="214">
        <v>-5.7359E-2</v>
      </c>
      <c r="I20" s="214">
        <v>-5.2594000000000002E-2</v>
      </c>
      <c r="J20" s="214">
        <v>-7.0688000000000001E-2</v>
      </c>
      <c r="K20" s="214">
        <v>-4.7935999999999999E-2</v>
      </c>
      <c r="L20" s="214">
        <v>-9.8089999999999997E-2</v>
      </c>
      <c r="M20" s="214">
        <v>-9.5148999999999997E-2</v>
      </c>
      <c r="N20" s="214">
        <v>-4.2429000000000001E-2</v>
      </c>
      <c r="O20" s="214">
        <v>2.1198000000000002E-2</v>
      </c>
      <c r="P20" s="214">
        <v>-2.2957999999999999E-2</v>
      </c>
      <c r="Q20" s="214">
        <v>-0.14372199999999999</v>
      </c>
      <c r="R20" s="214">
        <v>-0.172014</v>
      </c>
      <c r="S20" s="214">
        <v>-0.22742299999999999</v>
      </c>
      <c r="T20" s="214">
        <v>-0.15632399999999999</v>
      </c>
      <c r="U20" s="214">
        <v>-0.187166</v>
      </c>
      <c r="V20" s="214">
        <v>-0.209954</v>
      </c>
      <c r="W20" s="214">
        <v>-0.24640999999999999</v>
      </c>
      <c r="X20" s="214">
        <v>-0.249893</v>
      </c>
      <c r="Y20" s="214">
        <v>-0.24096100000000001</v>
      </c>
      <c r="Z20" s="214">
        <v>-0.25353199999999998</v>
      </c>
      <c r="AA20" s="214">
        <v>-0.168263</v>
      </c>
      <c r="AB20" s="214">
        <v>-0.120921</v>
      </c>
      <c r="AC20" s="214">
        <v>-0.208513</v>
      </c>
      <c r="AD20" s="214">
        <v>-0.32799400000000001</v>
      </c>
      <c r="AE20" s="214">
        <v>-0.38427800000000001</v>
      </c>
      <c r="AF20" s="214">
        <v>-0.29239500000000002</v>
      </c>
      <c r="AG20" s="214">
        <v>-0.371724</v>
      </c>
      <c r="AH20" s="214">
        <v>-0.327511</v>
      </c>
      <c r="AI20" s="214">
        <v>-0.38677800000000001</v>
      </c>
      <c r="AJ20" s="214">
        <v>-0.44963900000000001</v>
      </c>
      <c r="AK20" s="214">
        <v>-0.33450400000000002</v>
      </c>
      <c r="AL20" s="214">
        <v>-0.39369999999999999</v>
      </c>
      <c r="AM20" s="214">
        <v>-0.35193200000000002</v>
      </c>
      <c r="AN20" s="214">
        <v>-0.51302599999999998</v>
      </c>
      <c r="AO20" s="214">
        <v>-0.33852300000000002</v>
      </c>
      <c r="AP20" s="214">
        <v>-0.51792099999999996</v>
      </c>
      <c r="AQ20" s="214">
        <v>-0.49622500000000003</v>
      </c>
      <c r="AR20" s="214">
        <v>-0.45078499999999999</v>
      </c>
      <c r="AS20" s="214">
        <v>-0.529254</v>
      </c>
      <c r="AT20" s="214">
        <v>-0.49303999999999998</v>
      </c>
      <c r="AU20" s="214">
        <v>-0.660103</v>
      </c>
      <c r="AV20" s="214">
        <v>-0.531366</v>
      </c>
      <c r="AW20" s="214">
        <v>-0.55860100000000001</v>
      </c>
      <c r="AX20" s="214">
        <v>-0.60662799999999995</v>
      </c>
      <c r="AY20" s="214">
        <v>-0.718916</v>
      </c>
      <c r="AZ20" s="214">
        <v>-0.69403599999999999</v>
      </c>
      <c r="BA20" s="214">
        <v>-0.55061800000000005</v>
      </c>
      <c r="BB20" s="214">
        <v>-0.59719900000000004</v>
      </c>
      <c r="BC20" s="214">
        <v>-0.79309499999999999</v>
      </c>
      <c r="BD20" s="214">
        <v>-0.66236666666999999</v>
      </c>
      <c r="BE20" s="214">
        <v>-0.63168138709999999</v>
      </c>
      <c r="BF20" s="355">
        <v>-0.70226849999999996</v>
      </c>
      <c r="BG20" s="355">
        <v>-0.7349156</v>
      </c>
      <c r="BH20" s="355">
        <v>-0.70999970000000001</v>
      </c>
      <c r="BI20" s="355">
        <v>-0.66233580000000003</v>
      </c>
      <c r="BJ20" s="355">
        <v>-0.72781010000000002</v>
      </c>
      <c r="BK20" s="355">
        <v>-0.77477419999999997</v>
      </c>
      <c r="BL20" s="355">
        <v>-0.76983500000000005</v>
      </c>
      <c r="BM20" s="355">
        <v>-0.7449112</v>
      </c>
      <c r="BN20" s="355">
        <v>-0.79036260000000003</v>
      </c>
      <c r="BO20" s="355">
        <v>-0.76929890000000001</v>
      </c>
      <c r="BP20" s="355">
        <v>-0.68702180000000002</v>
      </c>
      <c r="BQ20" s="355">
        <v>-0.73012010000000005</v>
      </c>
      <c r="BR20" s="355">
        <v>-0.70656330000000001</v>
      </c>
      <c r="BS20" s="355">
        <v>-0.74556460000000002</v>
      </c>
      <c r="BT20" s="355">
        <v>-0.76149990000000001</v>
      </c>
      <c r="BU20" s="355">
        <v>-0.74580650000000004</v>
      </c>
      <c r="BV20" s="355">
        <v>-0.80195519999999998</v>
      </c>
    </row>
    <row r="21" spans="1:74" x14ac:dyDescent="0.2">
      <c r="A21" s="640" t="s">
        <v>1213</v>
      </c>
      <c r="B21" s="641" t="s">
        <v>1214</v>
      </c>
      <c r="C21" s="214">
        <v>7.744E-3</v>
      </c>
      <c r="D21" s="214">
        <v>-2.8010000000000001E-3</v>
      </c>
      <c r="E21" s="214">
        <v>-7.1720000000000004E-3</v>
      </c>
      <c r="F21" s="214">
        <v>-6.6870000000000002E-3</v>
      </c>
      <c r="G21" s="214">
        <v>1.8699999999999999E-4</v>
      </c>
      <c r="H21" s="214">
        <v>-6.3200000000000001E-3</v>
      </c>
      <c r="I21" s="214">
        <v>-1.6836E-2</v>
      </c>
      <c r="J21" s="214">
        <v>5.2420000000000001E-3</v>
      </c>
      <c r="K21" s="214">
        <v>6.1590000000000004E-3</v>
      </c>
      <c r="L21" s="214">
        <v>7.659E-3</v>
      </c>
      <c r="M21" s="214">
        <v>-4.0540000000000003E-3</v>
      </c>
      <c r="N21" s="214">
        <v>5.0100000000000003E-4</v>
      </c>
      <c r="O21" s="214">
        <v>1.1839999999999999E-3</v>
      </c>
      <c r="P21" s="214">
        <v>-7.8079999999999998E-3</v>
      </c>
      <c r="Q21" s="214">
        <v>-9.1009999999999997E-3</v>
      </c>
      <c r="R21" s="214">
        <v>-8.3850000000000001E-3</v>
      </c>
      <c r="S21" s="214">
        <v>-1.2833000000000001E-2</v>
      </c>
      <c r="T21" s="214">
        <v>-1.1531E-2</v>
      </c>
      <c r="U21" s="214">
        <v>-2.7352999999999999E-2</v>
      </c>
      <c r="V21" s="214">
        <v>-1.9314999999999999E-2</v>
      </c>
      <c r="W21" s="214">
        <v>-8.685E-3</v>
      </c>
      <c r="X21" s="214">
        <v>3.7590000000000002E-3</v>
      </c>
      <c r="Y21" s="214">
        <v>3.3430000000000001E-3</v>
      </c>
      <c r="Z21" s="214">
        <v>-9.7619999999999998E-3</v>
      </c>
      <c r="AA21" s="214">
        <v>-5.0366000000000001E-2</v>
      </c>
      <c r="AB21" s="214">
        <v>-8.7829999999999991E-3</v>
      </c>
      <c r="AC21" s="214">
        <v>-6.547E-2</v>
      </c>
      <c r="AD21" s="214">
        <v>-4.7218999999999997E-2</v>
      </c>
      <c r="AE21" s="214">
        <v>-6.5555000000000002E-2</v>
      </c>
      <c r="AF21" s="214">
        <v>-5.4845999999999999E-2</v>
      </c>
      <c r="AG21" s="214">
        <v>-8.4752999999999995E-2</v>
      </c>
      <c r="AH21" s="214">
        <v>-9.5329999999999998E-2</v>
      </c>
      <c r="AI21" s="214">
        <v>-9.2828999999999995E-2</v>
      </c>
      <c r="AJ21" s="214">
        <v>-4.5268999999999997E-2</v>
      </c>
      <c r="AK21" s="214">
        <v>-2.8816999999999999E-2</v>
      </c>
      <c r="AL21" s="214">
        <v>-2.9146999999999999E-2</v>
      </c>
      <c r="AM21" s="214">
        <v>-4.0753999999999999E-2</v>
      </c>
      <c r="AN21" s="214">
        <v>-4.6316000000000003E-2</v>
      </c>
      <c r="AO21" s="214">
        <v>-7.7116000000000004E-2</v>
      </c>
      <c r="AP21" s="214">
        <v>-5.5878999999999998E-2</v>
      </c>
      <c r="AQ21" s="214">
        <v>-9.6581E-2</v>
      </c>
      <c r="AR21" s="214">
        <v>-0.122707</v>
      </c>
      <c r="AS21" s="214">
        <v>-0.109887</v>
      </c>
      <c r="AT21" s="214">
        <v>-0.118113</v>
      </c>
      <c r="AU21" s="214">
        <v>-9.0188000000000004E-2</v>
      </c>
      <c r="AV21" s="214">
        <v>-9.7324999999999995E-2</v>
      </c>
      <c r="AW21" s="214">
        <v>-9.1872999999999996E-2</v>
      </c>
      <c r="AX21" s="214">
        <v>-5.7249000000000001E-2</v>
      </c>
      <c r="AY21" s="214">
        <v>-5.6177999999999999E-2</v>
      </c>
      <c r="AZ21" s="214">
        <v>-4.2817000000000001E-2</v>
      </c>
      <c r="BA21" s="214">
        <v>-0.100229</v>
      </c>
      <c r="BB21" s="214">
        <v>-0.12717100000000001</v>
      </c>
      <c r="BC21" s="214">
        <v>-0.13548299999999999</v>
      </c>
      <c r="BD21" s="214">
        <v>-0.1434986</v>
      </c>
      <c r="BE21" s="214">
        <v>-0.13590679999999999</v>
      </c>
      <c r="BF21" s="355">
        <v>-0.17848729999999999</v>
      </c>
      <c r="BG21" s="355">
        <v>-0.18740899999999999</v>
      </c>
      <c r="BH21" s="355">
        <v>-0.18169740000000001</v>
      </c>
      <c r="BI21" s="355">
        <v>-0.164851</v>
      </c>
      <c r="BJ21" s="355">
        <v>-0.14658019999999999</v>
      </c>
      <c r="BK21" s="355">
        <v>-0.1313947</v>
      </c>
      <c r="BL21" s="355">
        <v>-0.1602864</v>
      </c>
      <c r="BM21" s="355">
        <v>-0.1786953</v>
      </c>
      <c r="BN21" s="355">
        <v>-0.20865590000000001</v>
      </c>
      <c r="BO21" s="355">
        <v>-0.22983999999999999</v>
      </c>
      <c r="BP21" s="355">
        <v>-0.2265971</v>
      </c>
      <c r="BQ21" s="355">
        <v>-0.2215461</v>
      </c>
      <c r="BR21" s="355">
        <v>-0.22552259999999999</v>
      </c>
      <c r="BS21" s="355">
        <v>-0.21078710000000001</v>
      </c>
      <c r="BT21" s="355">
        <v>-0.18407960000000001</v>
      </c>
      <c r="BU21" s="355">
        <v>-0.17376040000000001</v>
      </c>
      <c r="BV21" s="355">
        <v>-0.1685741</v>
      </c>
    </row>
    <row r="22" spans="1:74" x14ac:dyDescent="0.2">
      <c r="A22" s="640" t="s">
        <v>192</v>
      </c>
      <c r="B22" s="641" t="s">
        <v>1215</v>
      </c>
      <c r="C22" s="214">
        <v>-3.4039E-2</v>
      </c>
      <c r="D22" s="214">
        <v>-0.110239</v>
      </c>
      <c r="E22" s="214">
        <v>-8.2860000000000003E-2</v>
      </c>
      <c r="F22" s="214">
        <v>-7.4591000000000005E-2</v>
      </c>
      <c r="G22" s="214">
        <v>-6.9490999999999997E-2</v>
      </c>
      <c r="H22" s="214">
        <v>-0.111069</v>
      </c>
      <c r="I22" s="214">
        <v>-9.0130000000000002E-2</v>
      </c>
      <c r="J22" s="214">
        <v>-8.0170000000000005E-2</v>
      </c>
      <c r="K22" s="214">
        <v>-0.12925700000000001</v>
      </c>
      <c r="L22" s="214">
        <v>-0.100869</v>
      </c>
      <c r="M22" s="214">
        <v>-0.101162</v>
      </c>
      <c r="N22" s="214">
        <v>-8.3616999999999997E-2</v>
      </c>
      <c r="O22" s="214">
        <v>-5.5212999999999998E-2</v>
      </c>
      <c r="P22" s="214">
        <v>-0.13725000000000001</v>
      </c>
      <c r="Q22" s="214">
        <v>-7.5923000000000004E-2</v>
      </c>
      <c r="R22" s="214">
        <v>-5.9131999999999997E-2</v>
      </c>
      <c r="S22" s="214">
        <v>-6.1331999999999998E-2</v>
      </c>
      <c r="T22" s="214">
        <v>-2.6047000000000001E-2</v>
      </c>
      <c r="U22" s="214">
        <v>-0.181835</v>
      </c>
      <c r="V22" s="214">
        <v>-0.15587300000000001</v>
      </c>
      <c r="W22" s="214">
        <v>-3.7537000000000001E-2</v>
      </c>
      <c r="X22" s="214">
        <v>-0.20626700000000001</v>
      </c>
      <c r="Y22" s="214">
        <v>-4.7704000000000003E-2</v>
      </c>
      <c r="Z22" s="214">
        <v>-0.18892999999999999</v>
      </c>
      <c r="AA22" s="214">
        <v>-0.147455</v>
      </c>
      <c r="AB22" s="214">
        <v>-0.11847000000000001</v>
      </c>
      <c r="AC22" s="214">
        <v>-0.12967500000000001</v>
      </c>
      <c r="AD22" s="214">
        <v>-0.13894200000000001</v>
      </c>
      <c r="AE22" s="214">
        <v>-0.14385899999999999</v>
      </c>
      <c r="AF22" s="214">
        <v>-0.18390699999999999</v>
      </c>
      <c r="AG22" s="214">
        <v>-0.18493799999999999</v>
      </c>
      <c r="AH22" s="214">
        <v>-0.17299</v>
      </c>
      <c r="AI22" s="214">
        <v>-0.135162</v>
      </c>
      <c r="AJ22" s="214">
        <v>-0.130798</v>
      </c>
      <c r="AK22" s="214">
        <v>-0.16863300000000001</v>
      </c>
      <c r="AL22" s="214">
        <v>-0.162221</v>
      </c>
      <c r="AM22" s="214">
        <v>-0.168048</v>
      </c>
      <c r="AN22" s="214">
        <v>-0.208067</v>
      </c>
      <c r="AO22" s="214">
        <v>-0.12506200000000001</v>
      </c>
      <c r="AP22" s="214">
        <v>-0.12581300000000001</v>
      </c>
      <c r="AQ22" s="214">
        <v>-0.165183</v>
      </c>
      <c r="AR22" s="214">
        <v>-0.16383800000000001</v>
      </c>
      <c r="AS22" s="214">
        <v>-0.19986400000000001</v>
      </c>
      <c r="AT22" s="214">
        <v>-0.18681300000000001</v>
      </c>
      <c r="AU22" s="214">
        <v>-0.23347999999999999</v>
      </c>
      <c r="AV22" s="214">
        <v>-0.14313200000000001</v>
      </c>
      <c r="AW22" s="214">
        <v>-0.17910100000000001</v>
      </c>
      <c r="AX22" s="214">
        <v>-0.159466</v>
      </c>
      <c r="AY22" s="214">
        <v>-0.188057</v>
      </c>
      <c r="AZ22" s="214">
        <v>-0.212917</v>
      </c>
      <c r="BA22" s="214">
        <v>-0.199683</v>
      </c>
      <c r="BB22" s="214">
        <v>-0.219859</v>
      </c>
      <c r="BC22" s="214">
        <v>-0.20847399999999999</v>
      </c>
      <c r="BD22" s="214">
        <v>-0.19332640000000001</v>
      </c>
      <c r="BE22" s="214">
        <v>-0.2266975</v>
      </c>
      <c r="BF22" s="355">
        <v>-0.20759250000000001</v>
      </c>
      <c r="BG22" s="355">
        <v>-0.2183457</v>
      </c>
      <c r="BH22" s="355">
        <v>-0.20966470000000001</v>
      </c>
      <c r="BI22" s="355">
        <v>-0.1896699</v>
      </c>
      <c r="BJ22" s="355">
        <v>-0.21462780000000001</v>
      </c>
      <c r="BK22" s="355">
        <v>-0.21387500000000001</v>
      </c>
      <c r="BL22" s="355">
        <v>-0.23995839999999999</v>
      </c>
      <c r="BM22" s="355">
        <v>-0.20023679999999999</v>
      </c>
      <c r="BN22" s="355">
        <v>-0.1990362</v>
      </c>
      <c r="BO22" s="355">
        <v>-0.19584209999999999</v>
      </c>
      <c r="BP22" s="355">
        <v>-0.2019579</v>
      </c>
      <c r="BQ22" s="355">
        <v>-0.24110090000000001</v>
      </c>
      <c r="BR22" s="355">
        <v>-0.23198350000000001</v>
      </c>
      <c r="BS22" s="355">
        <v>-0.24090739999999999</v>
      </c>
      <c r="BT22" s="355">
        <v>-0.2302392</v>
      </c>
      <c r="BU22" s="355">
        <v>-0.20917169999999999</v>
      </c>
      <c r="BV22" s="355">
        <v>-0.2339917</v>
      </c>
    </row>
    <row r="23" spans="1:74" x14ac:dyDescent="0.2">
      <c r="A23" s="640"/>
      <c r="B23" s="64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648"/>
      <c r="AZ23" s="648"/>
      <c r="BA23" s="648"/>
      <c r="BB23" s="648"/>
      <c r="BC23" s="648"/>
      <c r="BD23" s="648"/>
      <c r="BE23" s="648"/>
      <c r="BF23" s="405"/>
      <c r="BG23" s="405"/>
      <c r="BH23" s="405"/>
      <c r="BI23" s="405"/>
      <c r="BJ23" s="405"/>
      <c r="BK23" s="405"/>
      <c r="BL23" s="405"/>
      <c r="BM23" s="405"/>
      <c r="BN23" s="405"/>
      <c r="BO23" s="405"/>
      <c r="BP23" s="405"/>
      <c r="BQ23" s="405"/>
      <c r="BR23" s="405"/>
      <c r="BS23" s="405"/>
      <c r="BT23" s="405"/>
      <c r="BU23" s="405"/>
      <c r="BV23" s="405"/>
    </row>
    <row r="24" spans="1:74" x14ac:dyDescent="0.2">
      <c r="A24" s="639"/>
      <c r="B24" s="155" t="s">
        <v>1216</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648"/>
      <c r="AZ24" s="648"/>
      <c r="BA24" s="648"/>
      <c r="BB24" s="648"/>
      <c r="BC24" s="648"/>
      <c r="BD24" s="648"/>
      <c r="BE24" s="648"/>
      <c r="BF24" s="405"/>
      <c r="BG24" s="405"/>
      <c r="BH24" s="405"/>
      <c r="BI24" s="405"/>
      <c r="BJ24" s="405"/>
      <c r="BK24" s="405"/>
      <c r="BL24" s="405"/>
      <c r="BM24" s="405"/>
      <c r="BN24" s="405"/>
      <c r="BO24" s="405"/>
      <c r="BP24" s="405"/>
      <c r="BQ24" s="405"/>
      <c r="BR24" s="405"/>
      <c r="BS24" s="405"/>
      <c r="BT24" s="405"/>
      <c r="BU24" s="405"/>
      <c r="BV24" s="405"/>
    </row>
    <row r="25" spans="1:74" x14ac:dyDescent="0.2">
      <c r="A25" s="640" t="s">
        <v>1217</v>
      </c>
      <c r="B25" s="641" t="s">
        <v>1214</v>
      </c>
      <c r="C25" s="214">
        <v>0.35280600000000001</v>
      </c>
      <c r="D25" s="214">
        <v>0.34751700000000002</v>
      </c>
      <c r="E25" s="214">
        <v>0.27967700000000001</v>
      </c>
      <c r="F25" s="214">
        <v>0.27900000000000003</v>
      </c>
      <c r="G25" s="214">
        <v>0.26219300000000001</v>
      </c>
      <c r="H25" s="214">
        <v>0.29380000000000001</v>
      </c>
      <c r="I25" s="214">
        <v>0.28854800000000003</v>
      </c>
      <c r="J25" s="214">
        <v>0.27570899999999998</v>
      </c>
      <c r="K25" s="214">
        <v>0.32490000000000002</v>
      </c>
      <c r="L25" s="214">
        <v>0.42454799999999998</v>
      </c>
      <c r="M25" s="214">
        <v>0.44579999999999997</v>
      </c>
      <c r="N25" s="214">
        <v>0.44848300000000002</v>
      </c>
      <c r="O25" s="214">
        <v>0.37274099999999999</v>
      </c>
      <c r="P25" s="214">
        <v>0.326071</v>
      </c>
      <c r="Q25" s="214">
        <v>0.30693500000000001</v>
      </c>
      <c r="R25" s="214">
        <v>0.26416600000000001</v>
      </c>
      <c r="S25" s="214">
        <v>0.239451</v>
      </c>
      <c r="T25" s="214">
        <v>0.26729999999999998</v>
      </c>
      <c r="U25" s="214">
        <v>0.27396700000000002</v>
      </c>
      <c r="V25" s="214">
        <v>0.27190300000000001</v>
      </c>
      <c r="W25" s="214">
        <v>0.37090000000000001</v>
      </c>
      <c r="X25" s="214">
        <v>0.40064499999999997</v>
      </c>
      <c r="Y25" s="214">
        <v>0.43509999999999999</v>
      </c>
      <c r="Z25" s="214">
        <v>0.43964500000000001</v>
      </c>
      <c r="AA25" s="214">
        <v>0.39203199999999999</v>
      </c>
      <c r="AB25" s="214">
        <v>0.38603500000000002</v>
      </c>
      <c r="AC25" s="214">
        <v>0.34057999999999999</v>
      </c>
      <c r="AD25" s="214">
        <v>0.28249999999999997</v>
      </c>
      <c r="AE25" s="214">
        <v>0.27128999999999998</v>
      </c>
      <c r="AF25" s="214">
        <v>0.27426600000000001</v>
      </c>
      <c r="AG25" s="214">
        <v>0.26551599999999997</v>
      </c>
      <c r="AH25" s="214">
        <v>0.28000000000000003</v>
      </c>
      <c r="AI25" s="214">
        <v>0.36913299999999999</v>
      </c>
      <c r="AJ25" s="214">
        <v>0.41822500000000001</v>
      </c>
      <c r="AK25" s="214">
        <v>0.503166</v>
      </c>
      <c r="AL25" s="214">
        <v>0.51245099999999999</v>
      </c>
      <c r="AM25" s="214">
        <v>0.45787099999999997</v>
      </c>
      <c r="AN25" s="214">
        <v>0.40496399999999999</v>
      </c>
      <c r="AO25" s="214">
        <v>0.32470900000000003</v>
      </c>
      <c r="AP25" s="214">
        <v>0.26916600000000002</v>
      </c>
      <c r="AQ25" s="214">
        <v>0.254774</v>
      </c>
      <c r="AR25" s="214">
        <v>0.274233</v>
      </c>
      <c r="AS25" s="214">
        <v>0.27932299999999999</v>
      </c>
      <c r="AT25" s="214">
        <v>0.29383900000000002</v>
      </c>
      <c r="AU25" s="214">
        <v>0.38556699999999999</v>
      </c>
      <c r="AV25" s="214">
        <v>0.44671</v>
      </c>
      <c r="AW25" s="214">
        <v>0.53029999999999999</v>
      </c>
      <c r="AX25" s="214">
        <v>0.51532299999999998</v>
      </c>
      <c r="AY25" s="214">
        <v>0.51093599999999995</v>
      </c>
      <c r="AZ25" s="214">
        <v>0.430759</v>
      </c>
      <c r="BA25" s="214">
        <v>0.346968</v>
      </c>
      <c r="BB25" s="214">
        <v>0.30919999999999997</v>
      </c>
      <c r="BC25" s="214">
        <v>0.26571</v>
      </c>
      <c r="BD25" s="214">
        <v>0.28240789999999999</v>
      </c>
      <c r="BE25" s="214">
        <v>0.27893040000000002</v>
      </c>
      <c r="BF25" s="355">
        <v>0.29686820000000003</v>
      </c>
      <c r="BG25" s="355">
        <v>0.34202660000000001</v>
      </c>
      <c r="BH25" s="355">
        <v>0.39789210000000003</v>
      </c>
      <c r="BI25" s="355">
        <v>0.45435769999999998</v>
      </c>
      <c r="BJ25" s="355">
        <v>0.44907049999999998</v>
      </c>
      <c r="BK25" s="355">
        <v>0.41735270000000002</v>
      </c>
      <c r="BL25" s="355">
        <v>0.3742761</v>
      </c>
      <c r="BM25" s="355">
        <v>0.32077660000000002</v>
      </c>
      <c r="BN25" s="355">
        <v>0.27785870000000001</v>
      </c>
      <c r="BO25" s="355">
        <v>0.2631307</v>
      </c>
      <c r="BP25" s="355">
        <v>0.28185909999999997</v>
      </c>
      <c r="BQ25" s="355">
        <v>0.27746539999999997</v>
      </c>
      <c r="BR25" s="355">
        <v>0.2957669</v>
      </c>
      <c r="BS25" s="355">
        <v>0.34332410000000002</v>
      </c>
      <c r="BT25" s="355">
        <v>0.40262019999999998</v>
      </c>
      <c r="BU25" s="355">
        <v>0.4603527</v>
      </c>
      <c r="BV25" s="355">
        <v>0.45048009999999999</v>
      </c>
    </row>
    <row r="26" spans="1:74" x14ac:dyDescent="0.2">
      <c r="A26" s="640" t="s">
        <v>978</v>
      </c>
      <c r="B26" s="641" t="s">
        <v>1215</v>
      </c>
      <c r="C26" s="214">
        <v>0.159548</v>
      </c>
      <c r="D26" s="214">
        <v>0.18427499999999999</v>
      </c>
      <c r="E26" s="214">
        <v>0.165161</v>
      </c>
      <c r="F26" s="214">
        <v>0.172433</v>
      </c>
      <c r="G26" s="214">
        <v>0.17029</v>
      </c>
      <c r="H26" s="214">
        <v>0.14829999999999999</v>
      </c>
      <c r="I26" s="214">
        <v>0.15009600000000001</v>
      </c>
      <c r="J26" s="214">
        <v>0.16070899999999999</v>
      </c>
      <c r="K26" s="214">
        <v>0.19856599999999999</v>
      </c>
      <c r="L26" s="214">
        <v>0.19728999999999999</v>
      </c>
      <c r="M26" s="214">
        <v>0.18166599999999999</v>
      </c>
      <c r="N26" s="214">
        <v>0.19764499999999999</v>
      </c>
      <c r="O26" s="214">
        <v>0.17054800000000001</v>
      </c>
      <c r="P26" s="214">
        <v>0.18024999999999999</v>
      </c>
      <c r="Q26" s="214">
        <v>0.18335399999999999</v>
      </c>
      <c r="R26" s="214">
        <v>0.16506599999999999</v>
      </c>
      <c r="S26" s="214">
        <v>0.14003199999999999</v>
      </c>
      <c r="T26" s="214">
        <v>0.15840000000000001</v>
      </c>
      <c r="U26" s="214">
        <v>0.15270900000000001</v>
      </c>
      <c r="V26" s="214">
        <v>0.17196700000000001</v>
      </c>
      <c r="W26" s="214">
        <v>0.18953300000000001</v>
      </c>
      <c r="X26" s="214">
        <v>0.16619300000000001</v>
      </c>
      <c r="Y26" s="214">
        <v>0.160166</v>
      </c>
      <c r="Z26" s="214">
        <v>0.14912900000000001</v>
      </c>
      <c r="AA26" s="214">
        <v>0.131935</v>
      </c>
      <c r="AB26" s="214">
        <v>0.14482100000000001</v>
      </c>
      <c r="AC26" s="214">
        <v>0.15432199999999999</v>
      </c>
      <c r="AD26" s="214">
        <v>0.150066</v>
      </c>
      <c r="AE26" s="214">
        <v>0.16083800000000001</v>
      </c>
      <c r="AF26" s="214">
        <v>0.1565</v>
      </c>
      <c r="AG26" s="214">
        <v>0.14816099999999999</v>
      </c>
      <c r="AH26" s="214">
        <v>0.14438699999999999</v>
      </c>
      <c r="AI26" s="214">
        <v>0.1741</v>
      </c>
      <c r="AJ26" s="214">
        <v>0.17535400000000001</v>
      </c>
      <c r="AK26" s="214">
        <v>0.15506600000000001</v>
      </c>
      <c r="AL26" s="214">
        <v>0.14661199999999999</v>
      </c>
      <c r="AM26" s="214">
        <v>0.12883800000000001</v>
      </c>
      <c r="AN26" s="214">
        <v>0.139214</v>
      </c>
      <c r="AO26" s="214">
        <v>0.168935</v>
      </c>
      <c r="AP26" s="214">
        <v>0.13589999999999999</v>
      </c>
      <c r="AQ26" s="214">
        <v>0.13864499999999999</v>
      </c>
      <c r="AR26" s="214">
        <v>0.13966600000000001</v>
      </c>
      <c r="AS26" s="214">
        <v>0.152419</v>
      </c>
      <c r="AT26" s="214">
        <v>0.155032</v>
      </c>
      <c r="AU26" s="214">
        <v>0.160133</v>
      </c>
      <c r="AV26" s="214">
        <v>0.15625800000000001</v>
      </c>
      <c r="AW26" s="214">
        <v>0.145867</v>
      </c>
      <c r="AX26" s="214">
        <v>0.13403200000000001</v>
      </c>
      <c r="AY26" s="214">
        <v>0.15735499999999999</v>
      </c>
      <c r="AZ26" s="214">
        <v>0.136655</v>
      </c>
      <c r="BA26" s="214">
        <v>0.14016100000000001</v>
      </c>
      <c r="BB26" s="214">
        <v>0.140433</v>
      </c>
      <c r="BC26" s="214">
        <v>0.159968</v>
      </c>
      <c r="BD26" s="214">
        <v>0.15700120000000001</v>
      </c>
      <c r="BE26" s="214">
        <v>0.15589810000000001</v>
      </c>
      <c r="BF26" s="355">
        <v>0.15622759999999999</v>
      </c>
      <c r="BG26" s="355">
        <v>0.16984589999999999</v>
      </c>
      <c r="BH26" s="355">
        <v>0.1657798</v>
      </c>
      <c r="BI26" s="355">
        <v>0.1569102</v>
      </c>
      <c r="BJ26" s="355">
        <v>0.1513061</v>
      </c>
      <c r="BK26" s="355">
        <v>0.1402948</v>
      </c>
      <c r="BL26" s="355">
        <v>0.15525340000000001</v>
      </c>
      <c r="BM26" s="355">
        <v>0.15727530000000001</v>
      </c>
      <c r="BN26" s="355">
        <v>0.15445590000000001</v>
      </c>
      <c r="BO26" s="355">
        <v>0.1617142</v>
      </c>
      <c r="BP26" s="355">
        <v>0.15798870000000001</v>
      </c>
      <c r="BQ26" s="355">
        <v>0.15635450000000001</v>
      </c>
      <c r="BR26" s="355">
        <v>0.15576319999999999</v>
      </c>
      <c r="BS26" s="355">
        <v>0.169597</v>
      </c>
      <c r="BT26" s="355">
        <v>0.16655619999999999</v>
      </c>
      <c r="BU26" s="355">
        <v>0.1585107</v>
      </c>
      <c r="BV26" s="355">
        <v>0.15235309999999999</v>
      </c>
    </row>
    <row r="27" spans="1:74" x14ac:dyDescent="0.2">
      <c r="A27" s="640"/>
      <c r="B27" s="64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648"/>
      <c r="AZ27" s="648"/>
      <c r="BA27" s="648"/>
      <c r="BB27" s="648"/>
      <c r="BC27" s="648"/>
      <c r="BD27" s="648"/>
      <c r="BE27" s="648"/>
      <c r="BF27" s="405"/>
      <c r="BG27" s="405"/>
      <c r="BH27" s="405"/>
      <c r="BI27" s="405"/>
      <c r="BJ27" s="405"/>
      <c r="BK27" s="405"/>
      <c r="BL27" s="405"/>
      <c r="BM27" s="405"/>
      <c r="BN27" s="405"/>
      <c r="BO27" s="405"/>
      <c r="BP27" s="405"/>
      <c r="BQ27" s="405"/>
      <c r="BR27" s="405"/>
      <c r="BS27" s="405"/>
      <c r="BT27" s="405"/>
      <c r="BU27" s="405"/>
      <c r="BV27" s="405"/>
    </row>
    <row r="28" spans="1:74" x14ac:dyDescent="0.2">
      <c r="A28" s="639"/>
      <c r="B28" s="155" t="s">
        <v>1218</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648"/>
      <c r="AZ28" s="648"/>
      <c r="BA28" s="648"/>
      <c r="BB28" s="648"/>
      <c r="BC28" s="648"/>
      <c r="BD28" s="648"/>
      <c r="BE28" s="648"/>
      <c r="BF28" s="405"/>
      <c r="BG28" s="405"/>
      <c r="BH28" s="405"/>
      <c r="BI28" s="405"/>
      <c r="BJ28" s="405"/>
      <c r="BK28" s="405"/>
      <c r="BL28" s="405"/>
      <c r="BM28" s="405"/>
      <c r="BN28" s="405"/>
      <c r="BO28" s="405"/>
      <c r="BP28" s="405"/>
      <c r="BQ28" s="405"/>
      <c r="BR28" s="405"/>
      <c r="BS28" s="405"/>
      <c r="BT28" s="405"/>
      <c r="BU28" s="405"/>
      <c r="BV28" s="405"/>
    </row>
    <row r="29" spans="1:74" x14ac:dyDescent="0.2">
      <c r="A29" s="640" t="s">
        <v>1219</v>
      </c>
      <c r="B29" s="641" t="s">
        <v>1220</v>
      </c>
      <c r="C29" s="214">
        <v>0.99132200000000004</v>
      </c>
      <c r="D29" s="214">
        <v>0.94820599999999999</v>
      </c>
      <c r="E29" s="214">
        <v>0.94261200000000001</v>
      </c>
      <c r="F29" s="214">
        <v>0.93783300000000003</v>
      </c>
      <c r="G29" s="214">
        <v>0.915354</v>
      </c>
      <c r="H29" s="214">
        <v>0.94543299999999997</v>
      </c>
      <c r="I29" s="214">
        <v>0.974935</v>
      </c>
      <c r="J29" s="214">
        <v>0.96725799999999995</v>
      </c>
      <c r="K29" s="214">
        <v>0.95663299999999996</v>
      </c>
      <c r="L29" s="214">
        <v>0.975935</v>
      </c>
      <c r="M29" s="214">
        <v>0.97516599999999998</v>
      </c>
      <c r="N29" s="214">
        <v>0.96967700000000001</v>
      </c>
      <c r="O29" s="214">
        <v>0.95306400000000002</v>
      </c>
      <c r="P29" s="214">
        <v>0.98485699999999998</v>
      </c>
      <c r="Q29" s="214">
        <v>0.93222499999999997</v>
      </c>
      <c r="R29" s="214">
        <v>0.92169999999999996</v>
      </c>
      <c r="S29" s="214">
        <v>0.93474100000000004</v>
      </c>
      <c r="T29" s="214">
        <v>0.90559999999999996</v>
      </c>
      <c r="U29" s="214">
        <v>0.98725799999999997</v>
      </c>
      <c r="V29" s="214">
        <v>0.95425800000000005</v>
      </c>
      <c r="W29" s="214">
        <v>1.050333</v>
      </c>
      <c r="X29" s="214">
        <v>1.063709</v>
      </c>
      <c r="Y29" s="214">
        <v>1.088166</v>
      </c>
      <c r="Z29" s="214">
        <v>1.1059030000000001</v>
      </c>
      <c r="AA29" s="214">
        <v>1.0660000000000001</v>
      </c>
      <c r="AB29" s="214">
        <v>1.0137849999999999</v>
      </c>
      <c r="AC29" s="214">
        <v>1.038419</v>
      </c>
      <c r="AD29" s="214">
        <v>0.97046600000000005</v>
      </c>
      <c r="AE29" s="214">
        <v>0.98609599999999997</v>
      </c>
      <c r="AF29" s="214">
        <v>1.007466</v>
      </c>
      <c r="AG29" s="214">
        <v>1.0508710000000001</v>
      </c>
      <c r="AH29" s="214">
        <v>1.149451</v>
      </c>
      <c r="AI29" s="214">
        <v>1.0971660000000001</v>
      </c>
      <c r="AJ29" s="214">
        <v>1.0400640000000001</v>
      </c>
      <c r="AK29" s="214">
        <v>1.096166</v>
      </c>
      <c r="AL29" s="214">
        <v>1.055677</v>
      </c>
      <c r="AM29" s="214">
        <v>1.015741</v>
      </c>
      <c r="AN29" s="214">
        <v>1.086071</v>
      </c>
      <c r="AO29" s="214">
        <v>1.0076449999999999</v>
      </c>
      <c r="AP29" s="214">
        <v>1.0556000000000001</v>
      </c>
      <c r="AQ29" s="214">
        <v>1.0334829999999999</v>
      </c>
      <c r="AR29" s="214">
        <v>0.969333</v>
      </c>
      <c r="AS29" s="214">
        <v>1.0669999999999999</v>
      </c>
      <c r="AT29" s="214">
        <v>0.97122600000000003</v>
      </c>
      <c r="AU29" s="214">
        <v>1.0353000000000001</v>
      </c>
      <c r="AV29" s="214">
        <v>1.0682259999999999</v>
      </c>
      <c r="AW29" s="214">
        <v>1.1696</v>
      </c>
      <c r="AX29" s="214">
        <v>1.1408389999999999</v>
      </c>
      <c r="AY29" s="214">
        <v>1.103936</v>
      </c>
      <c r="AZ29" s="214">
        <v>1.0941719999999999</v>
      </c>
      <c r="BA29" s="214">
        <v>1.1160589999999999</v>
      </c>
      <c r="BB29" s="214">
        <v>1.07517</v>
      </c>
      <c r="BC29" s="214">
        <v>1.0837019999999999</v>
      </c>
      <c r="BD29" s="214">
        <v>1.065356</v>
      </c>
      <c r="BE29" s="214">
        <v>1.106778</v>
      </c>
      <c r="BF29" s="355">
        <v>1.1097980000000001</v>
      </c>
      <c r="BG29" s="355">
        <v>1.112792</v>
      </c>
      <c r="BH29" s="355">
        <v>1.1125750000000001</v>
      </c>
      <c r="BI29" s="355">
        <v>1.1712009999999999</v>
      </c>
      <c r="BJ29" s="355">
        <v>1.1640090000000001</v>
      </c>
      <c r="BK29" s="355">
        <v>1.127372</v>
      </c>
      <c r="BL29" s="355">
        <v>1.1073360000000001</v>
      </c>
      <c r="BM29" s="355">
        <v>1.1257630000000001</v>
      </c>
      <c r="BN29" s="355">
        <v>1.1257379999999999</v>
      </c>
      <c r="BO29" s="355">
        <v>1.13801</v>
      </c>
      <c r="BP29" s="355">
        <v>1.158428</v>
      </c>
      <c r="BQ29" s="355">
        <v>1.2144919999999999</v>
      </c>
      <c r="BR29" s="355">
        <v>1.2281709999999999</v>
      </c>
      <c r="BS29" s="355">
        <v>1.240178</v>
      </c>
      <c r="BT29" s="355">
        <v>1.2516099999999999</v>
      </c>
      <c r="BU29" s="355">
        <v>1.308878</v>
      </c>
      <c r="BV29" s="355">
        <v>1.279372</v>
      </c>
    </row>
    <row r="30" spans="1:74" x14ac:dyDescent="0.2">
      <c r="A30" s="640" t="s">
        <v>1221</v>
      </c>
      <c r="B30" s="641" t="s">
        <v>1222</v>
      </c>
      <c r="C30" s="214">
        <v>1.435524</v>
      </c>
      <c r="D30" s="214">
        <v>1.358142</v>
      </c>
      <c r="E30" s="214">
        <v>1.133826</v>
      </c>
      <c r="F30" s="214">
        <v>1.005293</v>
      </c>
      <c r="G30" s="214">
        <v>1.0373049999999999</v>
      </c>
      <c r="H30" s="214">
        <v>1.033274</v>
      </c>
      <c r="I30" s="214">
        <v>0.98959900000000001</v>
      </c>
      <c r="J30" s="214">
        <v>1.0433760000000001</v>
      </c>
      <c r="K30" s="214">
        <v>1.095297</v>
      </c>
      <c r="L30" s="214">
        <v>1.238523</v>
      </c>
      <c r="M30" s="214">
        <v>1.2774179999999999</v>
      </c>
      <c r="N30" s="214">
        <v>1.452345</v>
      </c>
      <c r="O30" s="214">
        <v>1.7008430000000001</v>
      </c>
      <c r="P30" s="214">
        <v>1.604684</v>
      </c>
      <c r="Q30" s="214">
        <v>1.390374</v>
      </c>
      <c r="R30" s="214">
        <v>1.174285</v>
      </c>
      <c r="S30" s="214">
        <v>0.97267300000000001</v>
      </c>
      <c r="T30" s="214">
        <v>0.94874199999999997</v>
      </c>
      <c r="U30" s="214">
        <v>1.0742849999999999</v>
      </c>
      <c r="V30" s="214">
        <v>1.0515300000000001</v>
      </c>
      <c r="W30" s="214">
        <v>1.1121559999999999</v>
      </c>
      <c r="X30" s="214">
        <v>1.3451070000000001</v>
      </c>
      <c r="Y30" s="214">
        <v>1.4007050000000001</v>
      </c>
      <c r="Z30" s="214">
        <v>1.5430159999999999</v>
      </c>
      <c r="AA30" s="214">
        <v>1.703317</v>
      </c>
      <c r="AB30" s="214">
        <v>1.445079</v>
      </c>
      <c r="AC30" s="214">
        <v>1.2410669999999999</v>
      </c>
      <c r="AD30" s="214">
        <v>1.008805</v>
      </c>
      <c r="AE30" s="214">
        <v>0.76988199999999996</v>
      </c>
      <c r="AF30" s="214">
        <v>0.94150400000000001</v>
      </c>
      <c r="AG30" s="214">
        <v>0.93579199999999996</v>
      </c>
      <c r="AH30" s="214">
        <v>1.009844</v>
      </c>
      <c r="AI30" s="214">
        <v>1.0759209999999999</v>
      </c>
      <c r="AJ30" s="214">
        <v>1.13378</v>
      </c>
      <c r="AK30" s="214">
        <v>1.3458619999999999</v>
      </c>
      <c r="AL30" s="214">
        <v>1.408428</v>
      </c>
      <c r="AM30" s="214">
        <v>1.5681320000000001</v>
      </c>
      <c r="AN30" s="214">
        <v>1.5509390000000001</v>
      </c>
      <c r="AO30" s="214">
        <v>1.189508</v>
      </c>
      <c r="AP30" s="214">
        <v>0.96111100000000005</v>
      </c>
      <c r="AQ30" s="214">
        <v>0.80113000000000001</v>
      </c>
      <c r="AR30" s="214">
        <v>1.0156149999999999</v>
      </c>
      <c r="AS30" s="214">
        <v>0.97987500000000005</v>
      </c>
      <c r="AT30" s="214">
        <v>0.99792899999999995</v>
      </c>
      <c r="AU30" s="214">
        <v>0.89612999999999998</v>
      </c>
      <c r="AV30" s="214">
        <v>1.0195369999999999</v>
      </c>
      <c r="AW30" s="214">
        <v>1.1453660000000001</v>
      </c>
      <c r="AX30" s="214">
        <v>1.3558889999999999</v>
      </c>
      <c r="AY30" s="214">
        <v>1.5771489999999999</v>
      </c>
      <c r="AZ30" s="214">
        <v>1.4897579999999999</v>
      </c>
      <c r="BA30" s="214">
        <v>1.1602209999999999</v>
      </c>
      <c r="BB30" s="214">
        <v>0.91766800000000004</v>
      </c>
      <c r="BC30" s="214">
        <v>0.89429199999999998</v>
      </c>
      <c r="BD30" s="214">
        <v>0.87539999999999996</v>
      </c>
      <c r="BE30" s="214">
        <v>0.89952161289999999</v>
      </c>
      <c r="BF30" s="355">
        <v>0.92170209999999997</v>
      </c>
      <c r="BG30" s="355">
        <v>0.9382123</v>
      </c>
      <c r="BH30" s="355">
        <v>1.0689519999999999</v>
      </c>
      <c r="BI30" s="355">
        <v>1.1840029999999999</v>
      </c>
      <c r="BJ30" s="355">
        <v>1.3885529999999999</v>
      </c>
      <c r="BK30" s="355">
        <v>1.467357</v>
      </c>
      <c r="BL30" s="355">
        <v>1.354223</v>
      </c>
      <c r="BM30" s="355">
        <v>1.1235459999999999</v>
      </c>
      <c r="BN30" s="355">
        <v>0.92002810000000002</v>
      </c>
      <c r="BO30" s="355">
        <v>0.85578419999999999</v>
      </c>
      <c r="BP30" s="355">
        <v>0.89531280000000002</v>
      </c>
      <c r="BQ30" s="355">
        <v>0.90653079999999997</v>
      </c>
      <c r="BR30" s="355">
        <v>0.95094749999999995</v>
      </c>
      <c r="BS30" s="355">
        <v>0.97549719999999995</v>
      </c>
      <c r="BT30" s="355">
        <v>1.063042</v>
      </c>
      <c r="BU30" s="355">
        <v>1.1711</v>
      </c>
      <c r="BV30" s="355">
        <v>1.3977310000000001</v>
      </c>
    </row>
    <row r="31" spans="1:74" x14ac:dyDescent="0.2">
      <c r="A31" s="640" t="s">
        <v>1223</v>
      </c>
      <c r="B31" s="641" t="s">
        <v>1214</v>
      </c>
      <c r="C31" s="214">
        <v>6.9775000000000004E-2</v>
      </c>
      <c r="D31" s="214">
        <v>0.13292300000000001</v>
      </c>
      <c r="E31" s="214">
        <v>0.155086</v>
      </c>
      <c r="F31" s="214">
        <v>0.154947</v>
      </c>
      <c r="G31" s="214">
        <v>0.133186</v>
      </c>
      <c r="H31" s="214">
        <v>5.8111999999999997E-2</v>
      </c>
      <c r="I31" s="214">
        <v>9.3712000000000004E-2</v>
      </c>
      <c r="J31" s="214">
        <v>0.12514500000000001</v>
      </c>
      <c r="K31" s="214">
        <v>9.7359000000000001E-2</v>
      </c>
      <c r="L31" s="214">
        <v>0.12975600000000001</v>
      </c>
      <c r="M31" s="214">
        <v>0.13747799999999999</v>
      </c>
      <c r="N31" s="214">
        <v>0.12637100000000001</v>
      </c>
      <c r="O31" s="214">
        <v>0.10315100000000001</v>
      </c>
      <c r="P31" s="214">
        <v>0.18554899999999999</v>
      </c>
      <c r="Q31" s="214">
        <v>0.16999700000000001</v>
      </c>
      <c r="R31" s="214">
        <v>0.186781</v>
      </c>
      <c r="S31" s="214">
        <v>0.17400599999999999</v>
      </c>
      <c r="T31" s="214">
        <v>0.19403500000000001</v>
      </c>
      <c r="U31" s="214">
        <v>0.21732499999999999</v>
      </c>
      <c r="V31" s="214">
        <v>0.17558799999999999</v>
      </c>
      <c r="W31" s="214">
        <v>0.113916</v>
      </c>
      <c r="X31" s="214">
        <v>0.198436</v>
      </c>
      <c r="Y31" s="214">
        <v>0.20017599999999999</v>
      </c>
      <c r="Z31" s="214">
        <v>0.17330200000000001</v>
      </c>
      <c r="AA31" s="214">
        <v>0.165989</v>
      </c>
      <c r="AB31" s="214">
        <v>0.14400199999999999</v>
      </c>
      <c r="AC31" s="214">
        <v>0.12595100000000001</v>
      </c>
      <c r="AD31" s="214">
        <v>0.218914</v>
      </c>
      <c r="AE31" s="214">
        <v>0.18706</v>
      </c>
      <c r="AF31" s="214">
        <v>0.147455</v>
      </c>
      <c r="AG31" s="214">
        <v>0.15660099999999999</v>
      </c>
      <c r="AH31" s="214">
        <v>0.18299299999999999</v>
      </c>
      <c r="AI31" s="214">
        <v>0.16670599999999999</v>
      </c>
      <c r="AJ31" s="214">
        <v>0.23589299999999999</v>
      </c>
      <c r="AK31" s="214">
        <v>0.231684</v>
      </c>
      <c r="AL31" s="214">
        <v>0.20369300000000001</v>
      </c>
      <c r="AM31" s="214">
        <v>0.180731</v>
      </c>
      <c r="AN31" s="214">
        <v>0.12479</v>
      </c>
      <c r="AO31" s="214">
        <v>0.158885</v>
      </c>
      <c r="AP31" s="214">
        <v>0.212755</v>
      </c>
      <c r="AQ31" s="214">
        <v>0.27309699999999998</v>
      </c>
      <c r="AR31" s="214">
        <v>0.22592599999999999</v>
      </c>
      <c r="AS31" s="214">
        <v>0.28259800000000002</v>
      </c>
      <c r="AT31" s="214">
        <v>0.21998200000000001</v>
      </c>
      <c r="AU31" s="214">
        <v>0.140845</v>
      </c>
      <c r="AV31" s="214">
        <v>0.20577300000000001</v>
      </c>
      <c r="AW31" s="214">
        <v>0.20119300000000001</v>
      </c>
      <c r="AX31" s="214">
        <v>0.188557</v>
      </c>
      <c r="AY31" s="214">
        <v>0.216917</v>
      </c>
      <c r="AZ31" s="214">
        <v>0.13935500000000001</v>
      </c>
      <c r="BA31" s="214">
        <v>0.167513</v>
      </c>
      <c r="BB31" s="214">
        <v>0.26216200000000001</v>
      </c>
      <c r="BC31" s="214">
        <v>0.25238899999999997</v>
      </c>
      <c r="BD31" s="214">
        <v>0.1895722</v>
      </c>
      <c r="BE31" s="214">
        <v>0.21008360000000001</v>
      </c>
      <c r="BF31" s="355">
        <v>0.18604799999999999</v>
      </c>
      <c r="BG31" s="355">
        <v>0.1484451</v>
      </c>
      <c r="BH31" s="355">
        <v>0.175512</v>
      </c>
      <c r="BI31" s="355">
        <v>0.19424079999999999</v>
      </c>
      <c r="BJ31" s="355">
        <v>0.1797974</v>
      </c>
      <c r="BK31" s="355">
        <v>0.1234193</v>
      </c>
      <c r="BL31" s="355">
        <v>0.16120100000000001</v>
      </c>
      <c r="BM31" s="355">
        <v>0.16775329999999999</v>
      </c>
      <c r="BN31" s="355">
        <v>0.2003906</v>
      </c>
      <c r="BO31" s="355">
        <v>0.18859029999999999</v>
      </c>
      <c r="BP31" s="355">
        <v>0.1794771</v>
      </c>
      <c r="BQ31" s="355">
        <v>0.19696710000000001</v>
      </c>
      <c r="BR31" s="355">
        <v>0.1946427</v>
      </c>
      <c r="BS31" s="355">
        <v>0.15898999999999999</v>
      </c>
      <c r="BT31" s="355">
        <v>0.1886283</v>
      </c>
      <c r="BU31" s="355">
        <v>0.20881269999999999</v>
      </c>
      <c r="BV31" s="355">
        <v>0.19534090000000001</v>
      </c>
    </row>
    <row r="32" spans="1:74" x14ac:dyDescent="0.2">
      <c r="A32" s="640" t="s">
        <v>965</v>
      </c>
      <c r="B32" s="641" t="s">
        <v>1215</v>
      </c>
      <c r="C32" s="214">
        <v>9.8088999999999996E-2</v>
      </c>
      <c r="D32" s="214">
        <v>2.6828999999999999E-2</v>
      </c>
      <c r="E32" s="214">
        <v>3.4619999999999998E-3</v>
      </c>
      <c r="F32" s="214">
        <v>4.9042000000000002E-2</v>
      </c>
      <c r="G32" s="214">
        <v>6.9508E-2</v>
      </c>
      <c r="H32" s="214">
        <v>1.6964E-2</v>
      </c>
      <c r="I32" s="214">
        <v>7.1096000000000006E-2</v>
      </c>
      <c r="J32" s="214">
        <v>7.5669E-2</v>
      </c>
      <c r="K32" s="214">
        <v>1.4710000000000001E-2</v>
      </c>
      <c r="L32" s="214">
        <v>8.8131000000000001E-2</v>
      </c>
      <c r="M32" s="214">
        <v>4.0804E-2</v>
      </c>
      <c r="N32" s="214">
        <v>4.0801999999999998E-2</v>
      </c>
      <c r="O32" s="214">
        <v>3.2238000000000003E-2</v>
      </c>
      <c r="P32" s="214">
        <v>-1.8321E-2</v>
      </c>
      <c r="Q32" s="214">
        <v>6.7559999999999995E-2</v>
      </c>
      <c r="R32" s="214">
        <v>4.6733999999999998E-2</v>
      </c>
      <c r="S32" s="214">
        <v>7.7313000000000007E-2</v>
      </c>
      <c r="T32" s="214">
        <v>0.11615200000000001</v>
      </c>
      <c r="U32" s="214">
        <v>-3.7383E-2</v>
      </c>
      <c r="V32" s="214">
        <v>4.1739999999999999E-2</v>
      </c>
      <c r="W32" s="214">
        <v>0.156163</v>
      </c>
      <c r="X32" s="214">
        <v>-7.5249999999999996E-3</v>
      </c>
      <c r="Y32" s="214">
        <v>0.110329</v>
      </c>
      <c r="Z32" s="214">
        <v>8.4940000000000002E-2</v>
      </c>
      <c r="AA32" s="214">
        <v>5.0706000000000001E-2</v>
      </c>
      <c r="AB32" s="214">
        <v>6.9922999999999999E-2</v>
      </c>
      <c r="AC32" s="214">
        <v>2.2904999999999998E-2</v>
      </c>
      <c r="AD32" s="214">
        <v>1.529E-2</v>
      </c>
      <c r="AE32" s="214">
        <v>2.3560000000000001E-2</v>
      </c>
      <c r="AF32" s="214">
        <v>8.6926000000000003E-2</v>
      </c>
      <c r="AG32" s="214">
        <v>6.7380000000000001E-3</v>
      </c>
      <c r="AH32" s="214">
        <v>3.8332999999999999E-2</v>
      </c>
      <c r="AI32" s="214">
        <v>7.8171000000000004E-2</v>
      </c>
      <c r="AJ32" s="214">
        <v>8.0200999999999995E-2</v>
      </c>
      <c r="AK32" s="214">
        <v>5.4266000000000002E-2</v>
      </c>
      <c r="AL32" s="214">
        <v>0.104488</v>
      </c>
      <c r="AM32" s="214">
        <v>6.1726000000000003E-2</v>
      </c>
      <c r="AN32" s="214">
        <v>7.8862000000000002E-2</v>
      </c>
      <c r="AO32" s="214">
        <v>0.14596999999999999</v>
      </c>
      <c r="AP32" s="214">
        <v>0.110753</v>
      </c>
      <c r="AQ32" s="214">
        <v>6.3590999999999995E-2</v>
      </c>
      <c r="AR32" s="214">
        <v>9.0794E-2</v>
      </c>
      <c r="AS32" s="214">
        <v>7.2523000000000004E-2</v>
      </c>
      <c r="AT32" s="214">
        <v>0.14625199999999999</v>
      </c>
      <c r="AU32" s="214">
        <v>6.2453000000000002E-2</v>
      </c>
      <c r="AV32" s="214">
        <v>0.13528699999999999</v>
      </c>
      <c r="AW32" s="214">
        <v>3.6232E-2</v>
      </c>
      <c r="AX32" s="214">
        <v>8.0179E-2</v>
      </c>
      <c r="AY32" s="214">
        <v>5.9264999999999998E-2</v>
      </c>
      <c r="AZ32" s="214">
        <v>9.7900000000000005E-4</v>
      </c>
      <c r="BA32" s="214">
        <v>6.2993999999999994E-2</v>
      </c>
      <c r="BB32" s="214">
        <v>4.1641999999999998E-2</v>
      </c>
      <c r="BC32" s="214">
        <v>3.0203000000000001E-2</v>
      </c>
      <c r="BD32" s="214">
        <v>7.31102E-2</v>
      </c>
      <c r="BE32" s="214">
        <v>2.9295700000000001E-2</v>
      </c>
      <c r="BF32" s="355">
        <v>8.2797200000000001E-2</v>
      </c>
      <c r="BG32" s="355">
        <v>6.7852700000000002E-2</v>
      </c>
      <c r="BH32" s="355">
        <v>7.48505E-2</v>
      </c>
      <c r="BI32" s="355">
        <v>6.9086499999999995E-2</v>
      </c>
      <c r="BJ32" s="355">
        <v>7.0468199999999995E-2</v>
      </c>
      <c r="BK32" s="355">
        <v>3.0515199999999999E-2</v>
      </c>
      <c r="BL32" s="355">
        <v>5.60557E-2</v>
      </c>
      <c r="BM32" s="355">
        <v>7.1289199999999997E-2</v>
      </c>
      <c r="BN32" s="355">
        <v>5.3502899999999999E-2</v>
      </c>
      <c r="BO32" s="355">
        <v>4.70958E-2</v>
      </c>
      <c r="BP32" s="355">
        <v>7.3017899999999997E-2</v>
      </c>
      <c r="BQ32" s="355">
        <v>2.93257E-2</v>
      </c>
      <c r="BR32" s="355">
        <v>8.27875E-2</v>
      </c>
      <c r="BS32" s="355">
        <v>6.7855899999999997E-2</v>
      </c>
      <c r="BT32" s="355">
        <v>7.4849399999999996E-2</v>
      </c>
      <c r="BU32" s="355">
        <v>6.9086800000000004E-2</v>
      </c>
      <c r="BV32" s="355">
        <v>7.0468100000000006E-2</v>
      </c>
    </row>
    <row r="33" spans="1:74" x14ac:dyDescent="0.2">
      <c r="A33" s="640"/>
      <c r="B33" s="64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648"/>
      <c r="AZ33" s="648"/>
      <c r="BA33" s="648"/>
      <c r="BB33" s="648"/>
      <c r="BC33" s="648"/>
      <c r="BD33" s="648"/>
      <c r="BE33" s="648"/>
      <c r="BF33" s="405"/>
      <c r="BG33" s="405"/>
      <c r="BH33" s="405"/>
      <c r="BI33" s="405"/>
      <c r="BJ33" s="405"/>
      <c r="BK33" s="405"/>
      <c r="BL33" s="405"/>
      <c r="BM33" s="405"/>
      <c r="BN33" s="405"/>
      <c r="BO33" s="405"/>
      <c r="BP33" s="405"/>
      <c r="BQ33" s="405"/>
      <c r="BR33" s="405"/>
      <c r="BS33" s="405"/>
      <c r="BT33" s="405"/>
      <c r="BU33" s="405"/>
      <c r="BV33" s="405"/>
    </row>
    <row r="34" spans="1:74" x14ac:dyDescent="0.2">
      <c r="A34" s="640"/>
      <c r="B34" s="155" t="s">
        <v>1224</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648"/>
      <c r="AZ34" s="648"/>
      <c r="BA34" s="648"/>
      <c r="BB34" s="648"/>
      <c r="BC34" s="648"/>
      <c r="BD34" s="648"/>
      <c r="BE34" s="648"/>
      <c r="BF34" s="405"/>
      <c r="BG34" s="405"/>
      <c r="BH34" s="405"/>
      <c r="BI34" s="405"/>
      <c r="BJ34" s="405"/>
      <c r="BK34" s="405"/>
      <c r="BL34" s="405"/>
      <c r="BM34" s="405"/>
      <c r="BN34" s="405"/>
      <c r="BO34" s="405"/>
      <c r="BP34" s="405"/>
      <c r="BQ34" s="405"/>
      <c r="BR34" s="405"/>
      <c r="BS34" s="405"/>
      <c r="BT34" s="405"/>
      <c r="BU34" s="405"/>
      <c r="BV34" s="405"/>
    </row>
    <row r="35" spans="1:74" x14ac:dyDescent="0.2">
      <c r="A35" s="640" t="s">
        <v>1225</v>
      </c>
      <c r="B35" s="641" t="s">
        <v>1220</v>
      </c>
      <c r="C35" s="214">
        <v>24.747</v>
      </c>
      <c r="D35" s="214">
        <v>27.681000000000001</v>
      </c>
      <c r="E35" s="214">
        <v>30.704000000000001</v>
      </c>
      <c r="F35" s="214">
        <v>33.030999999999999</v>
      </c>
      <c r="G35" s="214">
        <v>35.529000000000003</v>
      </c>
      <c r="H35" s="214">
        <v>35.033000000000001</v>
      </c>
      <c r="I35" s="214">
        <v>33.018000000000001</v>
      </c>
      <c r="J35" s="214">
        <v>32.573999999999998</v>
      </c>
      <c r="K35" s="214">
        <v>33.92</v>
      </c>
      <c r="L35" s="214">
        <v>35.177999999999997</v>
      </c>
      <c r="M35" s="214">
        <v>36.557000000000002</v>
      </c>
      <c r="N35" s="214">
        <v>35.396000000000001</v>
      </c>
      <c r="O35" s="214">
        <v>34.222999999999999</v>
      </c>
      <c r="P35" s="214">
        <v>33.799999999999997</v>
      </c>
      <c r="Q35" s="214">
        <v>34.703000000000003</v>
      </c>
      <c r="R35" s="214">
        <v>35.203000000000003</v>
      </c>
      <c r="S35" s="214">
        <v>35.305</v>
      </c>
      <c r="T35" s="214">
        <v>35.024000000000001</v>
      </c>
      <c r="U35" s="214">
        <v>33.581000000000003</v>
      </c>
      <c r="V35" s="214">
        <v>35.024999999999999</v>
      </c>
      <c r="W35" s="214">
        <v>34.780999999999999</v>
      </c>
      <c r="X35" s="214">
        <v>34.445999999999998</v>
      </c>
      <c r="Y35" s="214">
        <v>33.128999999999998</v>
      </c>
      <c r="Z35" s="214">
        <v>30.818000000000001</v>
      </c>
      <c r="AA35" s="214">
        <v>29.908999999999999</v>
      </c>
      <c r="AB35" s="214">
        <v>29.712</v>
      </c>
      <c r="AC35" s="214">
        <v>30.446999999999999</v>
      </c>
      <c r="AD35" s="214">
        <v>34.600999999999999</v>
      </c>
      <c r="AE35" s="214">
        <v>36.808</v>
      </c>
      <c r="AF35" s="214">
        <v>40.052</v>
      </c>
      <c r="AG35" s="214">
        <v>41.19</v>
      </c>
      <c r="AH35" s="214">
        <v>38.113999999999997</v>
      </c>
      <c r="AI35" s="214">
        <v>37.496000000000002</v>
      </c>
      <c r="AJ35" s="214">
        <v>38.130000000000003</v>
      </c>
      <c r="AK35" s="214">
        <v>36.366</v>
      </c>
      <c r="AL35" s="214">
        <v>34.863</v>
      </c>
      <c r="AM35" s="214">
        <v>32.753999999999998</v>
      </c>
      <c r="AN35" s="214">
        <v>30.245000000000001</v>
      </c>
      <c r="AO35" s="214">
        <v>31.027999999999999</v>
      </c>
      <c r="AP35" s="214">
        <v>31.702000000000002</v>
      </c>
      <c r="AQ35" s="214">
        <v>31.146000000000001</v>
      </c>
      <c r="AR35" s="214">
        <v>32.131999999999998</v>
      </c>
      <c r="AS35" s="214">
        <v>30.152999999999999</v>
      </c>
      <c r="AT35" s="214">
        <v>32.457999999999998</v>
      </c>
      <c r="AU35" s="214">
        <v>33.002000000000002</v>
      </c>
      <c r="AV35" s="214">
        <v>33.881</v>
      </c>
      <c r="AW35" s="214">
        <v>33.546999999999997</v>
      </c>
      <c r="AX35" s="214">
        <v>33.927999999999997</v>
      </c>
      <c r="AY35" s="214">
        <v>33.243000000000002</v>
      </c>
      <c r="AZ35" s="214">
        <v>32.732999999999997</v>
      </c>
      <c r="BA35" s="214">
        <v>35.234000000000002</v>
      </c>
      <c r="BB35" s="214">
        <v>39.064</v>
      </c>
      <c r="BC35" s="214">
        <v>44.951999999999998</v>
      </c>
      <c r="BD35" s="214">
        <v>48.330421610000002</v>
      </c>
      <c r="BE35" s="214">
        <v>50.578941610000001</v>
      </c>
      <c r="BF35" s="355">
        <v>50.855530000000002</v>
      </c>
      <c r="BG35" s="355">
        <v>50.553199999999997</v>
      </c>
      <c r="BH35" s="355">
        <v>51.222250000000003</v>
      </c>
      <c r="BI35" s="355">
        <v>51.218879999999999</v>
      </c>
      <c r="BJ35" s="355">
        <v>49.267359999999996</v>
      </c>
      <c r="BK35" s="355">
        <v>48.561979999999998</v>
      </c>
      <c r="BL35" s="355">
        <v>49.123139999999999</v>
      </c>
      <c r="BM35" s="355">
        <v>49.977899999999998</v>
      </c>
      <c r="BN35" s="355">
        <v>51.049190000000003</v>
      </c>
      <c r="BO35" s="355">
        <v>51.919089999999997</v>
      </c>
      <c r="BP35" s="355">
        <v>51.397440000000003</v>
      </c>
      <c r="BQ35" s="355">
        <v>49.651119999999999</v>
      </c>
      <c r="BR35" s="355">
        <v>49.839399999999998</v>
      </c>
      <c r="BS35" s="355">
        <v>48.955379999999998</v>
      </c>
      <c r="BT35" s="355">
        <v>49.808390000000003</v>
      </c>
      <c r="BU35" s="355">
        <v>50.065919999999998</v>
      </c>
      <c r="BV35" s="355">
        <v>48.345469999999999</v>
      </c>
    </row>
    <row r="36" spans="1:74" x14ac:dyDescent="0.2">
      <c r="A36" s="640" t="s">
        <v>1226</v>
      </c>
      <c r="B36" s="641" t="s">
        <v>1222</v>
      </c>
      <c r="C36" s="214">
        <v>47.515000000000001</v>
      </c>
      <c r="D36" s="214">
        <v>43.395000000000003</v>
      </c>
      <c r="E36" s="214">
        <v>45.073999999999998</v>
      </c>
      <c r="F36" s="214">
        <v>50.136000000000003</v>
      </c>
      <c r="G36" s="214">
        <v>56.168999999999997</v>
      </c>
      <c r="H36" s="214">
        <v>61.79</v>
      </c>
      <c r="I36" s="214">
        <v>68.736000000000004</v>
      </c>
      <c r="J36" s="214">
        <v>73.063999999999993</v>
      </c>
      <c r="K36" s="214">
        <v>76.2</v>
      </c>
      <c r="L36" s="214">
        <v>74.638999999999996</v>
      </c>
      <c r="M36" s="214">
        <v>72.933000000000007</v>
      </c>
      <c r="N36" s="214">
        <v>67.991</v>
      </c>
      <c r="O36" s="214">
        <v>55.875</v>
      </c>
      <c r="P36" s="214">
        <v>46.994999999999997</v>
      </c>
      <c r="Q36" s="214">
        <v>40.674999999999997</v>
      </c>
      <c r="R36" s="214">
        <v>41.058</v>
      </c>
      <c r="S36" s="214">
        <v>46.901000000000003</v>
      </c>
      <c r="T36" s="214">
        <v>55.308</v>
      </c>
      <c r="U36" s="214">
        <v>59.920999999999999</v>
      </c>
      <c r="V36" s="214">
        <v>65.364999999999995</v>
      </c>
      <c r="W36" s="214">
        <v>68.099000000000004</v>
      </c>
      <c r="X36" s="214">
        <v>62.526000000000003</v>
      </c>
      <c r="Y36" s="214">
        <v>56.088000000000001</v>
      </c>
      <c r="Z36" s="214">
        <v>45.076999999999998</v>
      </c>
      <c r="AA36" s="214">
        <v>31.544</v>
      </c>
      <c r="AB36" s="214">
        <v>28.213999999999999</v>
      </c>
      <c r="AC36" s="214">
        <v>28.806999999999999</v>
      </c>
      <c r="AD36" s="214">
        <v>34.811999999999998</v>
      </c>
      <c r="AE36" s="214">
        <v>47.222000000000001</v>
      </c>
      <c r="AF36" s="214">
        <v>57.899000000000001</v>
      </c>
      <c r="AG36" s="214">
        <v>67.863</v>
      </c>
      <c r="AH36" s="214">
        <v>77.239000000000004</v>
      </c>
      <c r="AI36" s="214">
        <v>81.408000000000001</v>
      </c>
      <c r="AJ36" s="214">
        <v>81.543999999999997</v>
      </c>
      <c r="AK36" s="214">
        <v>80.706000000000003</v>
      </c>
      <c r="AL36" s="214">
        <v>77.945999999999998</v>
      </c>
      <c r="AM36" s="214">
        <v>67.778000000000006</v>
      </c>
      <c r="AN36" s="214">
        <v>54.789000000000001</v>
      </c>
      <c r="AO36" s="214">
        <v>58.1</v>
      </c>
      <c r="AP36" s="214">
        <v>65.277000000000001</v>
      </c>
      <c r="AQ36" s="214">
        <v>77.603999999999999</v>
      </c>
      <c r="AR36" s="214">
        <v>84.197000000000003</v>
      </c>
      <c r="AS36" s="214">
        <v>90.277000000000001</v>
      </c>
      <c r="AT36" s="214">
        <v>96.826999999999998</v>
      </c>
      <c r="AU36" s="214">
        <v>100.196</v>
      </c>
      <c r="AV36" s="214">
        <v>104.431</v>
      </c>
      <c r="AW36" s="214">
        <v>104.455</v>
      </c>
      <c r="AX36" s="214">
        <v>96.665000000000006</v>
      </c>
      <c r="AY36" s="214">
        <v>78.414000000000001</v>
      </c>
      <c r="AZ36" s="214">
        <v>64.796999999999997</v>
      </c>
      <c r="BA36" s="214">
        <v>66.378</v>
      </c>
      <c r="BB36" s="214">
        <v>73.861000000000004</v>
      </c>
      <c r="BC36" s="214">
        <v>76.605000000000004</v>
      </c>
      <c r="BD36" s="214">
        <v>82.787999999999997</v>
      </c>
      <c r="BE36" s="214">
        <v>90.415463226</v>
      </c>
      <c r="BF36" s="355">
        <v>94.705870000000004</v>
      </c>
      <c r="BG36" s="355">
        <v>97.254519999999999</v>
      </c>
      <c r="BH36" s="355">
        <v>96.159599999999998</v>
      </c>
      <c r="BI36" s="355">
        <v>93.850399999999993</v>
      </c>
      <c r="BJ36" s="355">
        <v>83.935209999999998</v>
      </c>
      <c r="BK36" s="355">
        <v>67.601309999999998</v>
      </c>
      <c r="BL36" s="355">
        <v>57.471710000000002</v>
      </c>
      <c r="BM36" s="355">
        <v>54.208120000000001</v>
      </c>
      <c r="BN36" s="355">
        <v>56.700890000000001</v>
      </c>
      <c r="BO36" s="355">
        <v>62.246290000000002</v>
      </c>
      <c r="BP36" s="355">
        <v>69.050870000000003</v>
      </c>
      <c r="BQ36" s="355">
        <v>74.728049999999996</v>
      </c>
      <c r="BR36" s="355">
        <v>79.601429999999993</v>
      </c>
      <c r="BS36" s="355">
        <v>82.171840000000003</v>
      </c>
      <c r="BT36" s="355">
        <v>80.61551</v>
      </c>
      <c r="BU36" s="355">
        <v>77.319180000000003</v>
      </c>
      <c r="BV36" s="355">
        <v>67.237769999999998</v>
      </c>
    </row>
    <row r="37" spans="1:74" x14ac:dyDescent="0.2">
      <c r="A37" s="640" t="s">
        <v>1227</v>
      </c>
      <c r="B37" s="641" t="s">
        <v>1214</v>
      </c>
      <c r="C37" s="214">
        <v>28.986000000000001</v>
      </c>
      <c r="D37" s="214">
        <v>24.67</v>
      </c>
      <c r="E37" s="214">
        <v>26.734000000000002</v>
      </c>
      <c r="F37" s="214">
        <v>32.927</v>
      </c>
      <c r="G37" s="214">
        <v>41.36</v>
      </c>
      <c r="H37" s="214">
        <v>49.825000000000003</v>
      </c>
      <c r="I37" s="214">
        <v>57.963000000000001</v>
      </c>
      <c r="J37" s="214">
        <v>64.760000000000005</v>
      </c>
      <c r="K37" s="214">
        <v>65.096000000000004</v>
      </c>
      <c r="L37" s="214">
        <v>58.655999999999999</v>
      </c>
      <c r="M37" s="214">
        <v>48.018999999999998</v>
      </c>
      <c r="N37" s="214">
        <v>37.142000000000003</v>
      </c>
      <c r="O37" s="214">
        <v>31.102</v>
      </c>
      <c r="P37" s="214">
        <v>26.875</v>
      </c>
      <c r="Q37" s="214">
        <v>27.943000000000001</v>
      </c>
      <c r="R37" s="214">
        <v>35.119</v>
      </c>
      <c r="S37" s="214">
        <v>44.92</v>
      </c>
      <c r="T37" s="214">
        <v>52.84</v>
      </c>
      <c r="U37" s="214">
        <v>60.1</v>
      </c>
      <c r="V37" s="214">
        <v>68.088999999999999</v>
      </c>
      <c r="W37" s="214">
        <v>69.594999999999999</v>
      </c>
      <c r="X37" s="214">
        <v>62.18</v>
      </c>
      <c r="Y37" s="214">
        <v>49.973999999999997</v>
      </c>
      <c r="Z37" s="214">
        <v>38.058999999999997</v>
      </c>
      <c r="AA37" s="214">
        <v>28.135000000000002</v>
      </c>
      <c r="AB37" s="214">
        <v>24.370999999999999</v>
      </c>
      <c r="AC37" s="214">
        <v>26.306999999999999</v>
      </c>
      <c r="AD37" s="214">
        <v>33.110999999999997</v>
      </c>
      <c r="AE37" s="214">
        <v>42.067</v>
      </c>
      <c r="AF37" s="214">
        <v>52.347000000000001</v>
      </c>
      <c r="AG37" s="214">
        <v>62.920999999999999</v>
      </c>
      <c r="AH37" s="214">
        <v>71.977000000000004</v>
      </c>
      <c r="AI37" s="214">
        <v>72.403000000000006</v>
      </c>
      <c r="AJ37" s="214">
        <v>66.212999999999994</v>
      </c>
      <c r="AK37" s="214">
        <v>54.15</v>
      </c>
      <c r="AL37" s="214">
        <v>41.947000000000003</v>
      </c>
      <c r="AM37" s="214">
        <v>32.993000000000002</v>
      </c>
      <c r="AN37" s="214">
        <v>29.279</v>
      </c>
      <c r="AO37" s="214">
        <v>32.46</v>
      </c>
      <c r="AP37" s="214">
        <v>41.834000000000003</v>
      </c>
      <c r="AQ37" s="214">
        <v>50.808</v>
      </c>
      <c r="AR37" s="214">
        <v>59.423000000000002</v>
      </c>
      <c r="AS37" s="214">
        <v>66.415000000000006</v>
      </c>
      <c r="AT37" s="214">
        <v>74.364000000000004</v>
      </c>
      <c r="AU37" s="214">
        <v>76.516999999999996</v>
      </c>
      <c r="AV37" s="214">
        <v>70.694999999999993</v>
      </c>
      <c r="AW37" s="214">
        <v>58.305999999999997</v>
      </c>
      <c r="AX37" s="214">
        <v>46.137</v>
      </c>
      <c r="AY37" s="214">
        <v>33.597999999999999</v>
      </c>
      <c r="AZ37" s="214">
        <v>29.652000000000001</v>
      </c>
      <c r="BA37" s="214">
        <v>32.39</v>
      </c>
      <c r="BB37" s="214">
        <v>37.058999999999997</v>
      </c>
      <c r="BC37" s="214">
        <v>44.975999999999999</v>
      </c>
      <c r="BD37" s="214">
        <v>54.376758389999999</v>
      </c>
      <c r="BE37" s="214">
        <v>64.153139404000001</v>
      </c>
      <c r="BF37" s="355">
        <v>71.736840000000001</v>
      </c>
      <c r="BG37" s="355">
        <v>72.539860000000004</v>
      </c>
      <c r="BH37" s="355">
        <v>67.354529999999997</v>
      </c>
      <c r="BI37" s="355">
        <v>56.632750000000001</v>
      </c>
      <c r="BJ37" s="355">
        <v>46.227020000000003</v>
      </c>
      <c r="BK37" s="355">
        <v>40.442309999999999</v>
      </c>
      <c r="BL37" s="355">
        <v>36.726709999999997</v>
      </c>
      <c r="BM37" s="355">
        <v>38.772759999999998</v>
      </c>
      <c r="BN37" s="355">
        <v>45.435969999999998</v>
      </c>
      <c r="BO37" s="355">
        <v>53.563679999999998</v>
      </c>
      <c r="BP37" s="355">
        <v>61.370820000000002</v>
      </c>
      <c r="BQ37" s="355">
        <v>69.144480000000001</v>
      </c>
      <c r="BR37" s="355">
        <v>75.830740000000006</v>
      </c>
      <c r="BS37" s="355">
        <v>76.362589999999997</v>
      </c>
      <c r="BT37" s="355">
        <v>70.950860000000006</v>
      </c>
      <c r="BU37" s="355">
        <v>59.965220000000002</v>
      </c>
      <c r="BV37" s="355">
        <v>49.423490000000001</v>
      </c>
    </row>
    <row r="38" spans="1:74" x14ac:dyDescent="0.2">
      <c r="A38" s="640" t="s">
        <v>972</v>
      </c>
      <c r="B38" s="641" t="s">
        <v>1215</v>
      </c>
      <c r="C38" s="214">
        <v>16.791</v>
      </c>
      <c r="D38" s="214">
        <v>15.186999999999999</v>
      </c>
      <c r="E38" s="214">
        <v>15.927</v>
      </c>
      <c r="F38" s="214">
        <v>15.676</v>
      </c>
      <c r="G38" s="214">
        <v>15.379</v>
      </c>
      <c r="H38" s="214">
        <v>16.521999999999998</v>
      </c>
      <c r="I38" s="214">
        <v>16.779</v>
      </c>
      <c r="J38" s="214">
        <v>16.609000000000002</v>
      </c>
      <c r="K38" s="214">
        <v>15.96</v>
      </c>
      <c r="L38" s="214">
        <v>13.811</v>
      </c>
      <c r="M38" s="214">
        <v>13.494999999999999</v>
      </c>
      <c r="N38" s="214">
        <v>12.739000000000001</v>
      </c>
      <c r="O38" s="214">
        <v>13.709</v>
      </c>
      <c r="P38" s="214">
        <v>13.778</v>
      </c>
      <c r="Q38" s="214">
        <v>13.045999999999999</v>
      </c>
      <c r="R38" s="214">
        <v>14.324</v>
      </c>
      <c r="S38" s="214">
        <v>15.89</v>
      </c>
      <c r="T38" s="214">
        <v>17.225000000000001</v>
      </c>
      <c r="U38" s="214">
        <v>19.001000000000001</v>
      </c>
      <c r="V38" s="214">
        <v>18.832999999999998</v>
      </c>
      <c r="W38" s="214">
        <v>18.355</v>
      </c>
      <c r="X38" s="214">
        <v>17.646000000000001</v>
      </c>
      <c r="Y38" s="214">
        <v>18.094999999999999</v>
      </c>
      <c r="Z38" s="214">
        <v>14.471</v>
      </c>
      <c r="AA38" s="214">
        <v>13.792</v>
      </c>
      <c r="AB38" s="214">
        <v>13.257</v>
      </c>
      <c r="AC38" s="214">
        <v>13.984999999999999</v>
      </c>
      <c r="AD38" s="214">
        <v>15.433</v>
      </c>
      <c r="AE38" s="214">
        <v>16.707999999999998</v>
      </c>
      <c r="AF38" s="214">
        <v>15.77</v>
      </c>
      <c r="AG38" s="214">
        <v>17.657</v>
      </c>
      <c r="AH38" s="214">
        <v>19.440999999999999</v>
      </c>
      <c r="AI38" s="214">
        <v>20.387</v>
      </c>
      <c r="AJ38" s="214">
        <v>21.152999999999999</v>
      </c>
      <c r="AK38" s="214">
        <v>21.283000000000001</v>
      </c>
      <c r="AL38" s="214">
        <v>20.608000000000001</v>
      </c>
      <c r="AM38" s="214">
        <v>20.568000000000001</v>
      </c>
      <c r="AN38" s="214">
        <v>18.896999999999998</v>
      </c>
      <c r="AO38" s="214">
        <v>17.163</v>
      </c>
      <c r="AP38" s="214">
        <v>18.209</v>
      </c>
      <c r="AQ38" s="214">
        <v>19.510000000000002</v>
      </c>
      <c r="AR38" s="214">
        <v>20.509</v>
      </c>
      <c r="AS38" s="214">
        <v>21.024000000000001</v>
      </c>
      <c r="AT38" s="214">
        <v>19.468</v>
      </c>
      <c r="AU38" s="214">
        <v>18.998999999999999</v>
      </c>
      <c r="AV38" s="214">
        <v>18.827999999999999</v>
      </c>
      <c r="AW38" s="214">
        <v>20.143000000000001</v>
      </c>
      <c r="AX38" s="214">
        <v>20.542999999999999</v>
      </c>
      <c r="AY38" s="214">
        <v>19.657</v>
      </c>
      <c r="AZ38" s="214">
        <v>20.579000000000001</v>
      </c>
      <c r="BA38" s="214">
        <v>20.401</v>
      </c>
      <c r="BB38" s="214">
        <v>20.248000000000001</v>
      </c>
      <c r="BC38" s="214">
        <v>20.552</v>
      </c>
      <c r="BD38" s="214">
        <v>20.866820000000001</v>
      </c>
      <c r="BE38" s="214">
        <v>21.610150000000001</v>
      </c>
      <c r="BF38" s="355">
        <v>21.307500000000001</v>
      </c>
      <c r="BG38" s="355">
        <v>20.980650000000001</v>
      </c>
      <c r="BH38" s="355">
        <v>20.399100000000001</v>
      </c>
      <c r="BI38" s="355">
        <v>20.46658</v>
      </c>
      <c r="BJ38" s="355">
        <v>19.737010000000001</v>
      </c>
      <c r="BK38" s="355">
        <v>20.072980000000001</v>
      </c>
      <c r="BL38" s="355">
        <v>18.8857</v>
      </c>
      <c r="BM38" s="355">
        <v>18.519449999999999</v>
      </c>
      <c r="BN38" s="355">
        <v>19.140429999999999</v>
      </c>
      <c r="BO38" s="355">
        <v>20.27017</v>
      </c>
      <c r="BP38" s="355">
        <v>20.998069999999998</v>
      </c>
      <c r="BQ38" s="355">
        <v>22.034549999999999</v>
      </c>
      <c r="BR38" s="355">
        <v>21.86083</v>
      </c>
      <c r="BS38" s="355">
        <v>21.636230000000001</v>
      </c>
      <c r="BT38" s="355">
        <v>21.153369999999999</v>
      </c>
      <c r="BU38" s="355">
        <v>21.36778</v>
      </c>
      <c r="BV38" s="355">
        <v>20.77674</v>
      </c>
    </row>
    <row r="39" spans="1:74" x14ac:dyDescent="0.2">
      <c r="A39" s="640"/>
      <c r="C39" s="644"/>
      <c r="D39" s="644"/>
      <c r="E39" s="644"/>
      <c r="F39" s="644"/>
      <c r="G39" s="644"/>
      <c r="H39" s="644"/>
      <c r="I39" s="644"/>
      <c r="J39" s="644"/>
      <c r="K39" s="644"/>
      <c r="L39" s="644"/>
      <c r="M39" s="644"/>
      <c r="N39" s="644"/>
      <c r="O39" s="644"/>
      <c r="P39" s="644"/>
      <c r="Q39" s="644"/>
      <c r="R39" s="644"/>
      <c r="S39" s="644"/>
      <c r="T39" s="644"/>
      <c r="U39" s="644"/>
      <c r="V39" s="644"/>
      <c r="W39" s="644"/>
      <c r="X39" s="644"/>
      <c r="Y39" s="644"/>
      <c r="Z39" s="644"/>
      <c r="AA39" s="644"/>
      <c r="AB39" s="644"/>
      <c r="AC39" s="644"/>
      <c r="AD39" s="644"/>
      <c r="AE39" s="644"/>
      <c r="AF39" s="644"/>
      <c r="AG39" s="644"/>
      <c r="AH39" s="644"/>
      <c r="AI39" s="644"/>
      <c r="AJ39" s="644"/>
      <c r="AK39" s="644"/>
      <c r="AL39" s="644"/>
      <c r="AM39" s="644"/>
      <c r="AN39" s="644"/>
      <c r="AO39" s="644"/>
      <c r="AP39" s="644"/>
      <c r="AQ39" s="644"/>
      <c r="AR39" s="644"/>
      <c r="AS39" s="644"/>
      <c r="AT39" s="644"/>
      <c r="AU39" s="644"/>
      <c r="AV39" s="644"/>
      <c r="AW39" s="644"/>
      <c r="AX39" s="644"/>
      <c r="AY39" s="752"/>
      <c r="AZ39" s="752"/>
      <c r="BA39" s="752"/>
      <c r="BB39" s="752"/>
      <c r="BC39" s="752"/>
      <c r="BD39" s="752"/>
      <c r="BE39" s="752"/>
      <c r="BF39" s="645"/>
      <c r="BG39" s="645"/>
      <c r="BH39" s="645"/>
      <c r="BI39" s="645"/>
      <c r="BJ39" s="645"/>
      <c r="BK39" s="645"/>
      <c r="BL39" s="645"/>
      <c r="BM39" s="645"/>
      <c r="BN39" s="645"/>
      <c r="BO39" s="645"/>
      <c r="BP39" s="645"/>
      <c r="BQ39" s="645"/>
      <c r="BR39" s="645"/>
      <c r="BS39" s="645"/>
      <c r="BT39" s="645"/>
      <c r="BU39" s="645"/>
      <c r="BV39" s="645"/>
    </row>
    <row r="40" spans="1:74" ht="11.1" customHeight="1" x14ac:dyDescent="0.2">
      <c r="A40" s="57"/>
      <c r="B40" s="155" t="s">
        <v>734</v>
      </c>
      <c r="C40" s="642"/>
      <c r="D40" s="642"/>
      <c r="E40" s="642"/>
      <c r="F40" s="642"/>
      <c r="G40" s="642"/>
      <c r="H40" s="642"/>
      <c r="I40" s="642"/>
      <c r="J40" s="642"/>
      <c r="K40" s="642"/>
      <c r="L40" s="642"/>
      <c r="M40" s="642"/>
      <c r="N40" s="642"/>
      <c r="O40" s="642"/>
      <c r="P40" s="642"/>
      <c r="Q40" s="642"/>
      <c r="R40" s="642"/>
      <c r="S40" s="642"/>
      <c r="T40" s="642"/>
      <c r="U40" s="642"/>
      <c r="V40" s="642"/>
      <c r="W40" s="642"/>
      <c r="X40" s="642"/>
      <c r="Y40" s="642"/>
      <c r="Z40" s="642"/>
      <c r="AA40" s="642"/>
      <c r="AB40" s="642"/>
      <c r="AC40" s="642"/>
      <c r="AD40" s="642"/>
      <c r="AE40" s="642"/>
      <c r="AF40" s="642"/>
      <c r="AG40" s="642"/>
      <c r="AH40" s="642"/>
      <c r="AI40" s="642"/>
      <c r="AJ40" s="642"/>
      <c r="AK40" s="642"/>
      <c r="AL40" s="642"/>
      <c r="AM40" s="642"/>
      <c r="AN40" s="642"/>
      <c r="AO40" s="642"/>
      <c r="AP40" s="642"/>
      <c r="AQ40" s="642"/>
      <c r="AR40" s="642"/>
      <c r="AS40" s="642"/>
      <c r="AT40" s="642"/>
      <c r="AU40" s="642"/>
      <c r="AV40" s="642"/>
      <c r="AW40" s="642"/>
      <c r="AX40" s="642"/>
      <c r="AY40" s="642"/>
      <c r="AZ40" s="642"/>
      <c r="BA40" s="642"/>
      <c r="BB40" s="642"/>
      <c r="BC40" s="642"/>
      <c r="BD40" s="642"/>
      <c r="BE40" s="642"/>
      <c r="BF40" s="643"/>
      <c r="BG40" s="643"/>
      <c r="BH40" s="643"/>
      <c r="BI40" s="643"/>
      <c r="BJ40" s="643"/>
      <c r="BK40" s="643"/>
      <c r="BL40" s="643"/>
      <c r="BM40" s="643"/>
      <c r="BN40" s="643"/>
      <c r="BO40" s="643"/>
      <c r="BP40" s="643"/>
      <c r="BQ40" s="643"/>
      <c r="BR40" s="643"/>
      <c r="BS40" s="643"/>
      <c r="BT40" s="643"/>
      <c r="BU40" s="643"/>
      <c r="BV40" s="643"/>
    </row>
    <row r="41" spans="1:74" ht="11.1" customHeight="1" x14ac:dyDescent="0.2">
      <c r="A41" s="61" t="s">
        <v>661</v>
      </c>
      <c r="B41" s="179" t="s">
        <v>558</v>
      </c>
      <c r="C41" s="214">
        <v>14.374064000000001</v>
      </c>
      <c r="D41" s="214">
        <v>14.615379000000001</v>
      </c>
      <c r="E41" s="214">
        <v>14.476290000000001</v>
      </c>
      <c r="F41" s="214">
        <v>14.609432999999999</v>
      </c>
      <c r="G41" s="214">
        <v>15.096677</v>
      </c>
      <c r="H41" s="214">
        <v>15.636533</v>
      </c>
      <c r="I41" s="214">
        <v>15.665290000000001</v>
      </c>
      <c r="J41" s="214">
        <v>15.324579999999999</v>
      </c>
      <c r="K41" s="214">
        <v>14.910133</v>
      </c>
      <c r="L41" s="214">
        <v>14.843451</v>
      </c>
      <c r="M41" s="214">
        <v>15.0853</v>
      </c>
      <c r="N41" s="214">
        <v>15.330225</v>
      </c>
      <c r="O41" s="214">
        <v>14.567225000000001</v>
      </c>
      <c r="P41" s="214">
        <v>14.230357</v>
      </c>
      <c r="Q41" s="214">
        <v>14.702612</v>
      </c>
      <c r="R41" s="214">
        <v>14.864433</v>
      </c>
      <c r="S41" s="214">
        <v>15.304838</v>
      </c>
      <c r="T41" s="214">
        <v>15.833033</v>
      </c>
      <c r="U41" s="214">
        <v>16.041677</v>
      </c>
      <c r="V41" s="214">
        <v>15.793193</v>
      </c>
      <c r="W41" s="214">
        <v>15.6358</v>
      </c>
      <c r="X41" s="214">
        <v>14.991129000000001</v>
      </c>
      <c r="Y41" s="214">
        <v>15.632966</v>
      </c>
      <c r="Z41" s="214">
        <v>16.069289999999999</v>
      </c>
      <c r="AA41" s="214">
        <v>15.311064</v>
      </c>
      <c r="AB41" s="214">
        <v>15.127571</v>
      </c>
      <c r="AC41" s="214">
        <v>15.115741</v>
      </c>
      <c r="AD41" s="214">
        <v>15.864133000000001</v>
      </c>
      <c r="AE41" s="214">
        <v>15.945548</v>
      </c>
      <c r="AF41" s="214">
        <v>15.817299999999999</v>
      </c>
      <c r="AG41" s="214">
        <v>16.534451000000001</v>
      </c>
      <c r="AH41" s="214">
        <v>16.460353999999999</v>
      </c>
      <c r="AI41" s="214">
        <v>16.073499999999999</v>
      </c>
      <c r="AJ41" s="214">
        <v>15.361032</v>
      </c>
      <c r="AK41" s="214">
        <v>16.043433</v>
      </c>
      <c r="AL41" s="214">
        <v>16.469031999999999</v>
      </c>
      <c r="AM41" s="214">
        <v>15.492806</v>
      </c>
      <c r="AN41" s="214">
        <v>15.414427999999999</v>
      </c>
      <c r="AO41" s="214">
        <v>15.657482999999999</v>
      </c>
      <c r="AP41" s="214">
        <v>16.2989</v>
      </c>
      <c r="AQ41" s="214">
        <v>16.435451</v>
      </c>
      <c r="AR41" s="214">
        <v>16.694732999999999</v>
      </c>
      <c r="AS41" s="214">
        <v>16.884160999999999</v>
      </c>
      <c r="AT41" s="214">
        <v>16.661515999999999</v>
      </c>
      <c r="AU41" s="214">
        <v>16.174033000000001</v>
      </c>
      <c r="AV41" s="214">
        <v>15.465032000000001</v>
      </c>
      <c r="AW41" s="214">
        <v>16.4894</v>
      </c>
      <c r="AX41" s="214">
        <v>16.765355</v>
      </c>
      <c r="AY41" s="214">
        <v>15.993741999999999</v>
      </c>
      <c r="AZ41" s="214">
        <v>15.883759</v>
      </c>
      <c r="BA41" s="214">
        <v>16.105</v>
      </c>
      <c r="BB41" s="214">
        <v>15.941800000000001</v>
      </c>
      <c r="BC41" s="214">
        <v>16.275773999999998</v>
      </c>
      <c r="BD41" s="214">
        <v>16.602066666999999</v>
      </c>
      <c r="BE41" s="214">
        <v>16.738820967999999</v>
      </c>
      <c r="BF41" s="355">
        <v>16.713339999999999</v>
      </c>
      <c r="BG41" s="355">
        <v>16.340489999999999</v>
      </c>
      <c r="BH41" s="355">
        <v>15.808450000000001</v>
      </c>
      <c r="BI41" s="355">
        <v>16.410399999999999</v>
      </c>
      <c r="BJ41" s="355">
        <v>16.72711</v>
      </c>
      <c r="BK41" s="355">
        <v>15.762510000000001</v>
      </c>
      <c r="BL41" s="355">
        <v>15.657109999999999</v>
      </c>
      <c r="BM41" s="355">
        <v>15.98681</v>
      </c>
      <c r="BN41" s="355">
        <v>16.25525</v>
      </c>
      <c r="BO41" s="355">
        <v>16.37144</v>
      </c>
      <c r="BP41" s="355">
        <v>16.74342</v>
      </c>
      <c r="BQ41" s="355">
        <v>16.951350000000001</v>
      </c>
      <c r="BR41" s="355">
        <v>16.814630000000001</v>
      </c>
      <c r="BS41" s="355">
        <v>16.566520000000001</v>
      </c>
      <c r="BT41" s="355">
        <v>15.99325</v>
      </c>
      <c r="BU41" s="355">
        <v>16.617419999999999</v>
      </c>
      <c r="BV41" s="355">
        <v>16.88578</v>
      </c>
    </row>
    <row r="42" spans="1:74" ht="11.1" customHeight="1" x14ac:dyDescent="0.2">
      <c r="A42" s="640" t="s">
        <v>1241</v>
      </c>
      <c r="B42" s="641" t="s">
        <v>1234</v>
      </c>
      <c r="C42" s="214">
        <v>0.51235399999999998</v>
      </c>
      <c r="D42" s="214">
        <v>0.53179200000000004</v>
      </c>
      <c r="E42" s="214">
        <v>0.44483800000000001</v>
      </c>
      <c r="F42" s="214">
        <v>0.45143299999999997</v>
      </c>
      <c r="G42" s="214">
        <v>0.43248300000000001</v>
      </c>
      <c r="H42" s="214">
        <v>0.44209999999999999</v>
      </c>
      <c r="I42" s="214">
        <v>0.43864399999999998</v>
      </c>
      <c r="J42" s="214">
        <v>0.43641799999999997</v>
      </c>
      <c r="K42" s="214">
        <v>0.52346599999999999</v>
      </c>
      <c r="L42" s="214">
        <v>0.621838</v>
      </c>
      <c r="M42" s="214">
        <v>0.62746599999999997</v>
      </c>
      <c r="N42" s="214">
        <v>0.64612800000000004</v>
      </c>
      <c r="O42" s="214">
        <v>0.54328900000000002</v>
      </c>
      <c r="P42" s="214">
        <v>0.50632100000000002</v>
      </c>
      <c r="Q42" s="214">
        <v>0.49028899999999997</v>
      </c>
      <c r="R42" s="214">
        <v>0.429232</v>
      </c>
      <c r="S42" s="214">
        <v>0.37948300000000001</v>
      </c>
      <c r="T42" s="214">
        <v>0.42570000000000002</v>
      </c>
      <c r="U42" s="214">
        <v>0.426676</v>
      </c>
      <c r="V42" s="214">
        <v>0.44386999999999999</v>
      </c>
      <c r="W42" s="214">
        <v>0.56043299999999996</v>
      </c>
      <c r="X42" s="214">
        <v>0.56683799999999995</v>
      </c>
      <c r="Y42" s="214">
        <v>0.59526599999999996</v>
      </c>
      <c r="Z42" s="214">
        <v>0.58877400000000002</v>
      </c>
      <c r="AA42" s="214">
        <v>0.52396699999999996</v>
      </c>
      <c r="AB42" s="214">
        <v>0.53085599999999999</v>
      </c>
      <c r="AC42" s="214">
        <v>0.49490200000000001</v>
      </c>
      <c r="AD42" s="214">
        <v>0.43256600000000001</v>
      </c>
      <c r="AE42" s="214">
        <v>0.43212800000000001</v>
      </c>
      <c r="AF42" s="214">
        <v>0.43076599999999998</v>
      </c>
      <c r="AG42" s="214">
        <v>0.41367700000000002</v>
      </c>
      <c r="AH42" s="214">
        <v>0.42438700000000001</v>
      </c>
      <c r="AI42" s="214">
        <v>0.54323299999999997</v>
      </c>
      <c r="AJ42" s="214">
        <v>0.59357899999999997</v>
      </c>
      <c r="AK42" s="214">
        <v>0.65823200000000004</v>
      </c>
      <c r="AL42" s="214">
        <v>0.65906299999999995</v>
      </c>
      <c r="AM42" s="214">
        <v>0.58670900000000004</v>
      </c>
      <c r="AN42" s="214">
        <v>0.54417800000000005</v>
      </c>
      <c r="AO42" s="214">
        <v>0.49364400000000003</v>
      </c>
      <c r="AP42" s="214">
        <v>0.40506599999999998</v>
      </c>
      <c r="AQ42" s="214">
        <v>0.39341900000000002</v>
      </c>
      <c r="AR42" s="214">
        <v>0.41389900000000002</v>
      </c>
      <c r="AS42" s="214">
        <v>0.43174200000000001</v>
      </c>
      <c r="AT42" s="214">
        <v>0.44887100000000002</v>
      </c>
      <c r="AU42" s="214">
        <v>0.54569999999999996</v>
      </c>
      <c r="AV42" s="214">
        <v>0.60296799999999995</v>
      </c>
      <c r="AW42" s="214">
        <v>0.67616699999999996</v>
      </c>
      <c r="AX42" s="214">
        <v>0.64935500000000002</v>
      </c>
      <c r="AY42" s="214">
        <v>0.66829099999999997</v>
      </c>
      <c r="AZ42" s="214">
        <v>0.56741399999999997</v>
      </c>
      <c r="BA42" s="214">
        <v>0.48712899999999998</v>
      </c>
      <c r="BB42" s="214">
        <v>0.449633</v>
      </c>
      <c r="BC42" s="214">
        <v>0.425678</v>
      </c>
      <c r="BD42" s="214">
        <v>0.4394091</v>
      </c>
      <c r="BE42" s="214">
        <v>0.43482850000000001</v>
      </c>
      <c r="BF42" s="355">
        <v>0.45309579999999999</v>
      </c>
      <c r="BG42" s="355">
        <v>0.51187249999999995</v>
      </c>
      <c r="BH42" s="355">
        <v>0.5636719</v>
      </c>
      <c r="BI42" s="355">
        <v>0.61126789999999998</v>
      </c>
      <c r="BJ42" s="355">
        <v>0.60037660000000004</v>
      </c>
      <c r="BK42" s="355">
        <v>0.55764740000000002</v>
      </c>
      <c r="BL42" s="355">
        <v>0.52952960000000004</v>
      </c>
      <c r="BM42" s="355">
        <v>0.47805189999999997</v>
      </c>
      <c r="BN42" s="355">
        <v>0.43231459999999999</v>
      </c>
      <c r="BO42" s="355">
        <v>0.42484490000000003</v>
      </c>
      <c r="BP42" s="355">
        <v>0.43984780000000001</v>
      </c>
      <c r="BQ42" s="355">
        <v>0.43381989999999998</v>
      </c>
      <c r="BR42" s="355">
        <v>0.45153019999999999</v>
      </c>
      <c r="BS42" s="355">
        <v>0.51292110000000002</v>
      </c>
      <c r="BT42" s="355">
        <v>0.56917649999999997</v>
      </c>
      <c r="BU42" s="355">
        <v>0.61886339999999995</v>
      </c>
      <c r="BV42" s="355">
        <v>0.60283319999999996</v>
      </c>
    </row>
    <row r="43" spans="1:74" ht="11.1" customHeight="1" x14ac:dyDescent="0.2">
      <c r="A43" s="61" t="s">
        <v>1127</v>
      </c>
      <c r="B43" s="179" t="s">
        <v>559</v>
      </c>
      <c r="C43" s="214">
        <v>0.98</v>
      </c>
      <c r="D43" s="214">
        <v>1.015034</v>
      </c>
      <c r="E43" s="214">
        <v>1.021193</v>
      </c>
      <c r="F43" s="214">
        <v>1.036</v>
      </c>
      <c r="G43" s="214">
        <v>1.059258</v>
      </c>
      <c r="H43" s="214">
        <v>1.094733</v>
      </c>
      <c r="I43" s="214">
        <v>1.074354</v>
      </c>
      <c r="J43" s="214">
        <v>1.092387</v>
      </c>
      <c r="K43" s="214">
        <v>1.0530999999999999</v>
      </c>
      <c r="L43" s="214">
        <v>1.075871</v>
      </c>
      <c r="M43" s="214">
        <v>1.0629660000000001</v>
      </c>
      <c r="N43" s="214">
        <v>1.046451</v>
      </c>
      <c r="O43" s="214">
        <v>1.004419</v>
      </c>
      <c r="P43" s="214">
        <v>1.0441780000000001</v>
      </c>
      <c r="Q43" s="214">
        <v>1.075774</v>
      </c>
      <c r="R43" s="214">
        <v>1.093566</v>
      </c>
      <c r="S43" s="214">
        <v>1.1223540000000001</v>
      </c>
      <c r="T43" s="214">
        <v>1.1376999999999999</v>
      </c>
      <c r="U43" s="214">
        <v>1.1490959999999999</v>
      </c>
      <c r="V43" s="214">
        <v>1.1790959999999999</v>
      </c>
      <c r="W43" s="214">
        <v>1.1344000000000001</v>
      </c>
      <c r="X43" s="214">
        <v>1.145322</v>
      </c>
      <c r="Y43" s="214">
        <v>1.1496</v>
      </c>
      <c r="Z43" s="214">
        <v>1.1417409999999999</v>
      </c>
      <c r="AA43" s="214">
        <v>1.067677</v>
      </c>
      <c r="AB43" s="214">
        <v>1.0858209999999999</v>
      </c>
      <c r="AC43" s="214">
        <v>1.118096</v>
      </c>
      <c r="AD43" s="214">
        <v>1.1534329999999999</v>
      </c>
      <c r="AE43" s="214">
        <v>1.1652579999999999</v>
      </c>
      <c r="AF43" s="214">
        <v>1.169233</v>
      </c>
      <c r="AG43" s="214">
        <v>1.172032</v>
      </c>
      <c r="AH43" s="214">
        <v>1.1677090000000001</v>
      </c>
      <c r="AI43" s="214">
        <v>1.1371659999999999</v>
      </c>
      <c r="AJ43" s="214">
        <v>1.138774</v>
      </c>
      <c r="AK43" s="214">
        <v>1.1353</v>
      </c>
      <c r="AL43" s="214">
        <v>1.1526449999999999</v>
      </c>
      <c r="AM43" s="214">
        <v>1.0926769999999999</v>
      </c>
      <c r="AN43" s="214">
        <v>1.1194999999999999</v>
      </c>
      <c r="AO43" s="214">
        <v>1.1384829999999999</v>
      </c>
      <c r="AP43" s="214">
        <v>1.1654329999999999</v>
      </c>
      <c r="AQ43" s="214">
        <v>1.1671290000000001</v>
      </c>
      <c r="AR43" s="214">
        <v>1.2006330000000001</v>
      </c>
      <c r="AS43" s="214">
        <v>1.21271</v>
      </c>
      <c r="AT43" s="214">
        <v>1.188097</v>
      </c>
      <c r="AU43" s="214">
        <v>1.18</v>
      </c>
      <c r="AV43" s="214">
        <v>1.1786129999999999</v>
      </c>
      <c r="AW43" s="214">
        <v>1.1556999999999999</v>
      </c>
      <c r="AX43" s="214">
        <v>1.169419</v>
      </c>
      <c r="AY43" s="214">
        <v>1.115032</v>
      </c>
      <c r="AZ43" s="214">
        <v>1.1553100000000001</v>
      </c>
      <c r="BA43" s="214">
        <v>1.1692899999999999</v>
      </c>
      <c r="BB43" s="214">
        <v>1.198</v>
      </c>
      <c r="BC43" s="214">
        <v>1.216323</v>
      </c>
      <c r="BD43" s="214">
        <v>1.2238906332999999</v>
      </c>
      <c r="BE43" s="214">
        <v>1.2451459194000001</v>
      </c>
      <c r="BF43" s="355">
        <v>1.2621039999999999</v>
      </c>
      <c r="BG43" s="355">
        <v>1.253042</v>
      </c>
      <c r="BH43" s="355">
        <v>1.2419420000000001</v>
      </c>
      <c r="BI43" s="355">
        <v>1.246632</v>
      </c>
      <c r="BJ43" s="355">
        <v>1.2380420000000001</v>
      </c>
      <c r="BK43" s="355">
        <v>1.1838740000000001</v>
      </c>
      <c r="BL43" s="355">
        <v>1.183786</v>
      </c>
      <c r="BM43" s="355">
        <v>1.2316210000000001</v>
      </c>
      <c r="BN43" s="355">
        <v>1.250254</v>
      </c>
      <c r="BO43" s="355">
        <v>1.2436700000000001</v>
      </c>
      <c r="BP43" s="355">
        <v>1.272456</v>
      </c>
      <c r="BQ43" s="355">
        <v>1.2794000000000001</v>
      </c>
      <c r="BR43" s="355">
        <v>1.2772060000000001</v>
      </c>
      <c r="BS43" s="355">
        <v>1.2610600000000001</v>
      </c>
      <c r="BT43" s="355">
        <v>1.2508889999999999</v>
      </c>
      <c r="BU43" s="355">
        <v>1.2610060000000001</v>
      </c>
      <c r="BV43" s="355">
        <v>1.247393</v>
      </c>
    </row>
    <row r="44" spans="1:74" ht="11.1" customHeight="1" x14ac:dyDescent="0.2">
      <c r="A44" s="61" t="s">
        <v>979</v>
      </c>
      <c r="B44" s="641" t="s">
        <v>560</v>
      </c>
      <c r="C44" s="214">
        <v>0.411935</v>
      </c>
      <c r="D44" s="214">
        <v>0.27761999999999998</v>
      </c>
      <c r="E44" s="214">
        <v>0.35548299999999999</v>
      </c>
      <c r="F44" s="214">
        <v>0.6694</v>
      </c>
      <c r="G44" s="214">
        <v>0.75677399999999995</v>
      </c>
      <c r="H44" s="214">
        <v>0.68513299999999999</v>
      </c>
      <c r="I44" s="214">
        <v>0.657161</v>
      </c>
      <c r="J44" s="214">
        <v>0.61606399999999994</v>
      </c>
      <c r="K44" s="214">
        <v>0.60903300000000005</v>
      </c>
      <c r="L44" s="214">
        <v>0.51938700000000004</v>
      </c>
      <c r="M44" s="214">
        <v>0.51419999999999999</v>
      </c>
      <c r="N44" s="214">
        <v>0.63764500000000002</v>
      </c>
      <c r="O44" s="214">
        <v>0.415161</v>
      </c>
      <c r="P44" s="214">
        <v>0.52275000000000005</v>
      </c>
      <c r="Q44" s="214">
        <v>0.47251599999999999</v>
      </c>
      <c r="R44" s="214">
        <v>0.530833</v>
      </c>
      <c r="S44" s="214">
        <v>0.79967699999999997</v>
      </c>
      <c r="T44" s="214">
        <v>0.63756599999999997</v>
      </c>
      <c r="U44" s="214">
        <v>0.68080600000000002</v>
      </c>
      <c r="V44" s="214">
        <v>0.76109599999999999</v>
      </c>
      <c r="W44" s="214">
        <v>0.564133</v>
      </c>
      <c r="X44" s="214">
        <v>0.48074099999999997</v>
      </c>
      <c r="Y44" s="214">
        <v>0.31753300000000001</v>
      </c>
      <c r="Z44" s="214">
        <v>0.39838699999999999</v>
      </c>
      <c r="AA44" s="214">
        <v>0.17857999999999999</v>
      </c>
      <c r="AB44" s="214">
        <v>0.129857</v>
      </c>
      <c r="AC44" s="214">
        <v>0.44748300000000002</v>
      </c>
      <c r="AD44" s="214">
        <v>0.33133299999999999</v>
      </c>
      <c r="AE44" s="214">
        <v>0.55432199999999998</v>
      </c>
      <c r="AF44" s="214">
        <v>0.63506600000000002</v>
      </c>
      <c r="AG44" s="214">
        <v>0.50125799999999998</v>
      </c>
      <c r="AH44" s="214">
        <v>0.43154799999999999</v>
      </c>
      <c r="AI44" s="214">
        <v>0.28860000000000002</v>
      </c>
      <c r="AJ44" s="214">
        <v>0.116032</v>
      </c>
      <c r="AK44" s="214">
        <v>0.50853300000000001</v>
      </c>
      <c r="AL44" s="214">
        <v>0.73009599999999997</v>
      </c>
      <c r="AM44" s="214">
        <v>0.20103199999999999</v>
      </c>
      <c r="AN44" s="214">
        <v>0.239928</v>
      </c>
      <c r="AO44" s="214">
        <v>0.27670899999999998</v>
      </c>
      <c r="AP44" s="214">
        <v>0.281366</v>
      </c>
      <c r="AQ44" s="214">
        <v>0.23377400000000001</v>
      </c>
      <c r="AR44" s="214">
        <v>0.130633</v>
      </c>
      <c r="AS44" s="214">
        <v>0.31038700000000002</v>
      </c>
      <c r="AT44" s="214">
        <v>0.36480699999999999</v>
      </c>
      <c r="AU44" s="214">
        <v>0.46960000000000002</v>
      </c>
      <c r="AV44" s="214">
        <v>0.407032</v>
      </c>
      <c r="AW44" s="214">
        <v>0.26586700000000002</v>
      </c>
      <c r="AX44" s="214">
        <v>0.131548</v>
      </c>
      <c r="AY44" s="214">
        <v>0.14122599999999999</v>
      </c>
      <c r="AZ44" s="214">
        <v>0.12475899999999999</v>
      </c>
      <c r="BA44" s="214">
        <v>0.30838700000000002</v>
      </c>
      <c r="BB44" s="214">
        <v>0.4592</v>
      </c>
      <c r="BC44" s="214">
        <v>0.47390300000000002</v>
      </c>
      <c r="BD44" s="214">
        <v>0.43792783333000002</v>
      </c>
      <c r="BE44" s="214">
        <v>0.33820256008999999</v>
      </c>
      <c r="BF44" s="355">
        <v>0.37380370000000002</v>
      </c>
      <c r="BG44" s="355">
        <v>0.34069090000000002</v>
      </c>
      <c r="BH44" s="355">
        <v>0.23265640000000001</v>
      </c>
      <c r="BI44" s="355">
        <v>0.2905645</v>
      </c>
      <c r="BJ44" s="355">
        <v>0.3737703</v>
      </c>
      <c r="BK44" s="355">
        <v>0.13382250000000001</v>
      </c>
      <c r="BL44" s="355">
        <v>0.1935238</v>
      </c>
      <c r="BM44" s="355">
        <v>0.24586920000000001</v>
      </c>
      <c r="BN44" s="355">
        <v>0.27898590000000001</v>
      </c>
      <c r="BO44" s="355">
        <v>0.3989087</v>
      </c>
      <c r="BP44" s="355">
        <v>0.34226970000000001</v>
      </c>
      <c r="BQ44" s="355">
        <v>0.36786200000000002</v>
      </c>
      <c r="BR44" s="355">
        <v>0.39261889999999999</v>
      </c>
      <c r="BS44" s="355">
        <v>0.35648940000000001</v>
      </c>
      <c r="BT44" s="355">
        <v>0.25030449999999999</v>
      </c>
      <c r="BU44" s="355">
        <v>0.30566510000000002</v>
      </c>
      <c r="BV44" s="355">
        <v>0.38973459999999999</v>
      </c>
    </row>
    <row r="45" spans="1:74" ht="11.1" customHeight="1" x14ac:dyDescent="0.2">
      <c r="A45" s="61" t="s">
        <v>980</v>
      </c>
      <c r="B45" s="179" t="s">
        <v>1032</v>
      </c>
      <c r="C45" s="214">
        <v>0.26267699999999999</v>
      </c>
      <c r="D45" s="214">
        <v>0.333069</v>
      </c>
      <c r="E45" s="214">
        <v>0.63241899999999995</v>
      </c>
      <c r="F45" s="214">
        <v>0.50193299999999996</v>
      </c>
      <c r="G45" s="214">
        <v>0.50090299999999999</v>
      </c>
      <c r="H45" s="214">
        <v>0.40213300000000002</v>
      </c>
      <c r="I45" s="214">
        <v>0.41754799999999997</v>
      </c>
      <c r="J45" s="214">
        <v>0.72767700000000002</v>
      </c>
      <c r="K45" s="214">
        <v>0.3402</v>
      </c>
      <c r="L45" s="214">
        <v>0.40138699999999999</v>
      </c>
      <c r="M45" s="214">
        <v>0.17003299999999999</v>
      </c>
      <c r="N45" s="214">
        <v>-5.6000000000000001E-2</v>
      </c>
      <c r="O45" s="214">
        <v>0.30670900000000001</v>
      </c>
      <c r="P45" s="214">
        <v>0.70353500000000002</v>
      </c>
      <c r="Q45" s="214">
        <v>0.55938699999999997</v>
      </c>
      <c r="R45" s="214">
        <v>0.71676600000000001</v>
      </c>
      <c r="S45" s="214">
        <v>0.76029000000000002</v>
      </c>
      <c r="T45" s="214">
        <v>0.66726600000000003</v>
      </c>
      <c r="U45" s="214">
        <v>0.52832199999999996</v>
      </c>
      <c r="V45" s="214">
        <v>0.53041899999999997</v>
      </c>
      <c r="W45" s="214">
        <v>0.307</v>
      </c>
      <c r="X45" s="214">
        <v>0.77235399999999998</v>
      </c>
      <c r="Y45" s="214">
        <v>0.46789999999999998</v>
      </c>
      <c r="Z45" s="214">
        <v>0.250612</v>
      </c>
      <c r="AA45" s="214">
        <v>0.16545099999999999</v>
      </c>
      <c r="AB45" s="214">
        <v>0.57403499999999996</v>
      </c>
      <c r="AC45" s="214">
        <v>0.91048300000000004</v>
      </c>
      <c r="AD45" s="214">
        <v>1.0444</v>
      </c>
      <c r="AE45" s="214">
        <v>1.041709</v>
      </c>
      <c r="AF45" s="214">
        <v>0.922933</v>
      </c>
      <c r="AG45" s="214">
        <v>0.94122499999999998</v>
      </c>
      <c r="AH45" s="214">
        <v>0.84074099999999996</v>
      </c>
      <c r="AI45" s="214">
        <v>0.59953299999999998</v>
      </c>
      <c r="AJ45" s="214">
        <v>0.78064500000000003</v>
      </c>
      <c r="AK45" s="214">
        <v>5.6633000000000003E-2</v>
      </c>
      <c r="AL45" s="214">
        <v>0.136322</v>
      </c>
      <c r="AM45" s="214">
        <v>0.49293500000000001</v>
      </c>
      <c r="AN45" s="214">
        <v>0.772142</v>
      </c>
      <c r="AO45" s="214">
        <v>0.89132199999999995</v>
      </c>
      <c r="AP45" s="214">
        <v>0.90590000000000004</v>
      </c>
      <c r="AQ45" s="214">
        <v>0.94428999999999996</v>
      </c>
      <c r="AR45" s="214">
        <v>0.86993299999999996</v>
      </c>
      <c r="AS45" s="214">
        <v>0.81487100000000001</v>
      </c>
      <c r="AT45" s="214">
        <v>0.786968</v>
      </c>
      <c r="AU45" s="214">
        <v>0.64736700000000003</v>
      </c>
      <c r="AV45" s="214">
        <v>0.96093600000000001</v>
      </c>
      <c r="AW45" s="214">
        <v>0.20019999999999999</v>
      </c>
      <c r="AX45" s="214">
        <v>1.5935999999999999E-2</v>
      </c>
      <c r="AY45" s="214">
        <v>-0.32641900000000001</v>
      </c>
      <c r="AZ45" s="214">
        <v>0.52303500000000003</v>
      </c>
      <c r="BA45" s="214">
        <v>0.75412900000000005</v>
      </c>
      <c r="BB45" s="214">
        <v>0.78153300000000003</v>
      </c>
      <c r="BC45" s="214">
        <v>0.76309700000000003</v>
      </c>
      <c r="BD45" s="214">
        <v>0.77429999999999999</v>
      </c>
      <c r="BE45" s="214">
        <v>0.8349910129</v>
      </c>
      <c r="BF45" s="355">
        <v>0.83480259999999995</v>
      </c>
      <c r="BG45" s="355">
        <v>0.60032229999999998</v>
      </c>
      <c r="BH45" s="355">
        <v>0.7227422</v>
      </c>
      <c r="BI45" s="355">
        <v>0.37335390000000002</v>
      </c>
      <c r="BJ45" s="355">
        <v>0.33747969999999999</v>
      </c>
      <c r="BK45" s="355">
        <v>0.47048420000000002</v>
      </c>
      <c r="BL45" s="355">
        <v>0.68919269999999999</v>
      </c>
      <c r="BM45" s="355">
        <v>0.83652709999999997</v>
      </c>
      <c r="BN45" s="355">
        <v>0.90657540000000003</v>
      </c>
      <c r="BO45" s="355">
        <v>0.95851750000000002</v>
      </c>
      <c r="BP45" s="355">
        <v>0.87205480000000002</v>
      </c>
      <c r="BQ45" s="355">
        <v>0.78288500000000005</v>
      </c>
      <c r="BR45" s="355">
        <v>0.82333409999999996</v>
      </c>
      <c r="BS45" s="355">
        <v>0.59761120000000001</v>
      </c>
      <c r="BT45" s="355">
        <v>0.76208980000000004</v>
      </c>
      <c r="BU45" s="355">
        <v>0.42386889999999999</v>
      </c>
      <c r="BV45" s="355">
        <v>0.34970240000000002</v>
      </c>
    </row>
    <row r="46" spans="1:74" ht="11.1" customHeight="1" x14ac:dyDescent="0.2">
      <c r="A46" s="61" t="s">
        <v>981</v>
      </c>
      <c r="B46" s="179" t="s">
        <v>1033</v>
      </c>
      <c r="C46" s="214">
        <v>-4.1899999999999999E-4</v>
      </c>
      <c r="D46" s="214">
        <v>8.9599999999999999E-4</v>
      </c>
      <c r="E46" s="214">
        <v>-7.4100000000000001E-4</v>
      </c>
      <c r="F46" s="214">
        <v>3.6600000000000001E-4</v>
      </c>
      <c r="G46" s="214">
        <v>2.2499999999999999E-4</v>
      </c>
      <c r="H46" s="214">
        <v>1E-4</v>
      </c>
      <c r="I46" s="214">
        <v>6.3999999999999997E-5</v>
      </c>
      <c r="J46" s="214">
        <v>-4.8299999999999998E-4</v>
      </c>
      <c r="K46" s="214">
        <v>5.0000000000000001E-4</v>
      </c>
      <c r="L46" s="214">
        <v>2.5799999999999998E-4</v>
      </c>
      <c r="M46" s="214">
        <v>-6.6000000000000005E-5</v>
      </c>
      <c r="N46" s="214">
        <v>-6.7699999999999998E-4</v>
      </c>
      <c r="O46" s="214">
        <v>7.0899999999999999E-4</v>
      </c>
      <c r="P46" s="214">
        <v>-2.5000000000000001E-4</v>
      </c>
      <c r="Q46" s="214">
        <v>0</v>
      </c>
      <c r="R46" s="214">
        <v>1.266E-3</v>
      </c>
      <c r="S46" s="214">
        <v>3.8699999999999997E-4</v>
      </c>
      <c r="T46" s="214">
        <v>3.6600000000000001E-4</v>
      </c>
      <c r="U46" s="214">
        <v>1.2899999999999999E-4</v>
      </c>
      <c r="V46" s="214">
        <v>1.6100000000000001E-4</v>
      </c>
      <c r="W46" s="214">
        <v>4.0000000000000002E-4</v>
      </c>
      <c r="X46" s="214">
        <v>-1.6100000000000001E-4</v>
      </c>
      <c r="Y46" s="214">
        <v>0</v>
      </c>
      <c r="Z46" s="214">
        <v>9.6000000000000002E-5</v>
      </c>
      <c r="AA46" s="214">
        <v>-3.1999999999999999E-5</v>
      </c>
      <c r="AB46" s="214">
        <v>1.7799999999999999E-4</v>
      </c>
      <c r="AC46" s="214">
        <v>-3.1999999999999999E-5</v>
      </c>
      <c r="AD46" s="214">
        <v>1.3300000000000001E-4</v>
      </c>
      <c r="AE46" s="214">
        <v>3.1999999999999999E-5</v>
      </c>
      <c r="AF46" s="214">
        <v>1.66E-4</v>
      </c>
      <c r="AG46" s="214">
        <v>3.1999999999999999E-5</v>
      </c>
      <c r="AH46" s="214">
        <v>1.93E-4</v>
      </c>
      <c r="AI46" s="214">
        <v>2.0000000000000001E-4</v>
      </c>
      <c r="AJ46" s="214">
        <v>-9.6000000000000002E-5</v>
      </c>
      <c r="AK46" s="214">
        <v>3.3000000000000003E-5</v>
      </c>
      <c r="AL46" s="214">
        <v>6.3999999999999997E-5</v>
      </c>
      <c r="AM46" s="214">
        <v>-1.93E-4</v>
      </c>
      <c r="AN46" s="214">
        <v>2.5000000000000001E-4</v>
      </c>
      <c r="AO46" s="214">
        <v>1.645E-3</v>
      </c>
      <c r="AP46" s="214">
        <v>-1E-4</v>
      </c>
      <c r="AQ46" s="214">
        <v>1.93E-4</v>
      </c>
      <c r="AR46" s="214">
        <v>6.6000000000000005E-5</v>
      </c>
      <c r="AS46" s="214">
        <v>1.6100000000000001E-4</v>
      </c>
      <c r="AT46" s="214">
        <v>1.6100000000000001E-4</v>
      </c>
      <c r="AU46" s="214">
        <v>-1E-4</v>
      </c>
      <c r="AV46" s="214">
        <v>1.6100000000000001E-4</v>
      </c>
      <c r="AW46" s="214">
        <v>3.3000000000000003E-5</v>
      </c>
      <c r="AX46" s="214">
        <v>0</v>
      </c>
      <c r="AY46" s="214">
        <v>9.7E-5</v>
      </c>
      <c r="AZ46" s="214">
        <v>-3.4999999999999997E-5</v>
      </c>
      <c r="BA46" s="214">
        <v>1.94E-4</v>
      </c>
      <c r="BB46" s="214">
        <v>-1E-4</v>
      </c>
      <c r="BC46" s="214">
        <v>3.1999999999999999E-5</v>
      </c>
      <c r="BD46" s="214">
        <v>5.5840000000000002E-4</v>
      </c>
      <c r="BE46" s="214">
        <v>2.5379999999999999E-4</v>
      </c>
      <c r="BF46" s="355">
        <v>-1.9999999999999999E-7</v>
      </c>
      <c r="BG46" s="355">
        <v>1.8679999999999999E-4</v>
      </c>
      <c r="BH46" s="355">
        <v>-1.2799999999999999E-5</v>
      </c>
      <c r="BI46" s="355">
        <v>-5.3199999999999999E-5</v>
      </c>
      <c r="BJ46" s="355">
        <v>-1.7440000000000001E-4</v>
      </c>
      <c r="BK46" s="355">
        <v>-4.29667E-4</v>
      </c>
      <c r="BL46" s="355">
        <v>-7.1333299999999997E-5</v>
      </c>
      <c r="BM46" s="355">
        <v>2.36333E-4</v>
      </c>
      <c r="BN46" s="355">
        <v>1.3300000000000001E-4</v>
      </c>
      <c r="BO46" s="355">
        <v>1.7699999999999999E-4</v>
      </c>
      <c r="BP46" s="355">
        <v>1.6640000000000001E-4</v>
      </c>
      <c r="BQ46" s="355">
        <v>5.7800000000000002E-5</v>
      </c>
      <c r="BR46" s="355">
        <v>-1.9999999999999999E-7</v>
      </c>
      <c r="BS46" s="355">
        <v>1.8679999999999999E-4</v>
      </c>
      <c r="BT46" s="355">
        <v>-1.2799999999999999E-5</v>
      </c>
      <c r="BU46" s="355">
        <v>-5.3199999999999999E-5</v>
      </c>
      <c r="BV46" s="355">
        <v>-1.7440000000000001E-4</v>
      </c>
    </row>
    <row r="47" spans="1:74" s="157" customFormat="1" ht="11.1" customHeight="1" x14ac:dyDescent="0.2">
      <c r="A47" s="61" t="s">
        <v>982</v>
      </c>
      <c r="B47" s="179" t="s">
        <v>735</v>
      </c>
      <c r="C47" s="214">
        <v>16.530577999999998</v>
      </c>
      <c r="D47" s="214">
        <v>16.773790000000002</v>
      </c>
      <c r="E47" s="214">
        <v>16.929482</v>
      </c>
      <c r="F47" s="214">
        <v>17.268564999999999</v>
      </c>
      <c r="G47" s="214">
        <v>17.846319999999999</v>
      </c>
      <c r="H47" s="214">
        <v>18.260732000000001</v>
      </c>
      <c r="I47" s="214">
        <v>18.253060999999999</v>
      </c>
      <c r="J47" s="214">
        <v>18.196643000000002</v>
      </c>
      <c r="K47" s="214">
        <v>17.436432</v>
      </c>
      <c r="L47" s="214">
        <v>17.462192000000002</v>
      </c>
      <c r="M47" s="214">
        <v>17.459899</v>
      </c>
      <c r="N47" s="214">
        <v>17.603771999999999</v>
      </c>
      <c r="O47" s="214">
        <v>16.837512</v>
      </c>
      <c r="P47" s="214">
        <v>17.006891</v>
      </c>
      <c r="Q47" s="214">
        <v>17.300578000000002</v>
      </c>
      <c r="R47" s="214">
        <v>17.636095999999998</v>
      </c>
      <c r="S47" s="214">
        <v>18.367028999999999</v>
      </c>
      <c r="T47" s="214">
        <v>18.701630999999999</v>
      </c>
      <c r="U47" s="214">
        <v>18.826706000000001</v>
      </c>
      <c r="V47" s="214">
        <v>18.707834999999999</v>
      </c>
      <c r="W47" s="214">
        <v>18.202165999999998</v>
      </c>
      <c r="X47" s="214">
        <v>17.956223000000001</v>
      </c>
      <c r="Y47" s="214">
        <v>18.163264999999999</v>
      </c>
      <c r="Z47" s="214">
        <v>18.448899999999998</v>
      </c>
      <c r="AA47" s="214">
        <v>17.246707000000001</v>
      </c>
      <c r="AB47" s="214">
        <v>17.448318</v>
      </c>
      <c r="AC47" s="214">
        <v>18.086673000000001</v>
      </c>
      <c r="AD47" s="214">
        <v>18.825997999999998</v>
      </c>
      <c r="AE47" s="214">
        <v>19.138997</v>
      </c>
      <c r="AF47" s="214">
        <v>18.975463999999999</v>
      </c>
      <c r="AG47" s="214">
        <v>19.562674999999999</v>
      </c>
      <c r="AH47" s="214">
        <v>19.324932</v>
      </c>
      <c r="AI47" s="214">
        <v>18.642232</v>
      </c>
      <c r="AJ47" s="214">
        <v>17.989965999999999</v>
      </c>
      <c r="AK47" s="214">
        <v>18.402163999999999</v>
      </c>
      <c r="AL47" s="214">
        <v>19.147221999999999</v>
      </c>
      <c r="AM47" s="214">
        <v>17.865966</v>
      </c>
      <c r="AN47" s="214">
        <v>18.090426000000001</v>
      </c>
      <c r="AO47" s="214">
        <v>18.459285999999999</v>
      </c>
      <c r="AP47" s="214">
        <v>19.056564999999999</v>
      </c>
      <c r="AQ47" s="214">
        <v>19.174256</v>
      </c>
      <c r="AR47" s="214">
        <v>19.309896999999999</v>
      </c>
      <c r="AS47" s="214">
        <v>19.654032000000001</v>
      </c>
      <c r="AT47" s="214">
        <v>19.450420000000001</v>
      </c>
      <c r="AU47" s="214">
        <v>19.0166</v>
      </c>
      <c r="AV47" s="214">
        <v>18.614742</v>
      </c>
      <c r="AW47" s="214">
        <v>18.787367</v>
      </c>
      <c r="AX47" s="214">
        <v>18.731612999999999</v>
      </c>
      <c r="AY47" s="214">
        <v>17.591968999999999</v>
      </c>
      <c r="AZ47" s="214">
        <v>18.254242000000001</v>
      </c>
      <c r="BA47" s="214">
        <v>18.824128999999999</v>
      </c>
      <c r="BB47" s="214">
        <v>18.830065999999999</v>
      </c>
      <c r="BC47" s="214">
        <v>19.154807000000002</v>
      </c>
      <c r="BD47" s="214">
        <v>19.478152633000001</v>
      </c>
      <c r="BE47" s="214">
        <v>19.592242760000001</v>
      </c>
      <c r="BF47" s="355">
        <v>19.637139999999999</v>
      </c>
      <c r="BG47" s="355">
        <v>19.046610000000001</v>
      </c>
      <c r="BH47" s="355">
        <v>18.56945</v>
      </c>
      <c r="BI47" s="355">
        <v>18.93216</v>
      </c>
      <c r="BJ47" s="355">
        <v>19.276599999999998</v>
      </c>
      <c r="BK47" s="355">
        <v>18.10791</v>
      </c>
      <c r="BL47" s="355">
        <v>18.253070000000001</v>
      </c>
      <c r="BM47" s="355">
        <v>18.779119999999999</v>
      </c>
      <c r="BN47" s="355">
        <v>19.12351</v>
      </c>
      <c r="BO47" s="355">
        <v>19.397559999999999</v>
      </c>
      <c r="BP47" s="355">
        <v>19.67022</v>
      </c>
      <c r="BQ47" s="355">
        <v>19.815380000000001</v>
      </c>
      <c r="BR47" s="355">
        <v>19.759319999999999</v>
      </c>
      <c r="BS47" s="355">
        <v>19.294789999999999</v>
      </c>
      <c r="BT47" s="355">
        <v>18.825700000000001</v>
      </c>
      <c r="BU47" s="355">
        <v>19.226769999999998</v>
      </c>
      <c r="BV47" s="355">
        <v>19.475269999999998</v>
      </c>
    </row>
    <row r="48" spans="1:74" s="157" customFormat="1" ht="11.1" customHeight="1" x14ac:dyDescent="0.2">
      <c r="A48" s="61"/>
      <c r="B48" s="156"/>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355"/>
      <c r="BG48" s="355"/>
      <c r="BH48" s="355"/>
      <c r="BI48" s="355"/>
      <c r="BJ48" s="355"/>
      <c r="BK48" s="355"/>
      <c r="BL48" s="355"/>
      <c r="BM48" s="355"/>
      <c r="BN48" s="355"/>
      <c r="BO48" s="355"/>
      <c r="BP48" s="355"/>
      <c r="BQ48" s="355"/>
      <c r="BR48" s="355"/>
      <c r="BS48" s="355"/>
      <c r="BT48" s="355"/>
      <c r="BU48" s="355"/>
      <c r="BV48" s="355"/>
    </row>
    <row r="49" spans="1:74" ht="11.1" customHeight="1" x14ac:dyDescent="0.2">
      <c r="A49" s="61" t="s">
        <v>663</v>
      </c>
      <c r="B49" s="180" t="s">
        <v>561</v>
      </c>
      <c r="C49" s="214">
        <v>1.0534479999999999</v>
      </c>
      <c r="D49" s="214">
        <v>1.064238</v>
      </c>
      <c r="E49" s="214">
        <v>1.07419</v>
      </c>
      <c r="F49" s="214">
        <v>1.026632</v>
      </c>
      <c r="G49" s="214">
        <v>1.0893820000000001</v>
      </c>
      <c r="H49" s="214">
        <v>1.099629</v>
      </c>
      <c r="I49" s="214">
        <v>1.06548</v>
      </c>
      <c r="J49" s="214">
        <v>1.0451900000000001</v>
      </c>
      <c r="K49" s="214">
        <v>1.001064</v>
      </c>
      <c r="L49" s="214">
        <v>1.005898</v>
      </c>
      <c r="M49" s="214">
        <v>1.0320640000000001</v>
      </c>
      <c r="N49" s="214">
        <v>1.1524779999999999</v>
      </c>
      <c r="O49" s="214">
        <v>1.0608029999999999</v>
      </c>
      <c r="P49" s="214">
        <v>0.966283</v>
      </c>
      <c r="Q49" s="214">
        <v>1.0118339999999999</v>
      </c>
      <c r="R49" s="214">
        <v>1.0929009999999999</v>
      </c>
      <c r="S49" s="214">
        <v>1.03948</v>
      </c>
      <c r="T49" s="214">
        <v>1.0871310000000001</v>
      </c>
      <c r="U49" s="214">
        <v>1.131902</v>
      </c>
      <c r="V49" s="214">
        <v>1.114933</v>
      </c>
      <c r="W49" s="214">
        <v>1.135928</v>
      </c>
      <c r="X49" s="214">
        <v>1.0848340000000001</v>
      </c>
      <c r="Y49" s="214">
        <v>1.126263</v>
      </c>
      <c r="Z49" s="214">
        <v>1.1790929999999999</v>
      </c>
      <c r="AA49" s="214">
        <v>1.107288</v>
      </c>
      <c r="AB49" s="214">
        <v>1.064354</v>
      </c>
      <c r="AC49" s="214">
        <v>0.99148099999999995</v>
      </c>
      <c r="AD49" s="214">
        <v>1.0779650000000001</v>
      </c>
      <c r="AE49" s="214">
        <v>1.0128980000000001</v>
      </c>
      <c r="AF49" s="214">
        <v>1.121499</v>
      </c>
      <c r="AG49" s="214">
        <v>1.1071880000000001</v>
      </c>
      <c r="AH49" s="214">
        <v>1.1626719999999999</v>
      </c>
      <c r="AI49" s="214">
        <v>1.0154289999999999</v>
      </c>
      <c r="AJ49" s="214">
        <v>1.028383</v>
      </c>
      <c r="AK49" s="214">
        <v>1.1776960000000001</v>
      </c>
      <c r="AL49" s="214">
        <v>1.0999989999999999</v>
      </c>
      <c r="AM49" s="214">
        <v>1.023028</v>
      </c>
      <c r="AN49" s="214">
        <v>0.95488899999999999</v>
      </c>
      <c r="AO49" s="214">
        <v>0.99851199999999996</v>
      </c>
      <c r="AP49" s="214">
        <v>1.0420640000000001</v>
      </c>
      <c r="AQ49" s="214">
        <v>1.0412539999999999</v>
      </c>
      <c r="AR49" s="214">
        <v>0.98986499999999999</v>
      </c>
      <c r="AS49" s="214">
        <v>1.0526789999999999</v>
      </c>
      <c r="AT49" s="214">
        <v>1.1635800000000001</v>
      </c>
      <c r="AU49" s="214">
        <v>1.009234</v>
      </c>
      <c r="AV49" s="214">
        <v>1.0173570000000001</v>
      </c>
      <c r="AW49" s="214">
        <v>1.0506660000000001</v>
      </c>
      <c r="AX49" s="214">
        <v>1.1018399999999999</v>
      </c>
      <c r="AY49" s="214">
        <v>1.106096</v>
      </c>
      <c r="AZ49" s="214">
        <v>1.057758</v>
      </c>
      <c r="BA49" s="214">
        <v>1.041066</v>
      </c>
      <c r="BB49" s="214">
        <v>1.066368</v>
      </c>
      <c r="BC49" s="214">
        <v>1.139645</v>
      </c>
      <c r="BD49" s="214">
        <v>1.1199239999999999</v>
      </c>
      <c r="BE49" s="214">
        <v>1.0859939999999999</v>
      </c>
      <c r="BF49" s="355">
        <v>1.0864860000000001</v>
      </c>
      <c r="BG49" s="355">
        <v>1.0546</v>
      </c>
      <c r="BH49" s="355">
        <v>1.034214</v>
      </c>
      <c r="BI49" s="355">
        <v>1.0694360000000001</v>
      </c>
      <c r="BJ49" s="355">
        <v>1.094392</v>
      </c>
      <c r="BK49" s="355">
        <v>1.048367</v>
      </c>
      <c r="BL49" s="355">
        <v>1.011056</v>
      </c>
      <c r="BM49" s="355">
        <v>1.025007</v>
      </c>
      <c r="BN49" s="355">
        <v>1.050619</v>
      </c>
      <c r="BO49" s="355">
        <v>1.0550740000000001</v>
      </c>
      <c r="BP49" s="355">
        <v>1.076427</v>
      </c>
      <c r="BQ49" s="355">
        <v>1.080948</v>
      </c>
      <c r="BR49" s="355">
        <v>1.0974649999999999</v>
      </c>
      <c r="BS49" s="355">
        <v>1.0784009999999999</v>
      </c>
      <c r="BT49" s="355">
        <v>1.0488690000000001</v>
      </c>
      <c r="BU49" s="355">
        <v>1.091863</v>
      </c>
      <c r="BV49" s="355">
        <v>1.109755</v>
      </c>
    </row>
    <row r="50" spans="1:74" ht="11.1" customHeight="1" x14ac:dyDescent="0.2">
      <c r="A50" s="61"/>
      <c r="B50" s="158"/>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355"/>
      <c r="BG50" s="355"/>
      <c r="BH50" s="355"/>
      <c r="BI50" s="355"/>
      <c r="BJ50" s="355"/>
      <c r="BK50" s="355"/>
      <c r="BL50" s="355"/>
      <c r="BM50" s="355"/>
      <c r="BN50" s="355"/>
      <c r="BO50" s="355"/>
      <c r="BP50" s="355"/>
      <c r="BQ50" s="355"/>
      <c r="BR50" s="355"/>
      <c r="BS50" s="355"/>
      <c r="BT50" s="355"/>
      <c r="BU50" s="355"/>
      <c r="BV50" s="355"/>
    </row>
    <row r="51" spans="1:74" ht="11.1" customHeight="1" x14ac:dyDescent="0.2">
      <c r="A51" s="57"/>
      <c r="B51" s="155" t="s">
        <v>736</v>
      </c>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355"/>
      <c r="BG51" s="355"/>
      <c r="BH51" s="355"/>
      <c r="BI51" s="355"/>
      <c r="BJ51" s="355"/>
      <c r="BK51" s="355"/>
      <c r="BL51" s="355"/>
      <c r="BM51" s="355"/>
      <c r="BN51" s="355"/>
      <c r="BO51" s="355"/>
      <c r="BP51" s="355"/>
      <c r="BQ51" s="355"/>
      <c r="BR51" s="355"/>
      <c r="BS51" s="355"/>
      <c r="BT51" s="355"/>
      <c r="BU51" s="355"/>
      <c r="BV51" s="355"/>
    </row>
    <row r="52" spans="1:74" ht="11.1" customHeight="1" x14ac:dyDescent="0.2">
      <c r="A52" s="640" t="s">
        <v>1242</v>
      </c>
      <c r="B52" s="641" t="s">
        <v>1234</v>
      </c>
      <c r="C52" s="214">
        <v>0.42077399999999998</v>
      </c>
      <c r="D52" s="214">
        <v>0.50265499999999996</v>
      </c>
      <c r="E52" s="214">
        <v>0.68751600000000002</v>
      </c>
      <c r="F52" s="214">
        <v>0.83499999999999996</v>
      </c>
      <c r="G52" s="214">
        <v>0.85796700000000004</v>
      </c>
      <c r="H52" s="214">
        <v>0.84116599999999997</v>
      </c>
      <c r="I52" s="214">
        <v>0.84764499999999998</v>
      </c>
      <c r="J52" s="214">
        <v>0.77916099999999999</v>
      </c>
      <c r="K52" s="214">
        <v>0.55283300000000002</v>
      </c>
      <c r="L52" s="214">
        <v>0.46951599999999999</v>
      </c>
      <c r="M52" s="214">
        <v>0.36430000000000001</v>
      </c>
      <c r="N52" s="214">
        <v>0.39022499999999999</v>
      </c>
      <c r="O52" s="214">
        <v>0.41048299999999999</v>
      </c>
      <c r="P52" s="214">
        <v>0.47739199999999998</v>
      </c>
      <c r="Q52" s="214">
        <v>0.64754800000000001</v>
      </c>
      <c r="R52" s="214">
        <v>0.81410000000000005</v>
      </c>
      <c r="S52" s="214">
        <v>0.86038700000000001</v>
      </c>
      <c r="T52" s="214">
        <v>0.8407</v>
      </c>
      <c r="U52" s="214">
        <v>0.85825799999999997</v>
      </c>
      <c r="V52" s="214">
        <v>0.82909600000000006</v>
      </c>
      <c r="W52" s="214">
        <v>0.62983299999999998</v>
      </c>
      <c r="X52" s="214">
        <v>0.41838700000000001</v>
      </c>
      <c r="Y52" s="214">
        <v>0.30126599999999998</v>
      </c>
      <c r="Z52" s="214">
        <v>0.376</v>
      </c>
      <c r="AA52" s="214">
        <v>0.40551599999999999</v>
      </c>
      <c r="AB52" s="214">
        <v>0.50475000000000003</v>
      </c>
      <c r="AC52" s="214">
        <v>0.66609600000000002</v>
      </c>
      <c r="AD52" s="214">
        <v>0.86009999999999998</v>
      </c>
      <c r="AE52" s="214">
        <v>0.886741</v>
      </c>
      <c r="AF52" s="214">
        <v>0.87043300000000001</v>
      </c>
      <c r="AG52" s="214">
        <v>0.909161</v>
      </c>
      <c r="AH52" s="214">
        <v>0.887741</v>
      </c>
      <c r="AI52" s="214">
        <v>0.61023300000000003</v>
      </c>
      <c r="AJ52" s="214">
        <v>0.44425799999999999</v>
      </c>
      <c r="AK52" s="214">
        <v>0.386766</v>
      </c>
      <c r="AL52" s="214">
        <v>0.39809600000000001</v>
      </c>
      <c r="AM52" s="214">
        <v>0.39480599999999999</v>
      </c>
      <c r="AN52" s="214">
        <v>0.39824999999999999</v>
      </c>
      <c r="AO52" s="214">
        <v>0.609483</v>
      </c>
      <c r="AP52" s="214">
        <v>0.82296599999999998</v>
      </c>
      <c r="AQ52" s="214">
        <v>0.883741</v>
      </c>
      <c r="AR52" s="214">
        <v>0.85816599999999998</v>
      </c>
      <c r="AS52" s="214">
        <v>0.84951600000000005</v>
      </c>
      <c r="AT52" s="214">
        <v>0.83612900000000001</v>
      </c>
      <c r="AU52" s="214">
        <v>0.5796</v>
      </c>
      <c r="AV52" s="214">
        <v>0.43664500000000001</v>
      </c>
      <c r="AW52" s="214">
        <v>0.33040000000000003</v>
      </c>
      <c r="AX52" s="214">
        <v>0.33041900000000002</v>
      </c>
      <c r="AY52" s="214">
        <v>0.34577400000000003</v>
      </c>
      <c r="AZ52" s="214">
        <v>0.41827599999999998</v>
      </c>
      <c r="BA52" s="214">
        <v>0.65538700000000005</v>
      </c>
      <c r="BB52" s="214">
        <v>0.82133299999999998</v>
      </c>
      <c r="BC52" s="214">
        <v>0.88948400000000005</v>
      </c>
      <c r="BD52" s="214">
        <v>0.87418874999999996</v>
      </c>
      <c r="BE52" s="214">
        <v>0.86450658000000002</v>
      </c>
      <c r="BF52" s="355">
        <v>0.83524410000000004</v>
      </c>
      <c r="BG52" s="355">
        <v>0.59873880000000002</v>
      </c>
      <c r="BH52" s="355">
        <v>0.4419148</v>
      </c>
      <c r="BI52" s="355">
        <v>0.35339179999999998</v>
      </c>
      <c r="BJ52" s="355">
        <v>0.36889759999999999</v>
      </c>
      <c r="BK52" s="355">
        <v>0.40479589999999999</v>
      </c>
      <c r="BL52" s="355">
        <v>0.46100190000000002</v>
      </c>
      <c r="BM52" s="355">
        <v>0.62669540000000001</v>
      </c>
      <c r="BN52" s="355">
        <v>0.81050330000000004</v>
      </c>
      <c r="BO52" s="355">
        <v>0.84380339999999998</v>
      </c>
      <c r="BP52" s="355">
        <v>0.8456456</v>
      </c>
      <c r="BQ52" s="355">
        <v>0.85738479999999995</v>
      </c>
      <c r="BR52" s="355">
        <v>0.82930409999999999</v>
      </c>
      <c r="BS52" s="355">
        <v>0.59677650000000004</v>
      </c>
      <c r="BT52" s="355">
        <v>0.44544879999999998</v>
      </c>
      <c r="BU52" s="355">
        <v>0.35912939999999999</v>
      </c>
      <c r="BV52" s="355">
        <v>0.36876330000000002</v>
      </c>
    </row>
    <row r="53" spans="1:74" ht="11.1" customHeight="1" x14ac:dyDescent="0.2">
      <c r="A53" s="61" t="s">
        <v>983</v>
      </c>
      <c r="B53" s="179" t="s">
        <v>562</v>
      </c>
      <c r="C53" s="214">
        <v>8.3845159999999996</v>
      </c>
      <c r="D53" s="214">
        <v>8.6061720000000008</v>
      </c>
      <c r="E53" s="214">
        <v>8.7046449999999993</v>
      </c>
      <c r="F53" s="214">
        <v>8.7201000000000004</v>
      </c>
      <c r="G53" s="214">
        <v>8.9495799999999992</v>
      </c>
      <c r="H53" s="214">
        <v>9.1570330000000002</v>
      </c>
      <c r="I53" s="214">
        <v>9.0726119999999995</v>
      </c>
      <c r="J53" s="214">
        <v>9.2366119999999992</v>
      </c>
      <c r="K53" s="214">
        <v>8.8879999999999999</v>
      </c>
      <c r="L53" s="214">
        <v>9.1758380000000006</v>
      </c>
      <c r="M53" s="214">
        <v>9.1561000000000003</v>
      </c>
      <c r="N53" s="214">
        <v>9.0505800000000001</v>
      </c>
      <c r="O53" s="214">
        <v>8.7176120000000008</v>
      </c>
      <c r="P53" s="214">
        <v>8.9259640000000005</v>
      </c>
      <c r="Q53" s="214">
        <v>8.9713539999999998</v>
      </c>
      <c r="R53" s="214">
        <v>9.0419999999999998</v>
      </c>
      <c r="S53" s="214">
        <v>9.2991290000000006</v>
      </c>
      <c r="T53" s="214">
        <v>9.4721659999999996</v>
      </c>
      <c r="U53" s="214">
        <v>9.3740000000000006</v>
      </c>
      <c r="V53" s="214">
        <v>9.3402580000000004</v>
      </c>
      <c r="W53" s="214">
        <v>9.1903330000000008</v>
      </c>
      <c r="X53" s="214">
        <v>9.4836120000000008</v>
      </c>
      <c r="Y53" s="214">
        <v>9.4760659999999994</v>
      </c>
      <c r="Z53" s="214">
        <v>9.4951930000000004</v>
      </c>
      <c r="AA53" s="214">
        <v>8.8490000000000002</v>
      </c>
      <c r="AB53" s="214">
        <v>9.1105350000000005</v>
      </c>
      <c r="AC53" s="214">
        <v>9.3675160000000002</v>
      </c>
      <c r="AD53" s="214">
        <v>9.6522000000000006</v>
      </c>
      <c r="AE53" s="214">
        <v>9.8340960000000006</v>
      </c>
      <c r="AF53" s="214">
        <v>9.8093660000000007</v>
      </c>
      <c r="AG53" s="214">
        <v>9.9830640000000006</v>
      </c>
      <c r="AH53" s="214">
        <v>9.7409669999999995</v>
      </c>
      <c r="AI53" s="214">
        <v>9.4035659999999996</v>
      </c>
      <c r="AJ53" s="214">
        <v>9.5520639999999997</v>
      </c>
      <c r="AK53" s="214">
        <v>9.6074330000000003</v>
      </c>
      <c r="AL53" s="214">
        <v>9.8975480000000005</v>
      </c>
      <c r="AM53" s="214">
        <v>9.3205480000000005</v>
      </c>
      <c r="AN53" s="214">
        <v>9.5459999999999994</v>
      </c>
      <c r="AO53" s="214">
        <v>9.5714509999999997</v>
      </c>
      <c r="AP53" s="214">
        <v>9.7871659999999991</v>
      </c>
      <c r="AQ53" s="214">
        <v>9.8107089999999992</v>
      </c>
      <c r="AR53" s="214">
        <v>9.8939330000000005</v>
      </c>
      <c r="AS53" s="214">
        <v>10.036807</v>
      </c>
      <c r="AT53" s="214">
        <v>9.9931940000000008</v>
      </c>
      <c r="AU53" s="214">
        <v>9.8657000000000004</v>
      </c>
      <c r="AV53" s="214">
        <v>9.9258070000000007</v>
      </c>
      <c r="AW53" s="214">
        <v>9.7944669999999991</v>
      </c>
      <c r="AX53" s="214">
        <v>9.7719679999999993</v>
      </c>
      <c r="AY53" s="214">
        <v>9.3550319999999996</v>
      </c>
      <c r="AZ53" s="214">
        <v>9.8035519999999998</v>
      </c>
      <c r="BA53" s="214">
        <v>9.900226</v>
      </c>
      <c r="BB53" s="214">
        <v>9.8485329999999998</v>
      </c>
      <c r="BC53" s="214">
        <v>10.049386999999999</v>
      </c>
      <c r="BD53" s="214">
        <v>10.165066667</v>
      </c>
      <c r="BE53" s="214">
        <v>10.184928386999999</v>
      </c>
      <c r="BF53" s="355">
        <v>10.287800000000001</v>
      </c>
      <c r="BG53" s="355">
        <v>10.05477</v>
      </c>
      <c r="BH53" s="355">
        <v>10.042160000000001</v>
      </c>
      <c r="BI53" s="355">
        <v>10.026339999999999</v>
      </c>
      <c r="BJ53" s="355">
        <v>10.172689999999999</v>
      </c>
      <c r="BK53" s="355">
        <v>9.6271159999999991</v>
      </c>
      <c r="BL53" s="355">
        <v>9.8001339999999999</v>
      </c>
      <c r="BM53" s="355">
        <v>9.9212779999999992</v>
      </c>
      <c r="BN53" s="355">
        <v>10.005089999999999</v>
      </c>
      <c r="BO53" s="355">
        <v>10.137729999999999</v>
      </c>
      <c r="BP53" s="355">
        <v>10.29035</v>
      </c>
      <c r="BQ53" s="355">
        <v>10.247479999999999</v>
      </c>
      <c r="BR53" s="355">
        <v>10.217890000000001</v>
      </c>
      <c r="BS53" s="355">
        <v>10.03262</v>
      </c>
      <c r="BT53" s="355">
        <v>10.128170000000001</v>
      </c>
      <c r="BU53" s="355">
        <v>10.144</v>
      </c>
      <c r="BV53" s="355">
        <v>10.166650000000001</v>
      </c>
    </row>
    <row r="54" spans="1:74" ht="11.1" customHeight="1" x14ac:dyDescent="0.2">
      <c r="A54" s="61" t="s">
        <v>984</v>
      </c>
      <c r="B54" s="179" t="s">
        <v>563</v>
      </c>
      <c r="C54" s="214">
        <v>1.4371929999999999</v>
      </c>
      <c r="D54" s="214">
        <v>1.4017930000000001</v>
      </c>
      <c r="E54" s="214">
        <v>1.4119999999999999</v>
      </c>
      <c r="F54" s="214">
        <v>1.4339</v>
      </c>
      <c r="G54" s="214">
        <v>1.469096</v>
      </c>
      <c r="H54" s="214">
        <v>1.6095330000000001</v>
      </c>
      <c r="I54" s="214">
        <v>1.6125480000000001</v>
      </c>
      <c r="J54" s="214">
        <v>1.56029</v>
      </c>
      <c r="K54" s="214">
        <v>1.4497329999999999</v>
      </c>
      <c r="L54" s="214">
        <v>1.418709</v>
      </c>
      <c r="M54" s="214">
        <v>1.374466</v>
      </c>
      <c r="N54" s="214">
        <v>1.4655800000000001</v>
      </c>
      <c r="O54" s="214">
        <v>1.4144509999999999</v>
      </c>
      <c r="P54" s="214">
        <v>1.4017139999999999</v>
      </c>
      <c r="Q54" s="214">
        <v>1.4614510000000001</v>
      </c>
      <c r="R54" s="214">
        <v>1.5244329999999999</v>
      </c>
      <c r="S54" s="214">
        <v>1.4495480000000001</v>
      </c>
      <c r="T54" s="214">
        <v>1.5217000000000001</v>
      </c>
      <c r="U54" s="214">
        <v>1.5608059999999999</v>
      </c>
      <c r="V54" s="214">
        <v>1.6048709999999999</v>
      </c>
      <c r="W54" s="214">
        <v>1.5439659999999999</v>
      </c>
      <c r="X54" s="214">
        <v>1.4258710000000001</v>
      </c>
      <c r="Y54" s="214">
        <v>1.4911000000000001</v>
      </c>
      <c r="Z54" s="214">
        <v>1.5859350000000001</v>
      </c>
      <c r="AA54" s="214">
        <v>1.479225</v>
      </c>
      <c r="AB54" s="214">
        <v>1.4526779999999999</v>
      </c>
      <c r="AC54" s="214">
        <v>1.4209670000000001</v>
      </c>
      <c r="AD54" s="214">
        <v>1.4982329999999999</v>
      </c>
      <c r="AE54" s="214">
        <v>1.467516</v>
      </c>
      <c r="AF54" s="214">
        <v>1.521433</v>
      </c>
      <c r="AG54" s="214">
        <v>1.636741</v>
      </c>
      <c r="AH54" s="214">
        <v>1.674838</v>
      </c>
      <c r="AI54" s="214">
        <v>1.6185659999999999</v>
      </c>
      <c r="AJ54" s="214">
        <v>1.484612</v>
      </c>
      <c r="AK54" s="214">
        <v>1.569566</v>
      </c>
      <c r="AL54" s="214">
        <v>1.664838</v>
      </c>
      <c r="AM54" s="214">
        <v>1.5051289999999999</v>
      </c>
      <c r="AN54" s="214">
        <v>1.51725</v>
      </c>
      <c r="AO54" s="214">
        <v>1.4920640000000001</v>
      </c>
      <c r="AP54" s="214">
        <v>1.586533</v>
      </c>
      <c r="AQ54" s="214">
        <v>1.600419</v>
      </c>
      <c r="AR54" s="214">
        <v>1.631866</v>
      </c>
      <c r="AS54" s="214">
        <v>1.6634519999999999</v>
      </c>
      <c r="AT54" s="214">
        <v>1.5981289999999999</v>
      </c>
      <c r="AU54" s="214">
        <v>1.5412669999999999</v>
      </c>
      <c r="AV54" s="214">
        <v>1.5509679999999999</v>
      </c>
      <c r="AW54" s="214">
        <v>1.632533</v>
      </c>
      <c r="AX54" s="214">
        <v>1.698</v>
      </c>
      <c r="AY54" s="214">
        <v>1.5721940000000001</v>
      </c>
      <c r="AZ54" s="214">
        <v>1.5746899999999999</v>
      </c>
      <c r="BA54" s="214">
        <v>1.562419</v>
      </c>
      <c r="BB54" s="214">
        <v>1.585467</v>
      </c>
      <c r="BC54" s="214">
        <v>1.6026130000000001</v>
      </c>
      <c r="BD54" s="214">
        <v>1.6266333333</v>
      </c>
      <c r="BE54" s="214">
        <v>1.6985630323000001</v>
      </c>
      <c r="BF54" s="355">
        <v>1.6054759999999999</v>
      </c>
      <c r="BG54" s="355">
        <v>1.5758220000000001</v>
      </c>
      <c r="BH54" s="355">
        <v>1.515145</v>
      </c>
      <c r="BI54" s="355">
        <v>1.592821</v>
      </c>
      <c r="BJ54" s="355">
        <v>1.653656</v>
      </c>
      <c r="BK54" s="355">
        <v>1.514837</v>
      </c>
      <c r="BL54" s="355">
        <v>1.4882770000000001</v>
      </c>
      <c r="BM54" s="355">
        <v>1.5293950000000001</v>
      </c>
      <c r="BN54" s="355">
        <v>1.5662039999999999</v>
      </c>
      <c r="BO54" s="355">
        <v>1.595825</v>
      </c>
      <c r="BP54" s="355">
        <v>1.663629</v>
      </c>
      <c r="BQ54" s="355">
        <v>1.695662</v>
      </c>
      <c r="BR54" s="355">
        <v>1.6390290000000001</v>
      </c>
      <c r="BS54" s="355">
        <v>1.63287</v>
      </c>
      <c r="BT54" s="355">
        <v>1.559455</v>
      </c>
      <c r="BU54" s="355">
        <v>1.611659</v>
      </c>
      <c r="BV54" s="355">
        <v>1.669842</v>
      </c>
    </row>
    <row r="55" spans="1:74" ht="11.1" customHeight="1" x14ac:dyDescent="0.2">
      <c r="A55" s="61" t="s">
        <v>985</v>
      </c>
      <c r="B55" s="179" t="s">
        <v>564</v>
      </c>
      <c r="C55" s="214">
        <v>4.5003869999999999</v>
      </c>
      <c r="D55" s="214">
        <v>4.4076890000000004</v>
      </c>
      <c r="E55" s="214">
        <v>4.2627740000000003</v>
      </c>
      <c r="F55" s="214">
        <v>4.3517000000000001</v>
      </c>
      <c r="G55" s="214">
        <v>4.5472900000000003</v>
      </c>
      <c r="H55" s="214">
        <v>4.6318000000000001</v>
      </c>
      <c r="I55" s="214">
        <v>4.6600640000000002</v>
      </c>
      <c r="J55" s="214">
        <v>4.5997089999999998</v>
      </c>
      <c r="K55" s="214">
        <v>4.5655000000000001</v>
      </c>
      <c r="L55" s="214">
        <v>4.5098380000000002</v>
      </c>
      <c r="M55" s="214">
        <v>4.6688000000000001</v>
      </c>
      <c r="N55" s="214">
        <v>4.8844190000000003</v>
      </c>
      <c r="O55" s="214">
        <v>4.479838</v>
      </c>
      <c r="P55" s="214">
        <v>4.2805</v>
      </c>
      <c r="Q55" s="214">
        <v>4.2838060000000002</v>
      </c>
      <c r="R55" s="214">
        <v>4.4164329999999996</v>
      </c>
      <c r="S55" s="214">
        <v>4.7671289999999997</v>
      </c>
      <c r="T55" s="214">
        <v>4.7915000000000001</v>
      </c>
      <c r="U55" s="214">
        <v>4.9338059999999997</v>
      </c>
      <c r="V55" s="214">
        <v>4.9299670000000004</v>
      </c>
      <c r="W55" s="214">
        <v>4.8883660000000004</v>
      </c>
      <c r="X55" s="214">
        <v>4.8148059999999999</v>
      </c>
      <c r="Y55" s="214">
        <v>5.0496660000000002</v>
      </c>
      <c r="Z55" s="214">
        <v>5.1216119999999998</v>
      </c>
      <c r="AA55" s="214">
        <v>4.6852900000000002</v>
      </c>
      <c r="AB55" s="214">
        <v>4.5944640000000003</v>
      </c>
      <c r="AC55" s="214">
        <v>4.7796770000000004</v>
      </c>
      <c r="AD55" s="214">
        <v>4.9878999999999998</v>
      </c>
      <c r="AE55" s="214">
        <v>5.0261290000000001</v>
      </c>
      <c r="AF55" s="214">
        <v>4.8959999999999999</v>
      </c>
      <c r="AG55" s="214">
        <v>5.0211930000000002</v>
      </c>
      <c r="AH55" s="214">
        <v>5.0424509999999998</v>
      </c>
      <c r="AI55" s="214">
        <v>4.9398</v>
      </c>
      <c r="AJ55" s="214">
        <v>4.6619999999999999</v>
      </c>
      <c r="AK55" s="214">
        <v>5.0116329999999998</v>
      </c>
      <c r="AL55" s="214">
        <v>5.3228710000000001</v>
      </c>
      <c r="AM55" s="214">
        <v>4.8279030000000001</v>
      </c>
      <c r="AN55" s="214">
        <v>4.7457140000000004</v>
      </c>
      <c r="AO55" s="214">
        <v>4.8822580000000002</v>
      </c>
      <c r="AP55" s="214">
        <v>4.9807329999999999</v>
      </c>
      <c r="AQ55" s="214">
        <v>4.973967</v>
      </c>
      <c r="AR55" s="214">
        <v>5.0208000000000004</v>
      </c>
      <c r="AS55" s="214">
        <v>5.0910320000000002</v>
      </c>
      <c r="AT55" s="214">
        <v>5.1075480000000004</v>
      </c>
      <c r="AU55" s="214">
        <v>5.0531670000000002</v>
      </c>
      <c r="AV55" s="214">
        <v>4.8151289999999998</v>
      </c>
      <c r="AW55" s="214">
        <v>5.1435329999999997</v>
      </c>
      <c r="AX55" s="214">
        <v>5.0439360000000004</v>
      </c>
      <c r="AY55" s="214">
        <v>4.5407099999999998</v>
      </c>
      <c r="AZ55" s="214">
        <v>4.6771029999999998</v>
      </c>
      <c r="BA55" s="214">
        <v>4.8730969999999996</v>
      </c>
      <c r="BB55" s="214">
        <v>4.68</v>
      </c>
      <c r="BC55" s="214">
        <v>4.7677420000000001</v>
      </c>
      <c r="BD55" s="214">
        <v>4.9091959999999997</v>
      </c>
      <c r="BE55" s="214">
        <v>4.9263510128999997</v>
      </c>
      <c r="BF55" s="355">
        <v>4.9260489999999999</v>
      </c>
      <c r="BG55" s="355">
        <v>4.921748</v>
      </c>
      <c r="BH55" s="355">
        <v>4.723611</v>
      </c>
      <c r="BI55" s="355">
        <v>5.0708880000000001</v>
      </c>
      <c r="BJ55" s="355">
        <v>5.1681800000000004</v>
      </c>
      <c r="BK55" s="355">
        <v>4.7427380000000001</v>
      </c>
      <c r="BL55" s="355">
        <v>4.6623650000000003</v>
      </c>
      <c r="BM55" s="355">
        <v>4.8257630000000002</v>
      </c>
      <c r="BN55" s="355">
        <v>4.8846309999999997</v>
      </c>
      <c r="BO55" s="355">
        <v>4.9420190000000002</v>
      </c>
      <c r="BP55" s="355">
        <v>4.9436460000000002</v>
      </c>
      <c r="BQ55" s="355">
        <v>5.0184680000000004</v>
      </c>
      <c r="BR55" s="355">
        <v>5.0546239999999996</v>
      </c>
      <c r="BS55" s="355">
        <v>5.0606280000000003</v>
      </c>
      <c r="BT55" s="355">
        <v>4.810962</v>
      </c>
      <c r="BU55" s="355">
        <v>5.1666600000000003</v>
      </c>
      <c r="BV55" s="355">
        <v>5.3009680000000001</v>
      </c>
    </row>
    <row r="56" spans="1:74" ht="11.1" customHeight="1" x14ac:dyDescent="0.2">
      <c r="A56" s="61" t="s">
        <v>986</v>
      </c>
      <c r="B56" s="179" t="s">
        <v>565</v>
      </c>
      <c r="C56" s="214">
        <v>0.499774</v>
      </c>
      <c r="D56" s="214">
        <v>0.54775799999999997</v>
      </c>
      <c r="E56" s="214">
        <v>0.57728999999999997</v>
      </c>
      <c r="F56" s="214">
        <v>0.52493299999999998</v>
      </c>
      <c r="G56" s="214">
        <v>0.50861199999999995</v>
      </c>
      <c r="H56" s="214">
        <v>0.53823299999999996</v>
      </c>
      <c r="I56" s="214">
        <v>0.48603200000000002</v>
      </c>
      <c r="J56" s="214">
        <v>0.49509599999999998</v>
      </c>
      <c r="K56" s="214">
        <v>0.50773299999999999</v>
      </c>
      <c r="L56" s="214">
        <v>0.480516</v>
      </c>
      <c r="M56" s="214">
        <v>0.45750000000000002</v>
      </c>
      <c r="N56" s="214">
        <v>0.38767699999999999</v>
      </c>
      <c r="O56" s="214">
        <v>0.39538699999999999</v>
      </c>
      <c r="P56" s="214">
        <v>0.50414199999999998</v>
      </c>
      <c r="Q56" s="214">
        <v>0.56941900000000001</v>
      </c>
      <c r="R56" s="214">
        <v>0.50819999999999999</v>
      </c>
      <c r="S56" s="214">
        <v>0.48809599999999997</v>
      </c>
      <c r="T56" s="214">
        <v>0.46896599999999999</v>
      </c>
      <c r="U56" s="214">
        <v>0.48141899999999999</v>
      </c>
      <c r="V56" s="214">
        <v>0.41687099999999999</v>
      </c>
      <c r="W56" s="214">
        <v>0.43383300000000002</v>
      </c>
      <c r="X56" s="214">
        <v>0.42029</v>
      </c>
      <c r="Y56" s="214">
        <v>0.46616600000000002</v>
      </c>
      <c r="Z56" s="214">
        <v>0.45477400000000001</v>
      </c>
      <c r="AA56" s="214">
        <v>0.47632200000000002</v>
      </c>
      <c r="AB56" s="214">
        <v>0.42746400000000001</v>
      </c>
      <c r="AC56" s="214">
        <v>0.46083800000000003</v>
      </c>
      <c r="AD56" s="214">
        <v>0.420433</v>
      </c>
      <c r="AE56" s="214">
        <v>0.45429000000000003</v>
      </c>
      <c r="AF56" s="214">
        <v>0.45469999999999999</v>
      </c>
      <c r="AG56" s="214">
        <v>0.40212900000000001</v>
      </c>
      <c r="AH56" s="214">
        <v>0.43867699999999998</v>
      </c>
      <c r="AI56" s="214">
        <v>0.40976600000000002</v>
      </c>
      <c r="AJ56" s="214">
        <v>0.41564499999999999</v>
      </c>
      <c r="AK56" s="214">
        <v>0.46200000000000002</v>
      </c>
      <c r="AL56" s="214">
        <v>0.40116099999999999</v>
      </c>
      <c r="AM56" s="214">
        <v>0.37670900000000002</v>
      </c>
      <c r="AN56" s="214">
        <v>0.42139199999999999</v>
      </c>
      <c r="AO56" s="214">
        <v>0.47832200000000002</v>
      </c>
      <c r="AP56" s="214">
        <v>0.46853299999999998</v>
      </c>
      <c r="AQ56" s="214">
        <v>0.43551600000000001</v>
      </c>
      <c r="AR56" s="214">
        <v>0.41333300000000001</v>
      </c>
      <c r="AS56" s="214">
        <v>0.42606500000000003</v>
      </c>
      <c r="AT56" s="214">
        <v>0.40367700000000001</v>
      </c>
      <c r="AU56" s="214">
        <v>0.41416700000000001</v>
      </c>
      <c r="AV56" s="214">
        <v>0.419323</v>
      </c>
      <c r="AW56" s="214">
        <v>0.38616699999999998</v>
      </c>
      <c r="AX56" s="214">
        <v>0.37638700000000003</v>
      </c>
      <c r="AY56" s="214">
        <v>0.39712900000000001</v>
      </c>
      <c r="AZ56" s="214">
        <v>0.40506900000000001</v>
      </c>
      <c r="BA56" s="214">
        <v>0.40090300000000001</v>
      </c>
      <c r="BB56" s="214">
        <v>0.43593300000000001</v>
      </c>
      <c r="BC56" s="214">
        <v>0.42806499999999997</v>
      </c>
      <c r="BD56" s="214">
        <v>0.39860000000000001</v>
      </c>
      <c r="BE56" s="214">
        <v>0.38191668065000001</v>
      </c>
      <c r="BF56" s="355">
        <v>0.40450649999999999</v>
      </c>
      <c r="BG56" s="355">
        <v>0.40045449999999999</v>
      </c>
      <c r="BH56" s="355">
        <v>0.41798869999999999</v>
      </c>
      <c r="BI56" s="355">
        <v>0.4063291</v>
      </c>
      <c r="BJ56" s="355">
        <v>0.37750420000000001</v>
      </c>
      <c r="BK56" s="355">
        <v>0.4009124</v>
      </c>
      <c r="BL56" s="355">
        <v>0.43128830000000001</v>
      </c>
      <c r="BM56" s="355">
        <v>0.46618110000000001</v>
      </c>
      <c r="BN56" s="355">
        <v>0.4647791</v>
      </c>
      <c r="BO56" s="355">
        <v>0.43823679999999998</v>
      </c>
      <c r="BP56" s="355">
        <v>0.41468440000000001</v>
      </c>
      <c r="BQ56" s="355">
        <v>0.40418270000000001</v>
      </c>
      <c r="BR56" s="355">
        <v>0.41537039999999997</v>
      </c>
      <c r="BS56" s="355">
        <v>0.41225610000000001</v>
      </c>
      <c r="BT56" s="355">
        <v>0.41607620000000001</v>
      </c>
      <c r="BU56" s="355">
        <v>0.41253139999999999</v>
      </c>
      <c r="BV56" s="355">
        <v>0.40445340000000002</v>
      </c>
    </row>
    <row r="57" spans="1:74" ht="11.1" customHeight="1" x14ac:dyDescent="0.2">
      <c r="A57" s="61" t="s">
        <v>987</v>
      </c>
      <c r="B57" s="641" t="s">
        <v>1243</v>
      </c>
      <c r="C57" s="214">
        <v>2.3413819999999999</v>
      </c>
      <c r="D57" s="214">
        <v>2.3719610000000002</v>
      </c>
      <c r="E57" s="214">
        <v>2.3594469999999998</v>
      </c>
      <c r="F57" s="214">
        <v>2.4295640000000001</v>
      </c>
      <c r="G57" s="214">
        <v>2.6031569999999999</v>
      </c>
      <c r="H57" s="214">
        <v>2.5825960000000001</v>
      </c>
      <c r="I57" s="214">
        <v>2.63964</v>
      </c>
      <c r="J57" s="214">
        <v>2.5709650000000002</v>
      </c>
      <c r="K57" s="214">
        <v>2.473697</v>
      </c>
      <c r="L57" s="214">
        <v>2.4136730000000002</v>
      </c>
      <c r="M57" s="214">
        <v>2.4707970000000001</v>
      </c>
      <c r="N57" s="214">
        <v>2.577769</v>
      </c>
      <c r="O57" s="214">
        <v>2.4805440000000001</v>
      </c>
      <c r="P57" s="214">
        <v>2.3834620000000002</v>
      </c>
      <c r="Q57" s="214">
        <v>2.3788339999999999</v>
      </c>
      <c r="R57" s="214">
        <v>2.4238309999999998</v>
      </c>
      <c r="S57" s="214">
        <v>2.5422199999999999</v>
      </c>
      <c r="T57" s="214">
        <v>2.69373</v>
      </c>
      <c r="U57" s="214">
        <v>2.7503190000000002</v>
      </c>
      <c r="V57" s="214">
        <v>2.701705</v>
      </c>
      <c r="W57" s="214">
        <v>2.6517629999999999</v>
      </c>
      <c r="X57" s="214">
        <v>2.478091</v>
      </c>
      <c r="Y57" s="214">
        <v>2.5052639999999999</v>
      </c>
      <c r="Z57" s="214">
        <v>2.5944790000000002</v>
      </c>
      <c r="AA57" s="214">
        <v>2.4586420000000002</v>
      </c>
      <c r="AB57" s="214">
        <v>2.4227810000000001</v>
      </c>
      <c r="AC57" s="214">
        <v>2.38306</v>
      </c>
      <c r="AD57" s="214">
        <v>2.4850970000000001</v>
      </c>
      <c r="AE57" s="214">
        <v>2.483123</v>
      </c>
      <c r="AF57" s="214">
        <v>2.5450309999999998</v>
      </c>
      <c r="AG57" s="214">
        <v>2.7175750000000001</v>
      </c>
      <c r="AH57" s="214">
        <v>2.7029299999999998</v>
      </c>
      <c r="AI57" s="214">
        <v>2.6757300000000002</v>
      </c>
      <c r="AJ57" s="214">
        <v>2.4597699999999998</v>
      </c>
      <c r="AK57" s="214">
        <v>2.542462</v>
      </c>
      <c r="AL57" s="214">
        <v>2.5627070000000001</v>
      </c>
      <c r="AM57" s="214">
        <v>2.4638990000000001</v>
      </c>
      <c r="AN57" s="214">
        <v>2.416709</v>
      </c>
      <c r="AO57" s="214">
        <v>2.42422</v>
      </c>
      <c r="AP57" s="214">
        <v>2.4526979999999998</v>
      </c>
      <c r="AQ57" s="214">
        <v>2.511158</v>
      </c>
      <c r="AR57" s="214">
        <v>2.4816639999999999</v>
      </c>
      <c r="AS57" s="214">
        <v>2.6398389999999998</v>
      </c>
      <c r="AT57" s="214">
        <v>2.6753230000000001</v>
      </c>
      <c r="AU57" s="214">
        <v>2.571933</v>
      </c>
      <c r="AV57" s="214">
        <v>2.4842270000000002</v>
      </c>
      <c r="AW57" s="214">
        <v>2.5509330000000001</v>
      </c>
      <c r="AX57" s="214">
        <v>2.612743</v>
      </c>
      <c r="AY57" s="214">
        <v>2.4872260000000002</v>
      </c>
      <c r="AZ57" s="214">
        <v>2.4333100000000001</v>
      </c>
      <c r="BA57" s="214">
        <v>2.473163</v>
      </c>
      <c r="BB57" s="214">
        <v>2.5251679999999999</v>
      </c>
      <c r="BC57" s="214">
        <v>2.5571609999999998</v>
      </c>
      <c r="BD57" s="214">
        <v>2.6243918833</v>
      </c>
      <c r="BE57" s="214">
        <v>2.6219710672000001</v>
      </c>
      <c r="BF57" s="355">
        <v>2.6645560000000001</v>
      </c>
      <c r="BG57" s="355">
        <v>2.5496759999999998</v>
      </c>
      <c r="BH57" s="355">
        <v>2.4628429999999999</v>
      </c>
      <c r="BI57" s="355">
        <v>2.5518269999999998</v>
      </c>
      <c r="BJ57" s="355">
        <v>2.6300690000000002</v>
      </c>
      <c r="BK57" s="355">
        <v>2.4658799999999998</v>
      </c>
      <c r="BL57" s="355">
        <v>2.4210579999999999</v>
      </c>
      <c r="BM57" s="355">
        <v>2.4348139999999998</v>
      </c>
      <c r="BN57" s="355">
        <v>2.44292</v>
      </c>
      <c r="BO57" s="355">
        <v>2.4950230000000002</v>
      </c>
      <c r="BP57" s="355">
        <v>2.5886909999999999</v>
      </c>
      <c r="BQ57" s="355">
        <v>2.6731449999999999</v>
      </c>
      <c r="BR57" s="355">
        <v>2.7005650000000001</v>
      </c>
      <c r="BS57" s="355">
        <v>2.6380430000000001</v>
      </c>
      <c r="BT57" s="355">
        <v>2.5144600000000001</v>
      </c>
      <c r="BU57" s="355">
        <v>2.6246480000000001</v>
      </c>
      <c r="BV57" s="355">
        <v>2.6743510000000001</v>
      </c>
    </row>
    <row r="58" spans="1:74" ht="11.1" customHeight="1" x14ac:dyDescent="0.2">
      <c r="A58" s="61" t="s">
        <v>988</v>
      </c>
      <c r="B58" s="179" t="s">
        <v>737</v>
      </c>
      <c r="C58" s="214">
        <v>17.584026000000001</v>
      </c>
      <c r="D58" s="214">
        <v>17.838028000000001</v>
      </c>
      <c r="E58" s="214">
        <v>18.003672000000002</v>
      </c>
      <c r="F58" s="214">
        <v>18.295197000000002</v>
      </c>
      <c r="G58" s="214">
        <v>18.935701999999999</v>
      </c>
      <c r="H58" s="214">
        <v>19.360361000000001</v>
      </c>
      <c r="I58" s="214">
        <v>19.318541</v>
      </c>
      <c r="J58" s="214">
        <v>19.241833</v>
      </c>
      <c r="K58" s="214">
        <v>18.437495999999999</v>
      </c>
      <c r="L58" s="214">
        <v>18.46809</v>
      </c>
      <c r="M58" s="214">
        <v>18.491962999999998</v>
      </c>
      <c r="N58" s="214">
        <v>18.756250000000001</v>
      </c>
      <c r="O58" s="214">
        <v>17.898315</v>
      </c>
      <c r="P58" s="214">
        <v>17.973174</v>
      </c>
      <c r="Q58" s="214">
        <v>18.312411999999998</v>
      </c>
      <c r="R58" s="214">
        <v>18.728997</v>
      </c>
      <c r="S58" s="214">
        <v>19.406509</v>
      </c>
      <c r="T58" s="214">
        <v>19.788761999999998</v>
      </c>
      <c r="U58" s="214">
        <v>19.958608000000002</v>
      </c>
      <c r="V58" s="214">
        <v>19.822768</v>
      </c>
      <c r="W58" s="214">
        <v>19.338094000000002</v>
      </c>
      <c r="X58" s="214">
        <v>19.041056999999999</v>
      </c>
      <c r="Y58" s="214">
        <v>19.289528000000001</v>
      </c>
      <c r="Z58" s="214">
        <v>19.627993</v>
      </c>
      <c r="AA58" s="214">
        <v>18.353995000000001</v>
      </c>
      <c r="AB58" s="214">
        <v>18.512671999999998</v>
      </c>
      <c r="AC58" s="214">
        <v>19.078154000000001</v>
      </c>
      <c r="AD58" s="214">
        <v>19.903963000000001</v>
      </c>
      <c r="AE58" s="214">
        <v>20.151895</v>
      </c>
      <c r="AF58" s="214">
        <v>20.096962999999999</v>
      </c>
      <c r="AG58" s="214">
        <v>20.669862999999999</v>
      </c>
      <c r="AH58" s="214">
        <v>20.487604000000001</v>
      </c>
      <c r="AI58" s="214">
        <v>19.657661000000001</v>
      </c>
      <c r="AJ58" s="214">
        <v>19.018349000000001</v>
      </c>
      <c r="AK58" s="214">
        <v>19.57986</v>
      </c>
      <c r="AL58" s="214">
        <v>20.247221</v>
      </c>
      <c r="AM58" s="214">
        <v>18.888994</v>
      </c>
      <c r="AN58" s="214">
        <v>19.045314999999999</v>
      </c>
      <c r="AO58" s="214">
        <v>19.457798</v>
      </c>
      <c r="AP58" s="214">
        <v>20.098628999999999</v>
      </c>
      <c r="AQ58" s="214">
        <v>20.215509999999998</v>
      </c>
      <c r="AR58" s="214">
        <v>20.299762000000001</v>
      </c>
      <c r="AS58" s="214">
        <v>20.706710999999999</v>
      </c>
      <c r="AT58" s="214">
        <v>20.614000000000001</v>
      </c>
      <c r="AU58" s="214">
        <v>20.025834</v>
      </c>
      <c r="AV58" s="214">
        <v>19.632099</v>
      </c>
      <c r="AW58" s="214">
        <v>19.838032999999999</v>
      </c>
      <c r="AX58" s="214">
        <v>19.833452999999999</v>
      </c>
      <c r="AY58" s="214">
        <v>18.698065</v>
      </c>
      <c r="AZ58" s="214">
        <v>19.312000000000001</v>
      </c>
      <c r="BA58" s="214">
        <v>19.865195</v>
      </c>
      <c r="BB58" s="214">
        <v>19.896433999999999</v>
      </c>
      <c r="BC58" s="214">
        <v>20.294452</v>
      </c>
      <c r="BD58" s="214">
        <v>20.598076633000002</v>
      </c>
      <c r="BE58" s="214">
        <v>20.678236760000001</v>
      </c>
      <c r="BF58" s="355">
        <v>20.72363</v>
      </c>
      <c r="BG58" s="355">
        <v>20.101209999999998</v>
      </c>
      <c r="BH58" s="355">
        <v>19.603660000000001</v>
      </c>
      <c r="BI58" s="355">
        <v>20.0016</v>
      </c>
      <c r="BJ58" s="355">
        <v>20.370999999999999</v>
      </c>
      <c r="BK58" s="355">
        <v>19.156279999999999</v>
      </c>
      <c r="BL58" s="355">
        <v>19.264119999999998</v>
      </c>
      <c r="BM58" s="355">
        <v>19.804130000000001</v>
      </c>
      <c r="BN58" s="355">
        <v>20.174130000000002</v>
      </c>
      <c r="BO58" s="355">
        <v>20.452629999999999</v>
      </c>
      <c r="BP58" s="355">
        <v>20.746649999999999</v>
      </c>
      <c r="BQ58" s="355">
        <v>20.896329999999999</v>
      </c>
      <c r="BR58" s="355">
        <v>20.85679</v>
      </c>
      <c r="BS58" s="355">
        <v>20.373190000000001</v>
      </c>
      <c r="BT58" s="355">
        <v>19.874569999999999</v>
      </c>
      <c r="BU58" s="355">
        <v>20.318629999999999</v>
      </c>
      <c r="BV58" s="355">
        <v>20.58503</v>
      </c>
    </row>
    <row r="59" spans="1:74" ht="11.1" customHeight="1" x14ac:dyDescent="0.2">
      <c r="A59" s="61"/>
      <c r="B59" s="156"/>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214"/>
      <c r="BB59" s="214"/>
      <c r="BC59" s="214"/>
      <c r="BD59" s="214"/>
      <c r="BE59" s="214"/>
      <c r="BF59" s="355"/>
      <c r="BG59" s="355"/>
      <c r="BH59" s="355"/>
      <c r="BI59" s="355"/>
      <c r="BJ59" s="355"/>
      <c r="BK59" s="355"/>
      <c r="BL59" s="355"/>
      <c r="BM59" s="355"/>
      <c r="BN59" s="355"/>
      <c r="BO59" s="355"/>
      <c r="BP59" s="355"/>
      <c r="BQ59" s="355"/>
      <c r="BR59" s="355"/>
      <c r="BS59" s="355"/>
      <c r="BT59" s="355"/>
      <c r="BU59" s="355"/>
      <c r="BV59" s="355"/>
    </row>
    <row r="60" spans="1:74" ht="11.1" customHeight="1" x14ac:dyDescent="0.2">
      <c r="A60" s="61" t="s">
        <v>991</v>
      </c>
      <c r="B60" s="180" t="s">
        <v>567</v>
      </c>
      <c r="C60" s="214">
        <v>14.864838000000001</v>
      </c>
      <c r="D60" s="214">
        <v>15.019448000000001</v>
      </c>
      <c r="E60" s="214">
        <v>14.782515999999999</v>
      </c>
      <c r="F60" s="214">
        <v>14.952066</v>
      </c>
      <c r="G60" s="214">
        <v>15.656708999999999</v>
      </c>
      <c r="H60" s="214">
        <v>15.982799999999999</v>
      </c>
      <c r="I60" s="214">
        <v>15.990548</v>
      </c>
      <c r="J60" s="214">
        <v>15.679</v>
      </c>
      <c r="K60" s="214">
        <v>15.248100000000001</v>
      </c>
      <c r="L60" s="214">
        <v>15.153129</v>
      </c>
      <c r="M60" s="214">
        <v>15.4162</v>
      </c>
      <c r="N60" s="214">
        <v>15.717129</v>
      </c>
      <c r="O60" s="214">
        <v>14.934450999999999</v>
      </c>
      <c r="P60" s="214">
        <v>14.541642</v>
      </c>
      <c r="Q60" s="214">
        <v>14.907</v>
      </c>
      <c r="R60" s="214">
        <v>15.282366</v>
      </c>
      <c r="S60" s="214">
        <v>15.713645</v>
      </c>
      <c r="T60" s="214">
        <v>16.312965999999999</v>
      </c>
      <c r="U60" s="214">
        <v>16.483225000000001</v>
      </c>
      <c r="V60" s="214">
        <v>16.290645000000001</v>
      </c>
      <c r="W60" s="214">
        <v>16.156666000000001</v>
      </c>
      <c r="X60" s="214">
        <v>15.474966999999999</v>
      </c>
      <c r="Y60" s="214">
        <v>16.135100000000001</v>
      </c>
      <c r="Z60" s="214">
        <v>16.376871000000001</v>
      </c>
      <c r="AA60" s="214">
        <v>15.649224999999999</v>
      </c>
      <c r="AB60" s="214">
        <v>15.517678</v>
      </c>
      <c r="AC60" s="214">
        <v>15.390032</v>
      </c>
      <c r="AD60" s="214">
        <v>16.264299999999999</v>
      </c>
      <c r="AE60" s="214">
        <v>16.196611999999998</v>
      </c>
      <c r="AF60" s="214">
        <v>16.087199999999999</v>
      </c>
      <c r="AG60" s="214">
        <v>16.880032</v>
      </c>
      <c r="AH60" s="214">
        <v>16.707000000000001</v>
      </c>
      <c r="AI60" s="214">
        <v>16.358166000000001</v>
      </c>
      <c r="AJ60" s="214">
        <v>15.659708999999999</v>
      </c>
      <c r="AK60" s="214">
        <v>16.366533</v>
      </c>
      <c r="AL60" s="214">
        <v>16.751258</v>
      </c>
      <c r="AM60" s="214">
        <v>15.805548</v>
      </c>
      <c r="AN60" s="214">
        <v>15.66175</v>
      </c>
      <c r="AO60" s="214">
        <v>15.859902999999999</v>
      </c>
      <c r="AP60" s="214">
        <v>16.523066</v>
      </c>
      <c r="AQ60" s="214">
        <v>16.612451</v>
      </c>
      <c r="AR60" s="214">
        <v>16.936665999999999</v>
      </c>
      <c r="AS60" s="214">
        <v>17.178452</v>
      </c>
      <c r="AT60" s="214">
        <v>16.962516000000001</v>
      </c>
      <c r="AU60" s="214">
        <v>16.394333</v>
      </c>
      <c r="AV60" s="214">
        <v>15.690289999999999</v>
      </c>
      <c r="AW60" s="214">
        <v>16.672733000000001</v>
      </c>
      <c r="AX60" s="214">
        <v>16.848258000000001</v>
      </c>
      <c r="AY60" s="214">
        <v>16.365065000000001</v>
      </c>
      <c r="AZ60" s="214">
        <v>16.166620999999999</v>
      </c>
      <c r="BA60" s="214">
        <v>16.260902999999999</v>
      </c>
      <c r="BB60" s="214">
        <v>16.222166999999999</v>
      </c>
      <c r="BC60" s="214">
        <v>16.476838999999998</v>
      </c>
      <c r="BD60" s="214">
        <v>16.786566666999999</v>
      </c>
      <c r="BE60" s="214">
        <v>17.022479677</v>
      </c>
      <c r="BF60" s="355">
        <v>16.984919999999999</v>
      </c>
      <c r="BG60" s="355">
        <v>16.61937</v>
      </c>
      <c r="BH60" s="355">
        <v>16.069849999999999</v>
      </c>
      <c r="BI60" s="355">
        <v>16.679870000000001</v>
      </c>
      <c r="BJ60" s="355">
        <v>16.966819999999998</v>
      </c>
      <c r="BK60" s="355">
        <v>16.117750000000001</v>
      </c>
      <c r="BL60" s="355">
        <v>15.96805</v>
      </c>
      <c r="BM60" s="355">
        <v>16.173020000000001</v>
      </c>
      <c r="BN60" s="355">
        <v>16.49502</v>
      </c>
      <c r="BO60" s="355">
        <v>16.530460000000001</v>
      </c>
      <c r="BP60" s="355">
        <v>16.98958</v>
      </c>
      <c r="BQ60" s="355">
        <v>17.199719999999999</v>
      </c>
      <c r="BR60" s="355">
        <v>17.075990000000001</v>
      </c>
      <c r="BS60" s="355">
        <v>16.819859999999998</v>
      </c>
      <c r="BT60" s="355">
        <v>16.234269999999999</v>
      </c>
      <c r="BU60" s="355">
        <v>16.863569999999999</v>
      </c>
      <c r="BV60" s="355">
        <v>17.108070000000001</v>
      </c>
    </row>
    <row r="61" spans="1:74" ht="11.1" customHeight="1" x14ac:dyDescent="0.2">
      <c r="A61" s="61" t="s">
        <v>989</v>
      </c>
      <c r="B61" s="180" t="s">
        <v>566</v>
      </c>
      <c r="C61" s="214">
        <v>17.367177999999999</v>
      </c>
      <c r="D61" s="214">
        <v>17.367177999999999</v>
      </c>
      <c r="E61" s="214">
        <v>17.275480000000002</v>
      </c>
      <c r="F61" s="214">
        <v>17.275480000000002</v>
      </c>
      <c r="G61" s="214">
        <v>17.275480000000002</v>
      </c>
      <c r="H61" s="214">
        <v>17.275480000000002</v>
      </c>
      <c r="I61" s="214">
        <v>17.290980000000001</v>
      </c>
      <c r="J61" s="214">
        <v>17.210979999999999</v>
      </c>
      <c r="K61" s="214">
        <v>17.400144999999998</v>
      </c>
      <c r="L61" s="214">
        <v>17.402027</v>
      </c>
      <c r="M61" s="214">
        <v>17.407952000000002</v>
      </c>
      <c r="N61" s="214">
        <v>17.391152000000002</v>
      </c>
      <c r="O61" s="214">
        <v>17.823159</v>
      </c>
      <c r="P61" s="214">
        <v>17.813963000000001</v>
      </c>
      <c r="Q61" s="214">
        <v>17.813963000000001</v>
      </c>
      <c r="R61" s="214">
        <v>17.813963000000001</v>
      </c>
      <c r="S61" s="214">
        <v>17.815463000000001</v>
      </c>
      <c r="T61" s="214">
        <v>17.815463000000001</v>
      </c>
      <c r="U61" s="214">
        <v>17.817762999999999</v>
      </c>
      <c r="V61" s="214">
        <v>17.819762999999998</v>
      </c>
      <c r="W61" s="214">
        <v>17.819762999999998</v>
      </c>
      <c r="X61" s="214">
        <v>17.819762999999998</v>
      </c>
      <c r="Y61" s="214">
        <v>17.819762999999998</v>
      </c>
      <c r="Z61" s="214">
        <v>17.819762999999998</v>
      </c>
      <c r="AA61" s="214">
        <v>17.924630000000001</v>
      </c>
      <c r="AB61" s="214">
        <v>17.924630000000001</v>
      </c>
      <c r="AC61" s="214">
        <v>17.930630000000001</v>
      </c>
      <c r="AD61" s="214">
        <v>17.951229999999999</v>
      </c>
      <c r="AE61" s="214">
        <v>17.951229999999999</v>
      </c>
      <c r="AF61" s="214">
        <v>17.824694999999998</v>
      </c>
      <c r="AG61" s="214">
        <v>17.834695</v>
      </c>
      <c r="AH61" s="214">
        <v>17.834695</v>
      </c>
      <c r="AI61" s="214">
        <v>17.834695</v>
      </c>
      <c r="AJ61" s="214">
        <v>17.850695000000002</v>
      </c>
      <c r="AK61" s="214">
        <v>17.810694999999999</v>
      </c>
      <c r="AL61" s="214">
        <v>17.811382999999999</v>
      </c>
      <c r="AM61" s="214">
        <v>17.888988000000001</v>
      </c>
      <c r="AN61" s="214">
        <v>17.873487999999998</v>
      </c>
      <c r="AO61" s="214">
        <v>17.873988000000001</v>
      </c>
      <c r="AP61" s="214">
        <v>17.961587999999999</v>
      </c>
      <c r="AQ61" s="214">
        <v>17.961587999999999</v>
      </c>
      <c r="AR61" s="214">
        <v>18.017437999999999</v>
      </c>
      <c r="AS61" s="214">
        <v>18.058437999999999</v>
      </c>
      <c r="AT61" s="214">
        <v>18.059438</v>
      </c>
      <c r="AU61" s="214">
        <v>18.125350000000001</v>
      </c>
      <c r="AV61" s="214">
        <v>18.125350000000001</v>
      </c>
      <c r="AW61" s="214">
        <v>18.171600000000002</v>
      </c>
      <c r="AX61" s="214">
        <v>18.1861</v>
      </c>
      <c r="AY61" s="214">
        <v>18.315135999999999</v>
      </c>
      <c r="AZ61" s="214">
        <v>18.316535999999999</v>
      </c>
      <c r="BA61" s="214">
        <v>18.307435999999999</v>
      </c>
      <c r="BB61" s="214">
        <v>18.320036000000002</v>
      </c>
      <c r="BC61" s="214">
        <v>18.320036000000002</v>
      </c>
      <c r="BD61" s="214">
        <v>18.307666666999999</v>
      </c>
      <c r="BE61" s="214">
        <v>18.327516452000001</v>
      </c>
      <c r="BF61" s="355">
        <v>18.32752</v>
      </c>
      <c r="BG61" s="355">
        <v>18.32752</v>
      </c>
      <c r="BH61" s="355">
        <v>18.372520000000002</v>
      </c>
      <c r="BI61" s="355">
        <v>18.372520000000002</v>
      </c>
      <c r="BJ61" s="355">
        <v>18.442519999999998</v>
      </c>
      <c r="BK61" s="355">
        <v>18.442519999999998</v>
      </c>
      <c r="BL61" s="355">
        <v>18.442519999999998</v>
      </c>
      <c r="BM61" s="355">
        <v>18.442519999999998</v>
      </c>
      <c r="BN61" s="355">
        <v>18.442519999999998</v>
      </c>
      <c r="BO61" s="355">
        <v>18.442519999999998</v>
      </c>
      <c r="BP61" s="355">
        <v>18.442519999999998</v>
      </c>
      <c r="BQ61" s="355">
        <v>18.442519999999998</v>
      </c>
      <c r="BR61" s="355">
        <v>18.442519999999998</v>
      </c>
      <c r="BS61" s="355">
        <v>18.442519999999998</v>
      </c>
      <c r="BT61" s="355">
        <v>18.442519999999998</v>
      </c>
      <c r="BU61" s="355">
        <v>18.442519999999998</v>
      </c>
      <c r="BV61" s="355">
        <v>18.442519999999998</v>
      </c>
    </row>
    <row r="62" spans="1:74" ht="11.1" customHeight="1" x14ac:dyDescent="0.2">
      <c r="A62" s="61" t="s">
        <v>990</v>
      </c>
      <c r="B62" s="181" t="s">
        <v>900</v>
      </c>
      <c r="C62" s="215">
        <v>0.85591556671000002</v>
      </c>
      <c r="D62" s="215">
        <v>0.86481799172999996</v>
      </c>
      <c r="E62" s="215">
        <v>0.85569350316000004</v>
      </c>
      <c r="F62" s="215">
        <v>0.86550799167000003</v>
      </c>
      <c r="G62" s="215">
        <v>0.90629661231000003</v>
      </c>
      <c r="H62" s="215">
        <v>0.92517255670999998</v>
      </c>
      <c r="I62" s="215">
        <v>0.92479130738000004</v>
      </c>
      <c r="J62" s="215">
        <v>0.91098821798999996</v>
      </c>
      <c r="K62" s="215">
        <v>0.87632028354000002</v>
      </c>
      <c r="L62" s="215">
        <v>0.87076804329000002</v>
      </c>
      <c r="M62" s="215">
        <v>0.88558378378000002</v>
      </c>
      <c r="N62" s="215">
        <v>0.90374283429000002</v>
      </c>
      <c r="O62" s="215">
        <v>0.83792390562999997</v>
      </c>
      <c r="P62" s="215">
        <v>0.81630583829000003</v>
      </c>
      <c r="Q62" s="215">
        <v>0.83681548007999995</v>
      </c>
      <c r="R62" s="215">
        <v>0.85788692836000002</v>
      </c>
      <c r="S62" s="215">
        <v>0.88202282478000005</v>
      </c>
      <c r="T62" s="215">
        <v>0.91566332011999996</v>
      </c>
      <c r="U62" s="215">
        <v>0.92510069867</v>
      </c>
      <c r="V62" s="215">
        <v>0.91418976783999994</v>
      </c>
      <c r="W62" s="215">
        <v>0.90667120545000002</v>
      </c>
      <c r="X62" s="215">
        <v>0.86841598285999999</v>
      </c>
      <c r="Y62" s="215">
        <v>0.90546097610999998</v>
      </c>
      <c r="Z62" s="215">
        <v>0.91902855273999995</v>
      </c>
      <c r="AA62" s="215">
        <v>0.87305707287000001</v>
      </c>
      <c r="AB62" s="215">
        <v>0.86571817660999995</v>
      </c>
      <c r="AC62" s="215">
        <v>0.85830960763999997</v>
      </c>
      <c r="AD62" s="215">
        <v>0.90602705219000002</v>
      </c>
      <c r="AE62" s="215">
        <v>0.90225639134000002</v>
      </c>
      <c r="AF62" s="215">
        <v>0.90252315677999995</v>
      </c>
      <c r="AG62" s="215">
        <v>0.94647158249999996</v>
      </c>
      <c r="AH62" s="215">
        <v>0.93676959431999995</v>
      </c>
      <c r="AI62" s="215">
        <v>0.91721030273000004</v>
      </c>
      <c r="AJ62" s="215">
        <v>0.87726046521000001</v>
      </c>
      <c r="AK62" s="215">
        <v>0.91891602209000001</v>
      </c>
      <c r="AL62" s="215">
        <v>0.94048047813000002</v>
      </c>
      <c r="AM62" s="215">
        <v>0.88353505519999997</v>
      </c>
      <c r="AN62" s="215">
        <v>0.87625593840000005</v>
      </c>
      <c r="AO62" s="215">
        <v>0.88731753652000001</v>
      </c>
      <c r="AP62" s="215">
        <v>0.91991120161999995</v>
      </c>
      <c r="AQ62" s="215">
        <v>0.92488765470000001</v>
      </c>
      <c r="AR62" s="215">
        <v>0.94001522302999996</v>
      </c>
      <c r="AS62" s="215">
        <v>0.95127009324</v>
      </c>
      <c r="AT62" s="215">
        <v>0.93926045760999999</v>
      </c>
      <c r="AU62" s="215">
        <v>0.90449745798000003</v>
      </c>
      <c r="AV62" s="215">
        <v>0.86565445633000004</v>
      </c>
      <c r="AW62" s="215">
        <v>0.91751595897000005</v>
      </c>
      <c r="AX62" s="215">
        <v>0.92643601432</v>
      </c>
      <c r="AY62" s="215">
        <v>0.89352680755000002</v>
      </c>
      <c r="AZ62" s="215">
        <v>0.88262436740000005</v>
      </c>
      <c r="BA62" s="215">
        <v>0.88821301902000005</v>
      </c>
      <c r="BB62" s="215">
        <v>0.88548772501999995</v>
      </c>
      <c r="BC62" s="215">
        <v>0.89938900774999997</v>
      </c>
      <c r="BD62" s="215">
        <v>0.91691458952000005</v>
      </c>
      <c r="BE62" s="215">
        <v>0.92879358326000006</v>
      </c>
      <c r="BF62" s="386">
        <v>0.92674420000000002</v>
      </c>
      <c r="BG62" s="386">
        <v>0.90679860000000001</v>
      </c>
      <c r="BH62" s="386">
        <v>0.874668</v>
      </c>
      <c r="BI62" s="386">
        <v>0.90787070000000003</v>
      </c>
      <c r="BJ62" s="386">
        <v>0.91998389999999997</v>
      </c>
      <c r="BK62" s="386">
        <v>0.87394499999999997</v>
      </c>
      <c r="BL62" s="386">
        <v>0.86582820000000005</v>
      </c>
      <c r="BM62" s="386">
        <v>0.87694220000000001</v>
      </c>
      <c r="BN62" s="386">
        <v>0.89440149999999996</v>
      </c>
      <c r="BO62" s="386">
        <v>0.89632319999999999</v>
      </c>
      <c r="BP62" s="386">
        <v>0.92121799999999998</v>
      </c>
      <c r="BQ62" s="386">
        <v>0.93261240000000001</v>
      </c>
      <c r="BR62" s="386">
        <v>0.92590320000000004</v>
      </c>
      <c r="BS62" s="386">
        <v>0.91201560000000004</v>
      </c>
      <c r="BT62" s="386">
        <v>0.88026340000000003</v>
      </c>
      <c r="BU62" s="386">
        <v>0.91438549999999996</v>
      </c>
      <c r="BV62" s="386">
        <v>0.927643</v>
      </c>
    </row>
    <row r="63" spans="1:74"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404"/>
      <c r="BE63" s="404"/>
      <c r="BF63" s="160"/>
      <c r="BG63" s="404"/>
      <c r="BH63" s="404"/>
      <c r="BI63" s="404"/>
      <c r="BJ63" s="404"/>
      <c r="BK63" s="404"/>
      <c r="BL63" s="404"/>
      <c r="BM63" s="404"/>
      <c r="BN63" s="404"/>
      <c r="BO63" s="404"/>
      <c r="BP63" s="404"/>
      <c r="BQ63" s="404"/>
      <c r="BR63" s="404"/>
      <c r="BS63" s="404"/>
      <c r="BT63" s="404"/>
      <c r="BU63" s="404"/>
      <c r="BV63" s="404"/>
    </row>
    <row r="64" spans="1:74" ht="12" customHeight="1" x14ac:dyDescent="0.2">
      <c r="A64" s="61"/>
      <c r="B64" s="759" t="s">
        <v>1042</v>
      </c>
      <c r="C64" s="760"/>
      <c r="D64" s="760"/>
      <c r="E64" s="760"/>
      <c r="F64" s="760"/>
      <c r="G64" s="760"/>
      <c r="H64" s="760"/>
      <c r="I64" s="760"/>
      <c r="J64" s="760"/>
      <c r="K64" s="760"/>
      <c r="L64" s="760"/>
      <c r="M64" s="760"/>
      <c r="N64" s="760"/>
      <c r="O64" s="760"/>
      <c r="P64" s="760"/>
      <c r="Q64" s="760"/>
    </row>
    <row r="65" spans="1:74" s="443" customFormat="1" ht="22.35" customHeight="1" x14ac:dyDescent="0.2">
      <c r="A65" s="442"/>
      <c r="B65" s="801" t="s">
        <v>1245</v>
      </c>
      <c r="C65" s="782"/>
      <c r="D65" s="782"/>
      <c r="E65" s="782"/>
      <c r="F65" s="782"/>
      <c r="G65" s="782"/>
      <c r="H65" s="782"/>
      <c r="I65" s="782"/>
      <c r="J65" s="782"/>
      <c r="K65" s="782"/>
      <c r="L65" s="782"/>
      <c r="M65" s="782"/>
      <c r="N65" s="782"/>
      <c r="O65" s="782"/>
      <c r="P65" s="782"/>
      <c r="Q65" s="778"/>
      <c r="AY65" s="535"/>
      <c r="AZ65" s="535"/>
      <c r="BA65" s="535"/>
      <c r="BB65" s="535"/>
      <c r="BC65" s="535"/>
      <c r="BD65" s="535"/>
      <c r="BE65" s="535"/>
      <c r="BF65" s="670"/>
      <c r="BG65" s="535"/>
      <c r="BH65" s="535"/>
      <c r="BI65" s="535"/>
      <c r="BJ65" s="535"/>
    </row>
    <row r="66" spans="1:74" s="443" customFormat="1" ht="12" customHeight="1" x14ac:dyDescent="0.2">
      <c r="A66" s="442"/>
      <c r="B66" s="781" t="s">
        <v>1069</v>
      </c>
      <c r="C66" s="782"/>
      <c r="D66" s="782"/>
      <c r="E66" s="782"/>
      <c r="F66" s="782"/>
      <c r="G66" s="782"/>
      <c r="H66" s="782"/>
      <c r="I66" s="782"/>
      <c r="J66" s="782"/>
      <c r="K66" s="782"/>
      <c r="L66" s="782"/>
      <c r="M66" s="782"/>
      <c r="N66" s="782"/>
      <c r="O66" s="782"/>
      <c r="P66" s="782"/>
      <c r="Q66" s="778"/>
      <c r="AY66" s="535"/>
      <c r="AZ66" s="535"/>
      <c r="BA66" s="535"/>
      <c r="BB66" s="535"/>
      <c r="BC66" s="535"/>
      <c r="BD66" s="535"/>
      <c r="BE66" s="535"/>
      <c r="BF66" s="670"/>
      <c r="BG66" s="535"/>
      <c r="BH66" s="535"/>
      <c r="BI66" s="535"/>
      <c r="BJ66" s="535"/>
    </row>
    <row r="67" spans="1:74" s="443" customFormat="1" ht="12" customHeight="1" x14ac:dyDescent="0.2">
      <c r="A67" s="442"/>
      <c r="B67" s="781" t="s">
        <v>1087</v>
      </c>
      <c r="C67" s="782"/>
      <c r="D67" s="782"/>
      <c r="E67" s="782"/>
      <c r="F67" s="782"/>
      <c r="G67" s="782"/>
      <c r="H67" s="782"/>
      <c r="I67" s="782"/>
      <c r="J67" s="782"/>
      <c r="K67" s="782"/>
      <c r="L67" s="782"/>
      <c r="M67" s="782"/>
      <c r="N67" s="782"/>
      <c r="O67" s="782"/>
      <c r="P67" s="782"/>
      <c r="Q67" s="778"/>
      <c r="AY67" s="535"/>
      <c r="AZ67" s="535"/>
      <c r="BA67" s="535"/>
      <c r="BB67" s="535"/>
      <c r="BC67" s="535"/>
      <c r="BD67" s="535"/>
      <c r="BE67" s="535"/>
      <c r="BF67" s="670"/>
      <c r="BG67" s="535"/>
      <c r="BH67" s="535"/>
      <c r="BI67" s="535"/>
      <c r="BJ67" s="535"/>
    </row>
    <row r="68" spans="1:74" s="443" customFormat="1" ht="12" customHeight="1" x14ac:dyDescent="0.2">
      <c r="A68" s="442"/>
      <c r="B68" s="783" t="s">
        <v>1089</v>
      </c>
      <c r="C68" s="777"/>
      <c r="D68" s="777"/>
      <c r="E68" s="777"/>
      <c r="F68" s="777"/>
      <c r="G68" s="777"/>
      <c r="H68" s="777"/>
      <c r="I68" s="777"/>
      <c r="J68" s="777"/>
      <c r="K68" s="777"/>
      <c r="L68" s="777"/>
      <c r="M68" s="777"/>
      <c r="N68" s="777"/>
      <c r="O68" s="777"/>
      <c r="P68" s="777"/>
      <c r="Q68" s="778"/>
      <c r="AY68" s="535"/>
      <c r="AZ68" s="535"/>
      <c r="BA68" s="535"/>
      <c r="BB68" s="535"/>
      <c r="BC68" s="535"/>
      <c r="BD68" s="535"/>
      <c r="BE68" s="535"/>
      <c r="BF68" s="670"/>
      <c r="BG68" s="535"/>
      <c r="BH68" s="535"/>
      <c r="BI68" s="535"/>
      <c r="BJ68" s="535"/>
    </row>
    <row r="69" spans="1:74" s="443" customFormat="1" ht="12" customHeight="1" x14ac:dyDescent="0.2">
      <c r="A69" s="442"/>
      <c r="B69" s="776" t="s">
        <v>1073</v>
      </c>
      <c r="C69" s="777"/>
      <c r="D69" s="777"/>
      <c r="E69" s="777"/>
      <c r="F69" s="777"/>
      <c r="G69" s="777"/>
      <c r="H69" s="777"/>
      <c r="I69" s="777"/>
      <c r="J69" s="777"/>
      <c r="K69" s="777"/>
      <c r="L69" s="777"/>
      <c r="M69" s="777"/>
      <c r="N69" s="777"/>
      <c r="O69" s="777"/>
      <c r="P69" s="777"/>
      <c r="Q69" s="778"/>
      <c r="AY69" s="535"/>
      <c r="AZ69" s="535"/>
      <c r="BA69" s="535"/>
      <c r="BB69" s="535"/>
      <c r="BC69" s="535"/>
      <c r="BD69" s="535"/>
      <c r="BE69" s="535"/>
      <c r="BF69" s="670"/>
      <c r="BG69" s="535"/>
      <c r="BH69" s="535"/>
      <c r="BI69" s="535"/>
      <c r="BJ69" s="535"/>
    </row>
    <row r="70" spans="1:74" s="443" customFormat="1" ht="12" customHeight="1" x14ac:dyDescent="0.2">
      <c r="A70" s="436"/>
      <c r="B70" s="790" t="s">
        <v>1184</v>
      </c>
      <c r="C70" s="778"/>
      <c r="D70" s="778"/>
      <c r="E70" s="778"/>
      <c r="F70" s="778"/>
      <c r="G70" s="778"/>
      <c r="H70" s="778"/>
      <c r="I70" s="778"/>
      <c r="J70" s="778"/>
      <c r="K70" s="778"/>
      <c r="L70" s="778"/>
      <c r="M70" s="778"/>
      <c r="N70" s="778"/>
      <c r="O70" s="778"/>
      <c r="P70" s="778"/>
      <c r="Q70" s="778"/>
      <c r="AY70" s="535"/>
      <c r="AZ70" s="535"/>
      <c r="BA70" s="535"/>
      <c r="BB70" s="535"/>
      <c r="BC70" s="535"/>
      <c r="BD70" s="535"/>
      <c r="BE70" s="535"/>
      <c r="BF70" s="670"/>
      <c r="BG70" s="535"/>
      <c r="BH70" s="535"/>
      <c r="BI70" s="535"/>
      <c r="BJ70" s="535"/>
    </row>
    <row r="71" spans="1:74" x14ac:dyDescent="0.2">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405"/>
      <c r="AZ71" s="405"/>
      <c r="BA71" s="405"/>
      <c r="BB71" s="405"/>
      <c r="BC71" s="405"/>
      <c r="BD71" s="405"/>
      <c r="BE71" s="405"/>
      <c r="BF71" s="648"/>
      <c r="BG71" s="405"/>
      <c r="BH71" s="405"/>
      <c r="BI71" s="405"/>
      <c r="BJ71" s="405"/>
      <c r="BK71" s="405"/>
      <c r="BL71" s="405"/>
      <c r="BM71" s="405"/>
      <c r="BN71" s="405"/>
      <c r="BO71" s="405"/>
      <c r="BP71" s="405"/>
      <c r="BQ71" s="405"/>
      <c r="BR71" s="405"/>
      <c r="BS71" s="405"/>
      <c r="BT71" s="405"/>
      <c r="BU71" s="405"/>
      <c r="BV71" s="405"/>
    </row>
    <row r="72" spans="1:74" x14ac:dyDescent="0.2">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405"/>
      <c r="AZ72" s="405"/>
      <c r="BA72" s="405"/>
      <c r="BB72" s="405"/>
      <c r="BC72" s="405"/>
      <c r="BD72" s="405"/>
      <c r="BE72" s="405"/>
      <c r="BF72" s="648"/>
      <c r="BG72" s="405"/>
      <c r="BH72" s="405"/>
      <c r="BI72" s="405"/>
      <c r="BJ72" s="405"/>
      <c r="BK72" s="405"/>
      <c r="BL72" s="405"/>
      <c r="BM72" s="405"/>
      <c r="BN72" s="405"/>
      <c r="BO72" s="405"/>
      <c r="BP72" s="405"/>
      <c r="BQ72" s="405"/>
      <c r="BR72" s="405"/>
      <c r="BS72" s="405"/>
      <c r="BT72" s="405"/>
      <c r="BU72" s="405"/>
      <c r="BV72" s="405"/>
    </row>
    <row r="73" spans="1:74" x14ac:dyDescent="0.2">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405"/>
      <c r="AZ73" s="405"/>
      <c r="BA73" s="405"/>
      <c r="BB73" s="405"/>
      <c r="BC73" s="405"/>
      <c r="BD73" s="405"/>
      <c r="BE73" s="405"/>
      <c r="BF73" s="648"/>
      <c r="BG73" s="405"/>
      <c r="BH73" s="405"/>
      <c r="BI73" s="405"/>
      <c r="BJ73" s="405"/>
      <c r="BK73" s="405"/>
      <c r="BL73" s="405"/>
      <c r="BM73" s="405"/>
      <c r="BN73" s="405"/>
      <c r="BO73" s="405"/>
      <c r="BP73" s="405"/>
      <c r="BQ73" s="405"/>
      <c r="BR73" s="405"/>
      <c r="BS73" s="405"/>
      <c r="BT73" s="405"/>
      <c r="BU73" s="405"/>
      <c r="BV73" s="405"/>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405"/>
      <c r="BE74" s="405"/>
      <c r="BF74" s="648"/>
      <c r="BG74" s="405"/>
      <c r="BH74" s="405"/>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405"/>
      <c r="BE75" s="405"/>
      <c r="BF75" s="648"/>
      <c r="BG75" s="405"/>
      <c r="BH75" s="405"/>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405"/>
      <c r="BE76" s="405"/>
      <c r="BF76" s="648"/>
      <c r="BG76" s="405"/>
      <c r="BH76" s="405"/>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405"/>
      <c r="BE77" s="405"/>
      <c r="BF77" s="648"/>
      <c r="BG77" s="405"/>
      <c r="BH77" s="405"/>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405"/>
      <c r="BE78" s="405"/>
      <c r="BF78" s="648"/>
      <c r="BG78" s="405"/>
      <c r="BH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405"/>
      <c r="BE79" s="405"/>
      <c r="BF79" s="648"/>
      <c r="BG79" s="405"/>
      <c r="BH79" s="405"/>
      <c r="BI79" s="405"/>
      <c r="BJ79" s="405"/>
      <c r="BK79" s="405"/>
      <c r="BL79" s="405"/>
      <c r="BM79" s="405"/>
      <c r="BN79" s="405"/>
      <c r="BO79" s="405"/>
      <c r="BP79" s="405"/>
      <c r="BQ79" s="405"/>
      <c r="BR79" s="405"/>
      <c r="BS79" s="405"/>
      <c r="BT79" s="405"/>
      <c r="BU79" s="405"/>
      <c r="BV79" s="405"/>
    </row>
    <row r="80" spans="1:74" x14ac:dyDescent="0.2">
      <c r="BK80" s="406"/>
      <c r="BL80" s="406"/>
      <c r="BM80" s="406"/>
      <c r="BN80" s="406"/>
      <c r="BO80" s="406"/>
      <c r="BP80" s="406"/>
      <c r="BQ80" s="406"/>
      <c r="BR80" s="406"/>
      <c r="BS80" s="406"/>
      <c r="BT80" s="406"/>
      <c r="BU80" s="406"/>
      <c r="BV80" s="406"/>
    </row>
    <row r="81" spans="63:74" x14ac:dyDescent="0.2">
      <c r="BK81" s="406"/>
      <c r="BL81" s="406"/>
      <c r="BM81" s="406"/>
      <c r="BN81" s="406"/>
      <c r="BO81" s="406"/>
      <c r="BP81" s="406"/>
      <c r="BQ81" s="406"/>
      <c r="BR81" s="406"/>
      <c r="BS81" s="406"/>
      <c r="BT81" s="406"/>
      <c r="BU81" s="406"/>
      <c r="BV81" s="406"/>
    </row>
    <row r="82" spans="63:74" x14ac:dyDescent="0.2">
      <c r="BK82" s="406"/>
      <c r="BL82" s="406"/>
      <c r="BM82" s="406"/>
      <c r="BN82" s="406"/>
      <c r="BO82" s="406"/>
      <c r="BP82" s="406"/>
      <c r="BQ82" s="406"/>
      <c r="BR82" s="406"/>
      <c r="BS82" s="406"/>
      <c r="BT82" s="406"/>
      <c r="BU82" s="406"/>
      <c r="BV82" s="406"/>
    </row>
    <row r="83" spans="63:74" x14ac:dyDescent="0.2">
      <c r="BK83" s="406"/>
      <c r="BL83" s="406"/>
      <c r="BM83" s="406"/>
      <c r="BN83" s="406"/>
      <c r="BO83" s="406"/>
      <c r="BP83" s="406"/>
      <c r="BQ83" s="406"/>
      <c r="BR83" s="406"/>
      <c r="BS83" s="406"/>
      <c r="BT83" s="406"/>
      <c r="BU83" s="406"/>
      <c r="BV83" s="406"/>
    </row>
    <row r="84" spans="63:74" x14ac:dyDescent="0.2">
      <c r="BK84" s="406"/>
      <c r="BL84" s="406"/>
      <c r="BM84" s="406"/>
      <c r="BN84" s="406"/>
      <c r="BO84" s="406"/>
      <c r="BP84" s="406"/>
      <c r="BQ84" s="406"/>
      <c r="BR84" s="406"/>
      <c r="BS84" s="406"/>
      <c r="BT84" s="406"/>
      <c r="BU84" s="406"/>
      <c r="BV84" s="406"/>
    </row>
    <row r="85" spans="63:74" x14ac:dyDescent="0.2">
      <c r="BK85" s="406"/>
      <c r="BL85" s="406"/>
      <c r="BM85" s="406"/>
      <c r="BN85" s="406"/>
      <c r="BO85" s="406"/>
      <c r="BP85" s="406"/>
      <c r="BQ85" s="406"/>
      <c r="BR85" s="406"/>
      <c r="BS85" s="406"/>
      <c r="BT85" s="406"/>
      <c r="BU85" s="406"/>
      <c r="BV85" s="406"/>
    </row>
    <row r="86" spans="63:74" x14ac:dyDescent="0.2">
      <c r="BK86" s="406"/>
      <c r="BL86" s="406"/>
      <c r="BM86" s="406"/>
      <c r="BN86" s="406"/>
      <c r="BO86" s="406"/>
      <c r="BP86" s="406"/>
      <c r="BQ86" s="406"/>
      <c r="BR86" s="406"/>
      <c r="BS86" s="406"/>
      <c r="BT86" s="406"/>
      <c r="BU86" s="406"/>
      <c r="BV86" s="406"/>
    </row>
    <row r="87" spans="63:74" x14ac:dyDescent="0.2">
      <c r="BK87" s="406"/>
      <c r="BL87" s="406"/>
      <c r="BM87" s="406"/>
      <c r="BN87" s="406"/>
      <c r="BO87" s="406"/>
      <c r="BP87" s="406"/>
      <c r="BQ87" s="406"/>
      <c r="BR87" s="406"/>
      <c r="BS87" s="406"/>
      <c r="BT87" s="406"/>
      <c r="BU87" s="406"/>
      <c r="BV87" s="406"/>
    </row>
    <row r="88" spans="63:74" x14ac:dyDescent="0.2">
      <c r="BK88" s="406"/>
      <c r="BL88" s="406"/>
      <c r="BM88" s="406"/>
      <c r="BN88" s="406"/>
      <c r="BO88" s="406"/>
      <c r="BP88" s="406"/>
      <c r="BQ88" s="406"/>
      <c r="BR88" s="406"/>
      <c r="BS88" s="406"/>
      <c r="BT88" s="406"/>
      <c r="BU88" s="406"/>
      <c r="BV88" s="406"/>
    </row>
    <row r="89" spans="63:74" x14ac:dyDescent="0.2">
      <c r="BK89" s="406"/>
      <c r="BL89" s="406"/>
      <c r="BM89" s="406"/>
      <c r="BN89" s="406"/>
      <c r="BO89" s="406"/>
      <c r="BP89" s="406"/>
      <c r="BQ89" s="406"/>
      <c r="BR89" s="406"/>
      <c r="BS89" s="406"/>
      <c r="BT89" s="406"/>
      <c r="BU89" s="406"/>
      <c r="BV89" s="406"/>
    </row>
    <row r="90" spans="63:74" x14ac:dyDescent="0.2">
      <c r="BK90" s="406"/>
      <c r="BL90" s="406"/>
      <c r="BM90" s="406"/>
      <c r="BN90" s="406"/>
      <c r="BO90" s="406"/>
      <c r="BP90" s="406"/>
      <c r="BQ90" s="406"/>
      <c r="BR90" s="406"/>
      <c r="BS90" s="406"/>
      <c r="BT90" s="406"/>
      <c r="BU90" s="406"/>
      <c r="BV90" s="406"/>
    </row>
    <row r="91" spans="63:74" x14ac:dyDescent="0.2">
      <c r="BK91" s="406"/>
      <c r="BL91" s="406"/>
      <c r="BM91" s="406"/>
      <c r="BN91" s="406"/>
      <c r="BO91" s="406"/>
      <c r="BP91" s="406"/>
      <c r="BQ91" s="406"/>
      <c r="BR91" s="406"/>
      <c r="BS91" s="406"/>
      <c r="BT91" s="406"/>
      <c r="BU91" s="406"/>
      <c r="BV91" s="406"/>
    </row>
    <row r="92" spans="63:74" x14ac:dyDescent="0.2">
      <c r="BK92" s="406"/>
      <c r="BL92" s="406"/>
      <c r="BM92" s="406"/>
      <c r="BN92" s="406"/>
      <c r="BO92" s="406"/>
      <c r="BP92" s="406"/>
      <c r="BQ92" s="406"/>
      <c r="BR92" s="406"/>
      <c r="BS92" s="406"/>
      <c r="BT92" s="406"/>
      <c r="BU92" s="406"/>
      <c r="BV92" s="406"/>
    </row>
    <row r="93" spans="63:74" x14ac:dyDescent="0.2">
      <c r="BK93" s="406"/>
      <c r="BL93" s="406"/>
      <c r="BM93" s="406"/>
      <c r="BN93" s="406"/>
      <c r="BO93" s="406"/>
      <c r="BP93" s="406"/>
      <c r="BQ93" s="406"/>
      <c r="BR93" s="406"/>
      <c r="BS93" s="406"/>
      <c r="BT93" s="406"/>
      <c r="BU93" s="406"/>
      <c r="BV93" s="406"/>
    </row>
    <row r="94" spans="63:74" x14ac:dyDescent="0.2">
      <c r="BK94" s="406"/>
      <c r="BL94" s="406"/>
      <c r="BM94" s="406"/>
      <c r="BN94" s="406"/>
      <c r="BO94" s="406"/>
      <c r="BP94" s="406"/>
      <c r="BQ94" s="406"/>
      <c r="BR94" s="406"/>
      <c r="BS94" s="406"/>
      <c r="BT94" s="406"/>
      <c r="BU94" s="406"/>
      <c r="BV94" s="406"/>
    </row>
    <row r="95" spans="63:74" x14ac:dyDescent="0.2">
      <c r="BK95" s="406"/>
      <c r="BL95" s="406"/>
      <c r="BM95" s="406"/>
      <c r="BN95" s="406"/>
      <c r="BO95" s="406"/>
      <c r="BP95" s="406"/>
      <c r="BQ95" s="406"/>
      <c r="BR95" s="406"/>
      <c r="BS95" s="406"/>
      <c r="BT95" s="406"/>
      <c r="BU95" s="406"/>
      <c r="BV95" s="406"/>
    </row>
    <row r="96" spans="6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sheetData>
  <mergeCells count="15">
    <mergeCell ref="B68:Q68"/>
    <mergeCell ref="B69:Q69"/>
    <mergeCell ref="B70:Q70"/>
    <mergeCell ref="B64:Q64"/>
    <mergeCell ref="B65:Q65"/>
    <mergeCell ref="B66:Q66"/>
    <mergeCell ref="B67:Q67"/>
    <mergeCell ref="A1:A2"/>
    <mergeCell ref="AM3:AX3"/>
    <mergeCell ref="AY3:BJ3"/>
    <mergeCell ref="BK3:BV3"/>
    <mergeCell ref="B1:AL1"/>
    <mergeCell ref="C3:N3"/>
    <mergeCell ref="O3:Z3"/>
    <mergeCell ref="AA3:AL3"/>
  </mergeCells>
  <phoneticPr fontId="2" type="noConversion"/>
  <conditionalFormatting sqref="C66:Q66">
    <cfRule type="cellIs" dxfId="2" priority="1" stopIfTrue="1" operator="notEqual">
      <formula>C$65</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Y9" activePane="bottomRight" state="frozen"/>
      <selection activeCell="BC15" sqref="BC15"/>
      <selection pane="topRight" activeCell="BC15" sqref="BC15"/>
      <selection pane="bottomLeft" activeCell="BC15" sqref="BC15"/>
      <selection pane="bottomRight" activeCell="BA29" sqref="BA29"/>
    </sheetView>
  </sheetViews>
  <sheetFormatPr defaultColWidth="9.5703125" defaultRowHeight="12" x14ac:dyDescent="0.15"/>
  <cols>
    <col min="1" max="1" width="8.5703125" style="2" customWidth="1"/>
    <col min="2" max="2" width="45.42578125" style="2" customWidth="1"/>
    <col min="3" max="50" width="6.5703125" style="2" customWidth="1"/>
    <col min="51" max="57" width="6.5703125" style="403" customWidth="1"/>
    <col min="58" max="58" width="6.5703125" style="672" customWidth="1"/>
    <col min="59" max="62" width="6.5703125" style="403" customWidth="1"/>
    <col min="63" max="74" width="6.5703125" style="2" customWidth="1"/>
    <col min="75" max="16384" width="9.5703125" style="2"/>
  </cols>
  <sheetData>
    <row r="1" spans="1:74" ht="15.75" customHeight="1" x14ac:dyDescent="0.2">
      <c r="A1" s="769" t="s">
        <v>1021</v>
      </c>
      <c r="B1" s="806" t="s">
        <v>252</v>
      </c>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c r="AM1" s="305"/>
    </row>
    <row r="2" spans="1:74" s="5" customFormat="1" ht="12.75" x14ac:dyDescent="0.2">
      <c r="A2" s="770"/>
      <c r="B2" s="542" t="str">
        <f>"U.S. Energy Information Administration  |  Short-Term Energy Outlook  - "&amp;Dates!D1</f>
        <v>U.S. Energy Information Administration  |  Short-Term Energy Outlook  - August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6"/>
      <c r="AY2" s="531"/>
      <c r="AZ2" s="531"/>
      <c r="BA2" s="531"/>
      <c r="BB2" s="531"/>
      <c r="BC2" s="531"/>
      <c r="BD2" s="531"/>
      <c r="BE2" s="531"/>
      <c r="BF2" s="673"/>
      <c r="BG2" s="531"/>
      <c r="BH2" s="531"/>
      <c r="BI2" s="531"/>
      <c r="BJ2" s="531"/>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ht="11.25"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3"/>
      <c r="B5" s="7" t="s">
        <v>139</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427"/>
      <c r="BE5" s="427"/>
      <c r="BF5" s="674"/>
      <c r="BG5" s="427"/>
      <c r="BH5" s="427"/>
      <c r="BI5" s="427"/>
      <c r="BJ5" s="427"/>
      <c r="BK5" s="427"/>
      <c r="BL5" s="427"/>
      <c r="BM5" s="427"/>
      <c r="BN5" s="427"/>
      <c r="BO5" s="427"/>
      <c r="BP5" s="427"/>
      <c r="BQ5" s="427"/>
      <c r="BR5" s="427"/>
      <c r="BS5" s="427"/>
      <c r="BT5" s="427"/>
      <c r="BU5" s="427"/>
      <c r="BV5" s="427"/>
    </row>
    <row r="6" spans="1:74" ht="11.1" customHeight="1" x14ac:dyDescent="0.2">
      <c r="A6" s="3" t="s">
        <v>992</v>
      </c>
      <c r="B6" s="182" t="s">
        <v>15</v>
      </c>
      <c r="C6" s="240">
        <v>274.7</v>
      </c>
      <c r="D6" s="240">
        <v>293.60000000000002</v>
      </c>
      <c r="E6" s="240">
        <v>320.3</v>
      </c>
      <c r="F6" s="240">
        <v>318.89999999999998</v>
      </c>
      <c r="G6" s="240">
        <v>301.60000000000002</v>
      </c>
      <c r="H6" s="240">
        <v>275.7</v>
      </c>
      <c r="I6" s="240">
        <v>280.60000000000002</v>
      </c>
      <c r="J6" s="240">
        <v>308.7</v>
      </c>
      <c r="K6" s="240">
        <v>316.3</v>
      </c>
      <c r="L6" s="240">
        <v>294.10000000000002</v>
      </c>
      <c r="M6" s="240">
        <v>271.3</v>
      </c>
      <c r="N6" s="240">
        <v>259</v>
      </c>
      <c r="O6" s="240">
        <v>267.60000000000002</v>
      </c>
      <c r="P6" s="240">
        <v>302</v>
      </c>
      <c r="Q6" s="240">
        <v>298.7</v>
      </c>
      <c r="R6" s="240">
        <v>285.3</v>
      </c>
      <c r="S6" s="240">
        <v>295.10000000000002</v>
      </c>
      <c r="T6" s="240">
        <v>288.2</v>
      </c>
      <c r="U6" s="240">
        <v>294.2</v>
      </c>
      <c r="V6" s="240">
        <v>289</v>
      </c>
      <c r="W6" s="240">
        <v>279.2</v>
      </c>
      <c r="X6" s="240">
        <v>263.2</v>
      </c>
      <c r="Y6" s="240">
        <v>254.4</v>
      </c>
      <c r="Z6" s="240">
        <v>258.10000000000002</v>
      </c>
      <c r="AA6" s="240">
        <v>260.39999999999998</v>
      </c>
      <c r="AB6" s="240">
        <v>269.89999999999998</v>
      </c>
      <c r="AC6" s="240">
        <v>285.5</v>
      </c>
      <c r="AD6" s="240">
        <v>298.10000000000002</v>
      </c>
      <c r="AE6" s="240">
        <v>295.10000000000002</v>
      </c>
      <c r="AF6" s="240">
        <v>300.10000000000002</v>
      </c>
      <c r="AG6" s="240">
        <v>285.5</v>
      </c>
      <c r="AH6" s="240">
        <v>275.89999999999998</v>
      </c>
      <c r="AI6" s="240">
        <v>266.89999999999998</v>
      </c>
      <c r="AJ6" s="240">
        <v>233.3</v>
      </c>
      <c r="AK6" s="240">
        <v>211.1</v>
      </c>
      <c r="AL6" s="240">
        <v>163.4</v>
      </c>
      <c r="AM6" s="240">
        <v>136.6</v>
      </c>
      <c r="AN6" s="240">
        <v>163.69999999999999</v>
      </c>
      <c r="AO6" s="240">
        <v>177</v>
      </c>
      <c r="AP6" s="240">
        <v>183.5</v>
      </c>
      <c r="AQ6" s="240">
        <v>208</v>
      </c>
      <c r="AR6" s="240">
        <v>212.1</v>
      </c>
      <c r="AS6" s="240">
        <v>207.2</v>
      </c>
      <c r="AT6" s="240">
        <v>183.8</v>
      </c>
      <c r="AU6" s="240">
        <v>160.9</v>
      </c>
      <c r="AV6" s="240">
        <v>155.80000000000001</v>
      </c>
      <c r="AW6" s="240">
        <v>142.6</v>
      </c>
      <c r="AX6" s="240">
        <v>135.6</v>
      </c>
      <c r="AY6" s="240">
        <v>118.7</v>
      </c>
      <c r="AZ6" s="240">
        <v>104.6</v>
      </c>
      <c r="BA6" s="240">
        <v>133.5</v>
      </c>
      <c r="BB6" s="240">
        <v>147.6</v>
      </c>
      <c r="BC6" s="240">
        <v>161.30000000000001</v>
      </c>
      <c r="BD6" s="240">
        <v>164.83760000000001</v>
      </c>
      <c r="BE6" s="240">
        <v>148.76480000000001</v>
      </c>
      <c r="BF6" s="333">
        <v>137.2158</v>
      </c>
      <c r="BG6" s="333">
        <v>131.92349999999999</v>
      </c>
      <c r="BH6" s="333">
        <v>124.8614</v>
      </c>
      <c r="BI6" s="333">
        <v>120.7552</v>
      </c>
      <c r="BJ6" s="333">
        <v>119.39060000000001</v>
      </c>
      <c r="BK6" s="333">
        <v>120.01300000000001</v>
      </c>
      <c r="BL6" s="333">
        <v>125.2154</v>
      </c>
      <c r="BM6" s="333">
        <v>139.02350000000001</v>
      </c>
      <c r="BN6" s="333">
        <v>155.29419999999999</v>
      </c>
      <c r="BO6" s="333">
        <v>164.07149999999999</v>
      </c>
      <c r="BP6" s="333">
        <v>170.6532</v>
      </c>
      <c r="BQ6" s="333">
        <v>169.09190000000001</v>
      </c>
      <c r="BR6" s="333">
        <v>168.9102</v>
      </c>
      <c r="BS6" s="333">
        <v>159.5198</v>
      </c>
      <c r="BT6" s="333">
        <v>157.31399999999999</v>
      </c>
      <c r="BU6" s="333">
        <v>156.50370000000001</v>
      </c>
      <c r="BV6" s="333">
        <v>153.9306</v>
      </c>
    </row>
    <row r="7" spans="1:74" ht="11.1" customHeight="1" x14ac:dyDescent="0.2">
      <c r="A7" s="1"/>
      <c r="B7" s="7" t="s">
        <v>16</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c r="BF7" s="397"/>
      <c r="BG7" s="397"/>
      <c r="BH7" s="397"/>
      <c r="BI7" s="397"/>
      <c r="BJ7" s="397"/>
      <c r="BK7" s="397"/>
      <c r="BL7" s="397"/>
      <c r="BM7" s="397"/>
      <c r="BN7" s="397"/>
      <c r="BO7" s="397"/>
      <c r="BP7" s="397"/>
      <c r="BQ7" s="397"/>
      <c r="BR7" s="397"/>
      <c r="BS7" s="397"/>
      <c r="BT7" s="397"/>
      <c r="BU7" s="397"/>
      <c r="BV7" s="397"/>
    </row>
    <row r="8" spans="1:74" ht="11.1" customHeight="1" x14ac:dyDescent="0.2">
      <c r="A8" s="1" t="s">
        <v>649</v>
      </c>
      <c r="B8" s="183" t="s">
        <v>569</v>
      </c>
      <c r="C8" s="240">
        <v>342.86</v>
      </c>
      <c r="D8" s="240">
        <v>363.85</v>
      </c>
      <c r="E8" s="240">
        <v>380.52499999999998</v>
      </c>
      <c r="F8" s="240">
        <v>390.04</v>
      </c>
      <c r="G8" s="240">
        <v>366.65</v>
      </c>
      <c r="H8" s="240">
        <v>342.77499999999998</v>
      </c>
      <c r="I8" s="240">
        <v>340.78</v>
      </c>
      <c r="J8" s="240">
        <v>368.375</v>
      </c>
      <c r="K8" s="240">
        <v>383.625</v>
      </c>
      <c r="L8" s="240">
        <v>373.6</v>
      </c>
      <c r="M8" s="240">
        <v>349.7</v>
      </c>
      <c r="N8" s="240">
        <v>339.64</v>
      </c>
      <c r="O8" s="240">
        <v>343.875</v>
      </c>
      <c r="P8" s="240">
        <v>369.7</v>
      </c>
      <c r="Q8" s="240">
        <v>370.95</v>
      </c>
      <c r="R8" s="240">
        <v>353.74</v>
      </c>
      <c r="S8" s="240">
        <v>348.15</v>
      </c>
      <c r="T8" s="240">
        <v>349.55</v>
      </c>
      <c r="U8" s="240">
        <v>356.24</v>
      </c>
      <c r="V8" s="240">
        <v>357.6</v>
      </c>
      <c r="W8" s="240">
        <v>351.8</v>
      </c>
      <c r="X8" s="240">
        <v>334.55</v>
      </c>
      <c r="Y8" s="240">
        <v>330</v>
      </c>
      <c r="Z8" s="240">
        <v>338.74</v>
      </c>
      <c r="AA8" s="240">
        <v>340.3</v>
      </c>
      <c r="AB8" s="240">
        <v>339.47500000000002</v>
      </c>
      <c r="AC8" s="240">
        <v>351.38</v>
      </c>
      <c r="AD8" s="240">
        <v>363.875</v>
      </c>
      <c r="AE8" s="240">
        <v>367.3</v>
      </c>
      <c r="AF8" s="240">
        <v>365.28</v>
      </c>
      <c r="AG8" s="240">
        <v>360.45</v>
      </c>
      <c r="AH8" s="240">
        <v>345.125</v>
      </c>
      <c r="AI8" s="240">
        <v>337.52</v>
      </c>
      <c r="AJ8" s="240">
        <v>318.25</v>
      </c>
      <c r="AK8" s="240">
        <v>292.5</v>
      </c>
      <c r="AL8" s="240">
        <v>263.18</v>
      </c>
      <c r="AM8" s="240">
        <v>221.8</v>
      </c>
      <c r="AN8" s="240">
        <v>220.9</v>
      </c>
      <c r="AO8" s="240">
        <v>238.8</v>
      </c>
      <c r="AP8" s="240">
        <v>241.67500000000001</v>
      </c>
      <c r="AQ8" s="240">
        <v>262.02499999999998</v>
      </c>
      <c r="AR8" s="240">
        <v>271.2</v>
      </c>
      <c r="AS8" s="240">
        <v>267.85000000000002</v>
      </c>
      <c r="AT8" s="240">
        <v>247.36</v>
      </c>
      <c r="AU8" s="240">
        <v>223.77500000000001</v>
      </c>
      <c r="AV8" s="240">
        <v>216.47499999999999</v>
      </c>
      <c r="AW8" s="240">
        <v>212.54</v>
      </c>
      <c r="AX8" s="240">
        <v>204.17500000000001</v>
      </c>
      <c r="AY8" s="240">
        <v>193.5</v>
      </c>
      <c r="AZ8" s="240">
        <v>177.14</v>
      </c>
      <c r="BA8" s="240">
        <v>190.52500000000001</v>
      </c>
      <c r="BB8" s="240">
        <v>207.22499999999999</v>
      </c>
      <c r="BC8" s="240">
        <v>223.68</v>
      </c>
      <c r="BD8" s="240">
        <v>228.875</v>
      </c>
      <c r="BE8" s="240">
        <v>217.65</v>
      </c>
      <c r="BF8" s="333">
        <v>203.28550000000001</v>
      </c>
      <c r="BG8" s="333">
        <v>196.70660000000001</v>
      </c>
      <c r="BH8" s="333">
        <v>192.85509999999999</v>
      </c>
      <c r="BI8" s="333">
        <v>192.42410000000001</v>
      </c>
      <c r="BJ8" s="333">
        <v>193.38579999999999</v>
      </c>
      <c r="BK8" s="333">
        <v>193.80260000000001</v>
      </c>
      <c r="BL8" s="333">
        <v>194.88919999999999</v>
      </c>
      <c r="BM8" s="333">
        <v>207.38679999999999</v>
      </c>
      <c r="BN8" s="333">
        <v>222.39070000000001</v>
      </c>
      <c r="BO8" s="333">
        <v>233.76920000000001</v>
      </c>
      <c r="BP8" s="333">
        <v>240.26689999999999</v>
      </c>
      <c r="BQ8" s="333">
        <v>240.6258</v>
      </c>
      <c r="BR8" s="333">
        <v>239.34219999999999</v>
      </c>
      <c r="BS8" s="333">
        <v>232.4538</v>
      </c>
      <c r="BT8" s="333">
        <v>231.2364</v>
      </c>
      <c r="BU8" s="333">
        <v>232.2484</v>
      </c>
      <c r="BV8" s="333">
        <v>231.6814</v>
      </c>
    </row>
    <row r="9" spans="1:74" ht="11.1" customHeight="1" x14ac:dyDescent="0.2">
      <c r="A9" s="1" t="s">
        <v>650</v>
      </c>
      <c r="B9" s="183" t="s">
        <v>570</v>
      </c>
      <c r="C9" s="240">
        <v>332.84</v>
      </c>
      <c r="D9" s="240">
        <v>347.625</v>
      </c>
      <c r="E9" s="240">
        <v>382.32499999999999</v>
      </c>
      <c r="F9" s="240">
        <v>382.84</v>
      </c>
      <c r="G9" s="240">
        <v>364.47500000000002</v>
      </c>
      <c r="H9" s="240">
        <v>351.25</v>
      </c>
      <c r="I9" s="240">
        <v>343.64</v>
      </c>
      <c r="J9" s="240">
        <v>377.47500000000002</v>
      </c>
      <c r="K9" s="240">
        <v>386.02499999999998</v>
      </c>
      <c r="L9" s="240">
        <v>362.38</v>
      </c>
      <c r="M9" s="240">
        <v>334.625</v>
      </c>
      <c r="N9" s="240">
        <v>322.83999999999997</v>
      </c>
      <c r="O9" s="240">
        <v>320.3</v>
      </c>
      <c r="P9" s="240">
        <v>364.82499999999999</v>
      </c>
      <c r="Q9" s="240">
        <v>365.72500000000002</v>
      </c>
      <c r="R9" s="240">
        <v>354.12</v>
      </c>
      <c r="S9" s="240">
        <v>373.27499999999998</v>
      </c>
      <c r="T9" s="240">
        <v>374.75</v>
      </c>
      <c r="U9" s="240">
        <v>353.54</v>
      </c>
      <c r="V9" s="240">
        <v>352.3</v>
      </c>
      <c r="W9" s="240">
        <v>350</v>
      </c>
      <c r="X9" s="240">
        <v>327.05</v>
      </c>
      <c r="Y9" s="240">
        <v>314.47500000000002</v>
      </c>
      <c r="Z9" s="240">
        <v>315.12</v>
      </c>
      <c r="AA9" s="240">
        <v>322.35000000000002</v>
      </c>
      <c r="AB9" s="240">
        <v>332.77499999999998</v>
      </c>
      <c r="AC9" s="240">
        <v>354.96</v>
      </c>
      <c r="AD9" s="240">
        <v>362.82499999999999</v>
      </c>
      <c r="AE9" s="240">
        <v>361.32499999999999</v>
      </c>
      <c r="AF9" s="240">
        <v>369.66</v>
      </c>
      <c r="AG9" s="240">
        <v>351.47500000000002</v>
      </c>
      <c r="AH9" s="240">
        <v>341.47500000000002</v>
      </c>
      <c r="AI9" s="240">
        <v>336.02</v>
      </c>
      <c r="AJ9" s="240">
        <v>308.10000000000002</v>
      </c>
      <c r="AK9" s="240">
        <v>287.07499999999999</v>
      </c>
      <c r="AL9" s="240">
        <v>240.6</v>
      </c>
      <c r="AM9" s="240">
        <v>194.45</v>
      </c>
      <c r="AN9" s="240">
        <v>217.65</v>
      </c>
      <c r="AO9" s="240">
        <v>235.42</v>
      </c>
      <c r="AP9" s="240">
        <v>236.27500000000001</v>
      </c>
      <c r="AQ9" s="240">
        <v>256.47500000000002</v>
      </c>
      <c r="AR9" s="240">
        <v>272.88</v>
      </c>
      <c r="AS9" s="240">
        <v>267.77499999999998</v>
      </c>
      <c r="AT9" s="240">
        <v>258.38</v>
      </c>
      <c r="AU9" s="240">
        <v>230.52500000000001</v>
      </c>
      <c r="AV9" s="240">
        <v>232.125</v>
      </c>
      <c r="AW9" s="240">
        <v>207.6</v>
      </c>
      <c r="AX9" s="240">
        <v>187.75</v>
      </c>
      <c r="AY9" s="240">
        <v>175.57499999999999</v>
      </c>
      <c r="AZ9" s="240">
        <v>159.86000000000001</v>
      </c>
      <c r="BA9" s="240">
        <v>191</v>
      </c>
      <c r="BB9" s="240">
        <v>202.67500000000001</v>
      </c>
      <c r="BC9" s="240">
        <v>221.94</v>
      </c>
      <c r="BD9" s="240">
        <v>238.4</v>
      </c>
      <c r="BE9" s="240">
        <v>214.82499999999999</v>
      </c>
      <c r="BF9" s="333">
        <v>204.02500000000001</v>
      </c>
      <c r="BG9" s="333">
        <v>199.86269999999999</v>
      </c>
      <c r="BH9" s="333">
        <v>193.10830000000001</v>
      </c>
      <c r="BI9" s="333">
        <v>186.13480000000001</v>
      </c>
      <c r="BJ9" s="333">
        <v>183.0488</v>
      </c>
      <c r="BK9" s="333">
        <v>180.77869999999999</v>
      </c>
      <c r="BL9" s="333">
        <v>186.32130000000001</v>
      </c>
      <c r="BM9" s="333">
        <v>203.94229999999999</v>
      </c>
      <c r="BN9" s="333">
        <v>221.23150000000001</v>
      </c>
      <c r="BO9" s="333">
        <v>232.25829999999999</v>
      </c>
      <c r="BP9" s="333">
        <v>240.88749999999999</v>
      </c>
      <c r="BQ9" s="333">
        <v>237.95079999999999</v>
      </c>
      <c r="BR9" s="333">
        <v>238.20869999999999</v>
      </c>
      <c r="BS9" s="333">
        <v>229.941</v>
      </c>
      <c r="BT9" s="333">
        <v>227.34569999999999</v>
      </c>
      <c r="BU9" s="333">
        <v>223.46</v>
      </c>
      <c r="BV9" s="333">
        <v>219.13509999999999</v>
      </c>
    </row>
    <row r="10" spans="1:74" ht="11.1" customHeight="1" x14ac:dyDescent="0.2">
      <c r="A10" s="1" t="s">
        <v>651</v>
      </c>
      <c r="B10" s="183" t="s">
        <v>571</v>
      </c>
      <c r="C10" s="240">
        <v>320.52</v>
      </c>
      <c r="D10" s="240">
        <v>345.42500000000001</v>
      </c>
      <c r="E10" s="240">
        <v>367.72500000000002</v>
      </c>
      <c r="F10" s="240">
        <v>377.08</v>
      </c>
      <c r="G10" s="240">
        <v>352.27499999999998</v>
      </c>
      <c r="H10" s="240">
        <v>328.6</v>
      </c>
      <c r="I10" s="240">
        <v>321.8</v>
      </c>
      <c r="J10" s="240">
        <v>350.7</v>
      </c>
      <c r="K10" s="240">
        <v>363.52499999999998</v>
      </c>
      <c r="L10" s="240">
        <v>348.44</v>
      </c>
      <c r="M10" s="240">
        <v>320.375</v>
      </c>
      <c r="N10" s="240">
        <v>309.72000000000003</v>
      </c>
      <c r="O10" s="240">
        <v>316.2</v>
      </c>
      <c r="P10" s="240">
        <v>346.8</v>
      </c>
      <c r="Q10" s="240">
        <v>353.625</v>
      </c>
      <c r="R10" s="240">
        <v>337.92</v>
      </c>
      <c r="S10" s="240">
        <v>335.52499999999998</v>
      </c>
      <c r="T10" s="240">
        <v>335.85</v>
      </c>
      <c r="U10" s="240">
        <v>340.7</v>
      </c>
      <c r="V10" s="240">
        <v>339.72500000000002</v>
      </c>
      <c r="W10" s="240">
        <v>329.82</v>
      </c>
      <c r="X10" s="240">
        <v>310.875</v>
      </c>
      <c r="Y10" s="240">
        <v>303.8</v>
      </c>
      <c r="Z10" s="240">
        <v>309.06</v>
      </c>
      <c r="AA10" s="240">
        <v>310.64999999999998</v>
      </c>
      <c r="AB10" s="240">
        <v>313.92500000000001</v>
      </c>
      <c r="AC10" s="240">
        <v>328.48</v>
      </c>
      <c r="AD10" s="240">
        <v>346.15</v>
      </c>
      <c r="AE10" s="240">
        <v>344.4</v>
      </c>
      <c r="AF10" s="240">
        <v>345.26</v>
      </c>
      <c r="AG10" s="240">
        <v>341.125</v>
      </c>
      <c r="AH10" s="240">
        <v>326.97500000000002</v>
      </c>
      <c r="AI10" s="240">
        <v>317.89999999999998</v>
      </c>
      <c r="AJ10" s="240">
        <v>296.47500000000002</v>
      </c>
      <c r="AK10" s="240">
        <v>268.95</v>
      </c>
      <c r="AL10" s="240">
        <v>230.96</v>
      </c>
      <c r="AM10" s="240">
        <v>189.95</v>
      </c>
      <c r="AN10" s="240">
        <v>200.67500000000001</v>
      </c>
      <c r="AO10" s="240">
        <v>220.82</v>
      </c>
      <c r="AP10" s="240">
        <v>222.95</v>
      </c>
      <c r="AQ10" s="240">
        <v>244.3</v>
      </c>
      <c r="AR10" s="240">
        <v>254.56</v>
      </c>
      <c r="AS10" s="240">
        <v>249.375</v>
      </c>
      <c r="AT10" s="240">
        <v>230.96</v>
      </c>
      <c r="AU10" s="240">
        <v>206.7</v>
      </c>
      <c r="AV10" s="240">
        <v>200.85</v>
      </c>
      <c r="AW10" s="240">
        <v>189.84</v>
      </c>
      <c r="AX10" s="240">
        <v>178.625</v>
      </c>
      <c r="AY10" s="240">
        <v>169.42500000000001</v>
      </c>
      <c r="AZ10" s="240">
        <v>155.28</v>
      </c>
      <c r="BA10" s="240">
        <v>175.42500000000001</v>
      </c>
      <c r="BB10" s="240">
        <v>188.17500000000001</v>
      </c>
      <c r="BC10" s="240">
        <v>202.46</v>
      </c>
      <c r="BD10" s="240">
        <v>211.75</v>
      </c>
      <c r="BE10" s="240">
        <v>202.65</v>
      </c>
      <c r="BF10" s="333">
        <v>189.029</v>
      </c>
      <c r="BG10" s="333">
        <v>181.16909999999999</v>
      </c>
      <c r="BH10" s="333">
        <v>175.17099999999999</v>
      </c>
      <c r="BI10" s="333">
        <v>169.69479999999999</v>
      </c>
      <c r="BJ10" s="333">
        <v>168.6172</v>
      </c>
      <c r="BK10" s="333">
        <v>169.82859999999999</v>
      </c>
      <c r="BL10" s="333">
        <v>173.601</v>
      </c>
      <c r="BM10" s="333">
        <v>187.84970000000001</v>
      </c>
      <c r="BN10" s="333">
        <v>203.13480000000001</v>
      </c>
      <c r="BO10" s="333">
        <v>213.28309999999999</v>
      </c>
      <c r="BP10" s="333">
        <v>219.27809999999999</v>
      </c>
      <c r="BQ10" s="333">
        <v>218.1481</v>
      </c>
      <c r="BR10" s="333">
        <v>218.1781</v>
      </c>
      <c r="BS10" s="333">
        <v>209.19309999999999</v>
      </c>
      <c r="BT10" s="333">
        <v>206.93389999999999</v>
      </c>
      <c r="BU10" s="333">
        <v>205.77080000000001</v>
      </c>
      <c r="BV10" s="333">
        <v>203.3766</v>
      </c>
    </row>
    <row r="11" spans="1:74" ht="11.1" customHeight="1" x14ac:dyDescent="0.2">
      <c r="A11" s="1" t="s">
        <v>652</v>
      </c>
      <c r="B11" s="183" t="s">
        <v>572</v>
      </c>
      <c r="C11" s="240">
        <v>301.83999999999997</v>
      </c>
      <c r="D11" s="240">
        <v>310.77499999999998</v>
      </c>
      <c r="E11" s="240">
        <v>352.97500000000002</v>
      </c>
      <c r="F11" s="240">
        <v>378.46</v>
      </c>
      <c r="G11" s="240">
        <v>375.5</v>
      </c>
      <c r="H11" s="240">
        <v>369</v>
      </c>
      <c r="I11" s="240">
        <v>351.92</v>
      </c>
      <c r="J11" s="240">
        <v>351.82499999999999</v>
      </c>
      <c r="K11" s="240">
        <v>372.1</v>
      </c>
      <c r="L11" s="240">
        <v>372.04</v>
      </c>
      <c r="M11" s="240">
        <v>353.8</v>
      </c>
      <c r="N11" s="240">
        <v>321.12</v>
      </c>
      <c r="O11" s="240">
        <v>291.57499999999999</v>
      </c>
      <c r="P11" s="240">
        <v>332.45</v>
      </c>
      <c r="Q11" s="240">
        <v>347.07499999999999</v>
      </c>
      <c r="R11" s="240">
        <v>349.98</v>
      </c>
      <c r="S11" s="240">
        <v>361.2</v>
      </c>
      <c r="T11" s="240">
        <v>370.17500000000001</v>
      </c>
      <c r="U11" s="240">
        <v>362.34</v>
      </c>
      <c r="V11" s="240">
        <v>363.57499999999999</v>
      </c>
      <c r="W11" s="240">
        <v>360.08</v>
      </c>
      <c r="X11" s="240">
        <v>344</v>
      </c>
      <c r="Y11" s="240">
        <v>321.55</v>
      </c>
      <c r="Z11" s="240">
        <v>308</v>
      </c>
      <c r="AA11" s="240">
        <v>313.67500000000001</v>
      </c>
      <c r="AB11" s="240">
        <v>320.57499999999999</v>
      </c>
      <c r="AC11" s="240">
        <v>343.8</v>
      </c>
      <c r="AD11" s="240">
        <v>345.3</v>
      </c>
      <c r="AE11" s="240">
        <v>350.45</v>
      </c>
      <c r="AF11" s="240">
        <v>355.52</v>
      </c>
      <c r="AG11" s="240">
        <v>364.27499999999998</v>
      </c>
      <c r="AH11" s="240">
        <v>365.05</v>
      </c>
      <c r="AI11" s="240">
        <v>357.92</v>
      </c>
      <c r="AJ11" s="240">
        <v>330.57499999999999</v>
      </c>
      <c r="AK11" s="240">
        <v>304</v>
      </c>
      <c r="AL11" s="240">
        <v>255.98</v>
      </c>
      <c r="AM11" s="240">
        <v>197.02500000000001</v>
      </c>
      <c r="AN11" s="240">
        <v>196.22499999999999</v>
      </c>
      <c r="AO11" s="240">
        <v>225.18</v>
      </c>
      <c r="AP11" s="240">
        <v>239.375</v>
      </c>
      <c r="AQ11" s="240">
        <v>265.42500000000001</v>
      </c>
      <c r="AR11" s="240">
        <v>277.2</v>
      </c>
      <c r="AS11" s="240">
        <v>283.125</v>
      </c>
      <c r="AT11" s="240">
        <v>280.98</v>
      </c>
      <c r="AU11" s="240">
        <v>263.95</v>
      </c>
      <c r="AV11" s="240">
        <v>238.97499999999999</v>
      </c>
      <c r="AW11" s="240">
        <v>214.02</v>
      </c>
      <c r="AX11" s="240">
        <v>199.375</v>
      </c>
      <c r="AY11" s="240">
        <v>191.92500000000001</v>
      </c>
      <c r="AZ11" s="240">
        <v>172.44</v>
      </c>
      <c r="BA11" s="240">
        <v>187.5</v>
      </c>
      <c r="BB11" s="240">
        <v>204.1</v>
      </c>
      <c r="BC11" s="240">
        <v>224.8</v>
      </c>
      <c r="BD11" s="240">
        <v>232.125</v>
      </c>
      <c r="BE11" s="240">
        <v>228.32499999999999</v>
      </c>
      <c r="BF11" s="333">
        <v>217.68610000000001</v>
      </c>
      <c r="BG11" s="333">
        <v>210.625</v>
      </c>
      <c r="BH11" s="333">
        <v>203.2022</v>
      </c>
      <c r="BI11" s="333">
        <v>194.07939999999999</v>
      </c>
      <c r="BJ11" s="333">
        <v>182.60310000000001</v>
      </c>
      <c r="BK11" s="333">
        <v>175.56370000000001</v>
      </c>
      <c r="BL11" s="333">
        <v>179.27099999999999</v>
      </c>
      <c r="BM11" s="333">
        <v>194.0171</v>
      </c>
      <c r="BN11" s="333">
        <v>208.69720000000001</v>
      </c>
      <c r="BO11" s="333">
        <v>225.154</v>
      </c>
      <c r="BP11" s="333">
        <v>233.4221</v>
      </c>
      <c r="BQ11" s="333">
        <v>239.18469999999999</v>
      </c>
      <c r="BR11" s="333">
        <v>245.44040000000001</v>
      </c>
      <c r="BS11" s="333">
        <v>240.9811</v>
      </c>
      <c r="BT11" s="333">
        <v>235.73</v>
      </c>
      <c r="BU11" s="333">
        <v>230.64949999999999</v>
      </c>
      <c r="BV11" s="333">
        <v>218.3048</v>
      </c>
    </row>
    <row r="12" spans="1:74" ht="11.1" customHeight="1" x14ac:dyDescent="0.2">
      <c r="A12" s="1" t="s">
        <v>653</v>
      </c>
      <c r="B12" s="183" t="s">
        <v>573</v>
      </c>
      <c r="C12" s="240">
        <v>360.62</v>
      </c>
      <c r="D12" s="240">
        <v>385.4</v>
      </c>
      <c r="E12" s="240">
        <v>422.25</v>
      </c>
      <c r="F12" s="240">
        <v>417.38</v>
      </c>
      <c r="G12" s="240">
        <v>421.47500000000002</v>
      </c>
      <c r="H12" s="240">
        <v>401.625</v>
      </c>
      <c r="I12" s="240">
        <v>369.68</v>
      </c>
      <c r="J12" s="240">
        <v>393.7</v>
      </c>
      <c r="K12" s="240">
        <v>407.375</v>
      </c>
      <c r="L12" s="240">
        <v>423.42</v>
      </c>
      <c r="M12" s="240">
        <v>376.42500000000001</v>
      </c>
      <c r="N12" s="240">
        <v>350</v>
      </c>
      <c r="O12" s="240">
        <v>350.67500000000001</v>
      </c>
      <c r="P12" s="240">
        <v>390.77499999999998</v>
      </c>
      <c r="Q12" s="240">
        <v>402.17500000000001</v>
      </c>
      <c r="R12" s="240">
        <v>387.94</v>
      </c>
      <c r="S12" s="240">
        <v>390.85</v>
      </c>
      <c r="T12" s="240">
        <v>390.07499999999999</v>
      </c>
      <c r="U12" s="240">
        <v>391.5</v>
      </c>
      <c r="V12" s="240">
        <v>381.25</v>
      </c>
      <c r="W12" s="240">
        <v>382.3</v>
      </c>
      <c r="X12" s="240">
        <v>367.125</v>
      </c>
      <c r="Y12" s="240">
        <v>349.875</v>
      </c>
      <c r="Z12" s="240">
        <v>348.66</v>
      </c>
      <c r="AA12" s="240">
        <v>351.27499999999998</v>
      </c>
      <c r="AB12" s="240">
        <v>355.82499999999999</v>
      </c>
      <c r="AC12" s="240">
        <v>378.96</v>
      </c>
      <c r="AD12" s="240">
        <v>398.92500000000001</v>
      </c>
      <c r="AE12" s="240">
        <v>402.4</v>
      </c>
      <c r="AF12" s="240">
        <v>400.96</v>
      </c>
      <c r="AG12" s="240">
        <v>397.92500000000001</v>
      </c>
      <c r="AH12" s="240">
        <v>385.77499999999998</v>
      </c>
      <c r="AI12" s="240">
        <v>372.8</v>
      </c>
      <c r="AJ12" s="240">
        <v>347.35</v>
      </c>
      <c r="AK12" s="240">
        <v>314.17500000000001</v>
      </c>
      <c r="AL12" s="240">
        <v>282.10000000000002</v>
      </c>
      <c r="AM12" s="240">
        <v>244.57499999999999</v>
      </c>
      <c r="AN12" s="240">
        <v>254.55</v>
      </c>
      <c r="AO12" s="240">
        <v>309.5</v>
      </c>
      <c r="AP12" s="240">
        <v>300.64999999999998</v>
      </c>
      <c r="AQ12" s="240">
        <v>346.5</v>
      </c>
      <c r="AR12" s="240">
        <v>335.86</v>
      </c>
      <c r="AS12" s="240">
        <v>350.875</v>
      </c>
      <c r="AT12" s="240">
        <v>332.98</v>
      </c>
      <c r="AU12" s="240">
        <v>295.75</v>
      </c>
      <c r="AV12" s="240">
        <v>272.72500000000002</v>
      </c>
      <c r="AW12" s="240">
        <v>261.58</v>
      </c>
      <c r="AX12" s="240">
        <v>256.27499999999998</v>
      </c>
      <c r="AY12" s="240">
        <v>256.875</v>
      </c>
      <c r="AZ12" s="240">
        <v>225.06</v>
      </c>
      <c r="BA12" s="240">
        <v>242.2</v>
      </c>
      <c r="BB12" s="240">
        <v>258.25</v>
      </c>
      <c r="BC12" s="240">
        <v>264.88</v>
      </c>
      <c r="BD12" s="240">
        <v>272.57499999999999</v>
      </c>
      <c r="BE12" s="240">
        <v>272.02499999999998</v>
      </c>
      <c r="BF12" s="333">
        <v>260.53129999999999</v>
      </c>
      <c r="BG12" s="333">
        <v>252.90809999999999</v>
      </c>
      <c r="BH12" s="333">
        <v>244.29820000000001</v>
      </c>
      <c r="BI12" s="333">
        <v>233.5942</v>
      </c>
      <c r="BJ12" s="333">
        <v>226.88550000000001</v>
      </c>
      <c r="BK12" s="333">
        <v>213.72290000000001</v>
      </c>
      <c r="BL12" s="333">
        <v>222.52500000000001</v>
      </c>
      <c r="BM12" s="333">
        <v>240.6823</v>
      </c>
      <c r="BN12" s="333">
        <v>259.37299999999999</v>
      </c>
      <c r="BO12" s="333">
        <v>272.09390000000002</v>
      </c>
      <c r="BP12" s="333">
        <v>282.88400000000001</v>
      </c>
      <c r="BQ12" s="333">
        <v>284.0394</v>
      </c>
      <c r="BR12" s="333">
        <v>282.16410000000002</v>
      </c>
      <c r="BS12" s="333">
        <v>272.97109999999998</v>
      </c>
      <c r="BT12" s="333">
        <v>266.89589999999998</v>
      </c>
      <c r="BU12" s="333">
        <v>260.41829999999999</v>
      </c>
      <c r="BV12" s="333">
        <v>252.99789999999999</v>
      </c>
    </row>
    <row r="13" spans="1:74" ht="11.1" customHeight="1" x14ac:dyDescent="0.2">
      <c r="A13" s="1" t="s">
        <v>654</v>
      </c>
      <c r="B13" s="183" t="s">
        <v>611</v>
      </c>
      <c r="C13" s="240">
        <v>338</v>
      </c>
      <c r="D13" s="240">
        <v>357.92500000000001</v>
      </c>
      <c r="E13" s="240">
        <v>385.17500000000001</v>
      </c>
      <c r="F13" s="240">
        <v>390.04</v>
      </c>
      <c r="G13" s="240">
        <v>373.22500000000002</v>
      </c>
      <c r="H13" s="240">
        <v>353.875</v>
      </c>
      <c r="I13" s="240">
        <v>343.92</v>
      </c>
      <c r="J13" s="240">
        <v>372.15</v>
      </c>
      <c r="K13" s="240">
        <v>384.85</v>
      </c>
      <c r="L13" s="240">
        <v>374.56</v>
      </c>
      <c r="M13" s="240">
        <v>345.17500000000001</v>
      </c>
      <c r="N13" s="240">
        <v>331.04</v>
      </c>
      <c r="O13" s="240">
        <v>331.85</v>
      </c>
      <c r="P13" s="240">
        <v>367</v>
      </c>
      <c r="Q13" s="240">
        <v>371.125</v>
      </c>
      <c r="R13" s="240">
        <v>357.02</v>
      </c>
      <c r="S13" s="240">
        <v>361.47500000000002</v>
      </c>
      <c r="T13" s="240">
        <v>362.6</v>
      </c>
      <c r="U13" s="240">
        <v>359.1</v>
      </c>
      <c r="V13" s="240">
        <v>357.375</v>
      </c>
      <c r="W13" s="240">
        <v>353.24</v>
      </c>
      <c r="X13" s="240">
        <v>334.375</v>
      </c>
      <c r="Y13" s="240">
        <v>324.27499999999998</v>
      </c>
      <c r="Z13" s="240">
        <v>327.64</v>
      </c>
      <c r="AA13" s="240">
        <v>331.25</v>
      </c>
      <c r="AB13" s="240">
        <v>335.625</v>
      </c>
      <c r="AC13" s="240">
        <v>353.32</v>
      </c>
      <c r="AD13" s="240">
        <v>366.07499999999999</v>
      </c>
      <c r="AE13" s="240">
        <v>367.27499999999998</v>
      </c>
      <c r="AF13" s="240">
        <v>369.16</v>
      </c>
      <c r="AG13" s="240">
        <v>361.125</v>
      </c>
      <c r="AH13" s="240">
        <v>348.65</v>
      </c>
      <c r="AI13" s="240">
        <v>340.62</v>
      </c>
      <c r="AJ13" s="240">
        <v>317.05</v>
      </c>
      <c r="AK13" s="240">
        <v>291.22500000000002</v>
      </c>
      <c r="AL13" s="240">
        <v>254.26</v>
      </c>
      <c r="AM13" s="240">
        <v>211.57499999999999</v>
      </c>
      <c r="AN13" s="240">
        <v>221.625</v>
      </c>
      <c r="AO13" s="240">
        <v>246.36</v>
      </c>
      <c r="AP13" s="240">
        <v>246.9</v>
      </c>
      <c r="AQ13" s="240">
        <v>271.82499999999999</v>
      </c>
      <c r="AR13" s="240">
        <v>280.16000000000003</v>
      </c>
      <c r="AS13" s="240">
        <v>279.35000000000002</v>
      </c>
      <c r="AT13" s="240">
        <v>263.62</v>
      </c>
      <c r="AU13" s="240">
        <v>236.52500000000001</v>
      </c>
      <c r="AV13" s="240">
        <v>229</v>
      </c>
      <c r="AW13" s="240">
        <v>215.8</v>
      </c>
      <c r="AX13" s="240">
        <v>203.75</v>
      </c>
      <c r="AY13" s="240">
        <v>194.85</v>
      </c>
      <c r="AZ13" s="240">
        <v>176.36</v>
      </c>
      <c r="BA13" s="240">
        <v>196.875</v>
      </c>
      <c r="BB13" s="240">
        <v>211.27500000000001</v>
      </c>
      <c r="BC13" s="240">
        <v>226.82</v>
      </c>
      <c r="BD13" s="240">
        <v>236.55</v>
      </c>
      <c r="BE13" s="240">
        <v>223.9</v>
      </c>
      <c r="BF13" s="333">
        <v>211.29650000000001</v>
      </c>
      <c r="BG13" s="333">
        <v>205.33009999999999</v>
      </c>
      <c r="BH13" s="333">
        <v>199.16159999999999</v>
      </c>
      <c r="BI13" s="333">
        <v>193.81979999999999</v>
      </c>
      <c r="BJ13" s="333">
        <v>191.56960000000001</v>
      </c>
      <c r="BK13" s="333">
        <v>188.9879</v>
      </c>
      <c r="BL13" s="333">
        <v>193.07419999999999</v>
      </c>
      <c r="BM13" s="333">
        <v>208.506</v>
      </c>
      <c r="BN13" s="333">
        <v>224.72069999999999</v>
      </c>
      <c r="BO13" s="333">
        <v>236.26070000000001</v>
      </c>
      <c r="BP13" s="333">
        <v>244.17429999999999</v>
      </c>
      <c r="BQ13" s="333">
        <v>243.66630000000001</v>
      </c>
      <c r="BR13" s="333">
        <v>242.91650000000001</v>
      </c>
      <c r="BS13" s="333">
        <v>235.3107</v>
      </c>
      <c r="BT13" s="333">
        <v>232.36869999999999</v>
      </c>
      <c r="BU13" s="333">
        <v>229.9658</v>
      </c>
      <c r="BV13" s="333">
        <v>226.4734</v>
      </c>
    </row>
    <row r="14" spans="1:74" ht="11.1" customHeight="1" x14ac:dyDescent="0.2">
      <c r="A14" s="1" t="s">
        <v>677</v>
      </c>
      <c r="B14" s="10" t="s">
        <v>17</v>
      </c>
      <c r="C14" s="240">
        <v>344</v>
      </c>
      <c r="D14" s="240">
        <v>363.95</v>
      </c>
      <c r="E14" s="240">
        <v>390.72500000000002</v>
      </c>
      <c r="F14" s="240">
        <v>395.82</v>
      </c>
      <c r="G14" s="240">
        <v>379.1</v>
      </c>
      <c r="H14" s="240">
        <v>359.57499999999999</v>
      </c>
      <c r="I14" s="240">
        <v>349.82</v>
      </c>
      <c r="J14" s="240">
        <v>378.02499999999998</v>
      </c>
      <c r="K14" s="240">
        <v>390.95</v>
      </c>
      <c r="L14" s="240">
        <v>381.2</v>
      </c>
      <c r="M14" s="240">
        <v>352.07499999999999</v>
      </c>
      <c r="N14" s="240">
        <v>338.06</v>
      </c>
      <c r="O14" s="240">
        <v>339.07499999999999</v>
      </c>
      <c r="P14" s="240">
        <v>373.6</v>
      </c>
      <c r="Q14" s="240">
        <v>377.875</v>
      </c>
      <c r="R14" s="240">
        <v>363.82</v>
      </c>
      <c r="S14" s="240">
        <v>367.5</v>
      </c>
      <c r="T14" s="240">
        <v>368.85</v>
      </c>
      <c r="U14" s="240">
        <v>366.06</v>
      </c>
      <c r="V14" s="240">
        <v>364.47500000000002</v>
      </c>
      <c r="W14" s="240">
        <v>360.42</v>
      </c>
      <c r="X14" s="240">
        <v>341.95</v>
      </c>
      <c r="Y14" s="240">
        <v>332.17500000000001</v>
      </c>
      <c r="Z14" s="240">
        <v>335.68</v>
      </c>
      <c r="AA14" s="240">
        <v>339.2</v>
      </c>
      <c r="AB14" s="240">
        <v>343.42500000000001</v>
      </c>
      <c r="AC14" s="240">
        <v>360.58</v>
      </c>
      <c r="AD14" s="240">
        <v>373.52499999999998</v>
      </c>
      <c r="AE14" s="240">
        <v>375</v>
      </c>
      <c r="AF14" s="240">
        <v>376.6</v>
      </c>
      <c r="AG14" s="240">
        <v>368.82499999999999</v>
      </c>
      <c r="AH14" s="240">
        <v>356.45</v>
      </c>
      <c r="AI14" s="240">
        <v>348.42</v>
      </c>
      <c r="AJ14" s="240">
        <v>325.45</v>
      </c>
      <c r="AK14" s="240">
        <v>299.67500000000001</v>
      </c>
      <c r="AL14" s="240">
        <v>263.24</v>
      </c>
      <c r="AM14" s="240">
        <v>220.75</v>
      </c>
      <c r="AN14" s="240">
        <v>230.07499999999999</v>
      </c>
      <c r="AO14" s="240">
        <v>254.64</v>
      </c>
      <c r="AP14" s="240">
        <v>255.47499999999999</v>
      </c>
      <c r="AQ14" s="240">
        <v>280.22500000000002</v>
      </c>
      <c r="AR14" s="240">
        <v>288.48</v>
      </c>
      <c r="AS14" s="240">
        <v>287.95</v>
      </c>
      <c r="AT14" s="240">
        <v>272.60000000000002</v>
      </c>
      <c r="AU14" s="240">
        <v>246.15</v>
      </c>
      <c r="AV14" s="240">
        <v>238.67500000000001</v>
      </c>
      <c r="AW14" s="240">
        <v>226.02</v>
      </c>
      <c r="AX14" s="240">
        <v>214.42500000000001</v>
      </c>
      <c r="AY14" s="240">
        <v>205.65</v>
      </c>
      <c r="AZ14" s="240">
        <v>187.2</v>
      </c>
      <c r="BA14" s="240">
        <v>207.07499999999999</v>
      </c>
      <c r="BB14" s="240">
        <v>221.57499999999999</v>
      </c>
      <c r="BC14" s="240">
        <v>237.1</v>
      </c>
      <c r="BD14" s="240">
        <v>246.7</v>
      </c>
      <c r="BE14" s="240">
        <v>234.5</v>
      </c>
      <c r="BF14" s="333">
        <v>221.84360000000001</v>
      </c>
      <c r="BG14" s="333">
        <v>215.90520000000001</v>
      </c>
      <c r="BH14" s="333">
        <v>209.88570000000001</v>
      </c>
      <c r="BI14" s="333">
        <v>204.67580000000001</v>
      </c>
      <c r="BJ14" s="333">
        <v>202.57329999999999</v>
      </c>
      <c r="BK14" s="333">
        <v>199.86189999999999</v>
      </c>
      <c r="BL14" s="333">
        <v>203.95060000000001</v>
      </c>
      <c r="BM14" s="333">
        <v>219.14449999999999</v>
      </c>
      <c r="BN14" s="333">
        <v>235.36439999999999</v>
      </c>
      <c r="BO14" s="333">
        <v>246.91370000000001</v>
      </c>
      <c r="BP14" s="333">
        <v>254.68279999999999</v>
      </c>
      <c r="BQ14" s="333">
        <v>254.3511</v>
      </c>
      <c r="BR14" s="333">
        <v>253.65049999999999</v>
      </c>
      <c r="BS14" s="333">
        <v>246.14400000000001</v>
      </c>
      <c r="BT14" s="333">
        <v>243.3888</v>
      </c>
      <c r="BU14" s="333">
        <v>241.13460000000001</v>
      </c>
      <c r="BV14" s="333">
        <v>237.80420000000001</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398"/>
      <c r="BG15" s="398"/>
      <c r="BH15" s="398"/>
      <c r="BI15" s="398"/>
      <c r="BJ15" s="398"/>
      <c r="BK15" s="398"/>
      <c r="BL15" s="398"/>
      <c r="BM15" s="398"/>
      <c r="BN15" s="398"/>
      <c r="BO15" s="398"/>
      <c r="BP15" s="398"/>
      <c r="BQ15" s="398"/>
      <c r="BR15" s="398"/>
      <c r="BS15" s="398"/>
      <c r="BT15" s="398"/>
      <c r="BU15" s="398"/>
      <c r="BV15" s="398"/>
    </row>
    <row r="16" spans="1:74" ht="11.1" customHeight="1" x14ac:dyDescent="0.2">
      <c r="A16" s="1"/>
      <c r="B16" s="7" t="s">
        <v>970</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399"/>
      <c r="BG16" s="399"/>
      <c r="BH16" s="399"/>
      <c r="BI16" s="399"/>
      <c r="BJ16" s="399"/>
      <c r="BK16" s="399"/>
      <c r="BL16" s="399"/>
      <c r="BM16" s="399"/>
      <c r="BN16" s="399"/>
      <c r="BO16" s="399"/>
      <c r="BP16" s="399"/>
      <c r="BQ16" s="399"/>
      <c r="BR16" s="399"/>
      <c r="BS16" s="399"/>
      <c r="BT16" s="399"/>
      <c r="BU16" s="399"/>
      <c r="BV16" s="399"/>
    </row>
    <row r="17" spans="1:74" ht="11.1" customHeight="1" x14ac:dyDescent="0.2">
      <c r="A17" s="1"/>
      <c r="B17" s="7" t="s">
        <v>125</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400"/>
      <c r="BG17" s="400"/>
      <c r="BH17" s="400"/>
      <c r="BI17" s="400"/>
      <c r="BJ17" s="400"/>
      <c r="BK17" s="400"/>
      <c r="BL17" s="400"/>
      <c r="BM17" s="400"/>
      <c r="BN17" s="400"/>
      <c r="BO17" s="400"/>
      <c r="BP17" s="400"/>
      <c r="BQ17" s="400"/>
      <c r="BR17" s="400"/>
      <c r="BS17" s="400"/>
      <c r="BT17" s="400"/>
      <c r="BU17" s="400"/>
      <c r="BV17" s="400"/>
    </row>
    <row r="18" spans="1:74" ht="11.1" customHeight="1" x14ac:dyDescent="0.2">
      <c r="A18" s="1" t="s">
        <v>639</v>
      </c>
      <c r="B18" s="183" t="s">
        <v>569</v>
      </c>
      <c r="C18" s="68">
        <v>63.793999999999997</v>
      </c>
      <c r="D18" s="68">
        <v>61.115000000000002</v>
      </c>
      <c r="E18" s="68">
        <v>56.911999999999999</v>
      </c>
      <c r="F18" s="68">
        <v>53.720999999999997</v>
      </c>
      <c r="G18" s="68">
        <v>52.716999999999999</v>
      </c>
      <c r="H18" s="68">
        <v>51.100999999999999</v>
      </c>
      <c r="I18" s="68">
        <v>51.889000000000003</v>
      </c>
      <c r="J18" s="68">
        <v>50.929000000000002</v>
      </c>
      <c r="K18" s="68">
        <v>48.067</v>
      </c>
      <c r="L18" s="68">
        <v>46.819000000000003</v>
      </c>
      <c r="M18" s="68">
        <v>48.789000000000001</v>
      </c>
      <c r="N18" s="68">
        <v>54.207000000000001</v>
      </c>
      <c r="O18" s="68">
        <v>57.92</v>
      </c>
      <c r="P18" s="68">
        <v>59.881</v>
      </c>
      <c r="Q18" s="68">
        <v>59.472999999999999</v>
      </c>
      <c r="R18" s="68">
        <v>63.731000000000002</v>
      </c>
      <c r="S18" s="68">
        <v>62.640999999999998</v>
      </c>
      <c r="T18" s="68">
        <v>61.976999999999997</v>
      </c>
      <c r="U18" s="68">
        <v>61.052999999999997</v>
      </c>
      <c r="V18" s="68">
        <v>58.551000000000002</v>
      </c>
      <c r="W18" s="68">
        <v>58.106000000000002</v>
      </c>
      <c r="X18" s="68">
        <v>54.703000000000003</v>
      </c>
      <c r="Y18" s="68">
        <v>55.972000000000001</v>
      </c>
      <c r="Z18" s="68">
        <v>61.079000000000001</v>
      </c>
      <c r="AA18" s="68">
        <v>64.453999999999994</v>
      </c>
      <c r="AB18" s="68">
        <v>59.911999999999999</v>
      </c>
      <c r="AC18" s="68">
        <v>57.656999999999996</v>
      </c>
      <c r="AD18" s="68">
        <v>54.935000000000002</v>
      </c>
      <c r="AE18" s="68">
        <v>62.576999999999998</v>
      </c>
      <c r="AF18" s="68">
        <v>63.14</v>
      </c>
      <c r="AG18" s="68">
        <v>59.765000000000001</v>
      </c>
      <c r="AH18" s="68">
        <v>57.773000000000003</v>
      </c>
      <c r="AI18" s="68">
        <v>55.712000000000003</v>
      </c>
      <c r="AJ18" s="68">
        <v>50.685000000000002</v>
      </c>
      <c r="AK18" s="68">
        <v>53.624000000000002</v>
      </c>
      <c r="AL18" s="68">
        <v>62.085000000000001</v>
      </c>
      <c r="AM18" s="68">
        <v>66.540999999999997</v>
      </c>
      <c r="AN18" s="68">
        <v>68.209000000000003</v>
      </c>
      <c r="AO18" s="68">
        <v>64.515000000000001</v>
      </c>
      <c r="AP18" s="68">
        <v>63.267000000000003</v>
      </c>
      <c r="AQ18" s="68">
        <v>61.277999999999999</v>
      </c>
      <c r="AR18" s="68">
        <v>61.337000000000003</v>
      </c>
      <c r="AS18" s="68">
        <v>59.115000000000002</v>
      </c>
      <c r="AT18" s="68">
        <v>60.335999999999999</v>
      </c>
      <c r="AU18" s="68">
        <v>62.581000000000003</v>
      </c>
      <c r="AV18" s="68">
        <v>59.603000000000002</v>
      </c>
      <c r="AW18" s="68">
        <v>58.302999999999997</v>
      </c>
      <c r="AX18" s="68">
        <v>60.279000000000003</v>
      </c>
      <c r="AY18" s="68">
        <v>70.111000000000004</v>
      </c>
      <c r="AZ18" s="68">
        <v>70.805000000000007</v>
      </c>
      <c r="BA18" s="68">
        <v>65.850999999999999</v>
      </c>
      <c r="BB18" s="68">
        <v>68.671000000000006</v>
      </c>
      <c r="BC18" s="68">
        <v>69.308999999999997</v>
      </c>
      <c r="BD18" s="68">
        <v>72.451999999999998</v>
      </c>
      <c r="BE18" s="68">
        <v>70.873328709999996</v>
      </c>
      <c r="BF18" s="329">
        <v>68.690950000000001</v>
      </c>
      <c r="BG18" s="329">
        <v>66.879990000000006</v>
      </c>
      <c r="BH18" s="329">
        <v>61.289299999999997</v>
      </c>
      <c r="BI18" s="329">
        <v>61.231160000000003</v>
      </c>
      <c r="BJ18" s="329">
        <v>63.711489999999998</v>
      </c>
      <c r="BK18" s="329">
        <v>66.714200000000005</v>
      </c>
      <c r="BL18" s="329">
        <v>66.489990000000006</v>
      </c>
      <c r="BM18" s="329">
        <v>62.360120000000002</v>
      </c>
      <c r="BN18" s="329">
        <v>61.21058</v>
      </c>
      <c r="BO18" s="329">
        <v>63.476300000000002</v>
      </c>
      <c r="BP18" s="329">
        <v>64.085599999999999</v>
      </c>
      <c r="BQ18" s="329">
        <v>64.315659999999994</v>
      </c>
      <c r="BR18" s="329">
        <v>64.036320000000003</v>
      </c>
      <c r="BS18" s="329">
        <v>62.768090000000001</v>
      </c>
      <c r="BT18" s="329">
        <v>59.611080000000001</v>
      </c>
      <c r="BU18" s="329">
        <v>61.315759999999997</v>
      </c>
      <c r="BV18" s="329">
        <v>64.974760000000003</v>
      </c>
    </row>
    <row r="19" spans="1:74" ht="11.1" customHeight="1" x14ac:dyDescent="0.2">
      <c r="A19" s="1" t="s">
        <v>640</v>
      </c>
      <c r="B19" s="183" t="s">
        <v>570</v>
      </c>
      <c r="C19" s="68">
        <v>56.515000000000001</v>
      </c>
      <c r="D19" s="68">
        <v>55.527000000000001</v>
      </c>
      <c r="E19" s="68">
        <v>52.512</v>
      </c>
      <c r="F19" s="68">
        <v>50.665999999999997</v>
      </c>
      <c r="G19" s="68">
        <v>48.222999999999999</v>
      </c>
      <c r="H19" s="68">
        <v>49.323999999999998</v>
      </c>
      <c r="I19" s="68">
        <v>50.18</v>
      </c>
      <c r="J19" s="68">
        <v>49.405000000000001</v>
      </c>
      <c r="K19" s="68">
        <v>48.624000000000002</v>
      </c>
      <c r="L19" s="68">
        <v>45.390999999999998</v>
      </c>
      <c r="M19" s="68">
        <v>47.338000000000001</v>
      </c>
      <c r="N19" s="68">
        <v>53.905000000000001</v>
      </c>
      <c r="O19" s="68">
        <v>53.645000000000003</v>
      </c>
      <c r="P19" s="68">
        <v>55.066000000000003</v>
      </c>
      <c r="Q19" s="68">
        <v>53.79</v>
      </c>
      <c r="R19" s="68">
        <v>50.122</v>
      </c>
      <c r="S19" s="68">
        <v>48.523000000000003</v>
      </c>
      <c r="T19" s="68">
        <v>49.293999999999997</v>
      </c>
      <c r="U19" s="68">
        <v>48.441000000000003</v>
      </c>
      <c r="V19" s="68">
        <v>46.993000000000002</v>
      </c>
      <c r="W19" s="68">
        <v>49.802</v>
      </c>
      <c r="X19" s="68">
        <v>48.033000000000001</v>
      </c>
      <c r="Y19" s="68">
        <v>49.277999999999999</v>
      </c>
      <c r="Z19" s="68">
        <v>51.527000000000001</v>
      </c>
      <c r="AA19" s="68">
        <v>52.87</v>
      </c>
      <c r="AB19" s="68">
        <v>53.250999999999998</v>
      </c>
      <c r="AC19" s="68">
        <v>49.093000000000004</v>
      </c>
      <c r="AD19" s="68">
        <v>50.506999999999998</v>
      </c>
      <c r="AE19" s="68">
        <v>46.914000000000001</v>
      </c>
      <c r="AF19" s="68">
        <v>49.74</v>
      </c>
      <c r="AG19" s="68">
        <v>48.264000000000003</v>
      </c>
      <c r="AH19" s="68">
        <v>46.77</v>
      </c>
      <c r="AI19" s="68">
        <v>47.082999999999998</v>
      </c>
      <c r="AJ19" s="68">
        <v>44.073999999999998</v>
      </c>
      <c r="AK19" s="68">
        <v>45.415999999999997</v>
      </c>
      <c r="AL19" s="68">
        <v>52.44</v>
      </c>
      <c r="AM19" s="68">
        <v>53.372999999999998</v>
      </c>
      <c r="AN19" s="68">
        <v>53.335000000000001</v>
      </c>
      <c r="AO19" s="68">
        <v>52.851999999999997</v>
      </c>
      <c r="AP19" s="68">
        <v>53.279000000000003</v>
      </c>
      <c r="AQ19" s="68">
        <v>49.084000000000003</v>
      </c>
      <c r="AR19" s="68">
        <v>50.350999999999999</v>
      </c>
      <c r="AS19" s="68">
        <v>48.161000000000001</v>
      </c>
      <c r="AT19" s="68">
        <v>49.359000000000002</v>
      </c>
      <c r="AU19" s="68">
        <v>46.97</v>
      </c>
      <c r="AV19" s="68">
        <v>45.926000000000002</v>
      </c>
      <c r="AW19" s="68">
        <v>50.046999999999997</v>
      </c>
      <c r="AX19" s="68">
        <v>53.65</v>
      </c>
      <c r="AY19" s="68">
        <v>61.787999999999997</v>
      </c>
      <c r="AZ19" s="68">
        <v>59.902000000000001</v>
      </c>
      <c r="BA19" s="68">
        <v>56.664000000000001</v>
      </c>
      <c r="BB19" s="68">
        <v>54.075000000000003</v>
      </c>
      <c r="BC19" s="68">
        <v>53.664999999999999</v>
      </c>
      <c r="BD19" s="68">
        <v>51.963000000000001</v>
      </c>
      <c r="BE19" s="68">
        <v>51.459771289999999</v>
      </c>
      <c r="BF19" s="329">
        <v>49.645690000000002</v>
      </c>
      <c r="BG19" s="329">
        <v>49.916820000000001</v>
      </c>
      <c r="BH19" s="329">
        <v>47.433010000000003</v>
      </c>
      <c r="BI19" s="329">
        <v>48.799500000000002</v>
      </c>
      <c r="BJ19" s="329">
        <v>51.798720000000003</v>
      </c>
      <c r="BK19" s="329">
        <v>54.725470000000001</v>
      </c>
      <c r="BL19" s="329">
        <v>55.211660000000002</v>
      </c>
      <c r="BM19" s="329">
        <v>52.303280000000001</v>
      </c>
      <c r="BN19" s="329">
        <v>50.50808</v>
      </c>
      <c r="BO19" s="329">
        <v>48.459519999999998</v>
      </c>
      <c r="BP19" s="329">
        <v>49.720799999999997</v>
      </c>
      <c r="BQ19" s="329">
        <v>49.49541</v>
      </c>
      <c r="BR19" s="329">
        <v>48.38785</v>
      </c>
      <c r="BS19" s="329">
        <v>49.682040000000001</v>
      </c>
      <c r="BT19" s="329">
        <v>47.41966</v>
      </c>
      <c r="BU19" s="329">
        <v>48.89405</v>
      </c>
      <c r="BV19" s="329">
        <v>52.00074</v>
      </c>
    </row>
    <row r="20" spans="1:74" ht="11.1" customHeight="1" x14ac:dyDescent="0.2">
      <c r="A20" s="1" t="s">
        <v>641</v>
      </c>
      <c r="B20" s="183" t="s">
        <v>571</v>
      </c>
      <c r="C20" s="68">
        <v>73.849999999999994</v>
      </c>
      <c r="D20" s="68">
        <v>75.492000000000004</v>
      </c>
      <c r="E20" s="68">
        <v>71.388000000000005</v>
      </c>
      <c r="F20" s="68">
        <v>72.992999999999995</v>
      </c>
      <c r="G20" s="68">
        <v>71.531000000000006</v>
      </c>
      <c r="H20" s="68">
        <v>72.912999999999997</v>
      </c>
      <c r="I20" s="68">
        <v>73.542000000000002</v>
      </c>
      <c r="J20" s="68">
        <v>66.978999999999999</v>
      </c>
      <c r="K20" s="68">
        <v>70.811000000000007</v>
      </c>
      <c r="L20" s="68">
        <v>74.822999999999993</v>
      </c>
      <c r="M20" s="68">
        <v>79.045000000000002</v>
      </c>
      <c r="N20" s="68">
        <v>80.397999999999996</v>
      </c>
      <c r="O20" s="68">
        <v>80.215999999999994</v>
      </c>
      <c r="P20" s="68">
        <v>72.703999999999994</v>
      </c>
      <c r="Q20" s="68">
        <v>75.552999999999997</v>
      </c>
      <c r="R20" s="68">
        <v>73.146000000000001</v>
      </c>
      <c r="S20" s="68">
        <v>76.858999999999995</v>
      </c>
      <c r="T20" s="68">
        <v>77.495999999999995</v>
      </c>
      <c r="U20" s="68">
        <v>76.861999999999995</v>
      </c>
      <c r="V20" s="68">
        <v>75.866</v>
      </c>
      <c r="W20" s="68">
        <v>77.305999999999997</v>
      </c>
      <c r="X20" s="68">
        <v>75.111000000000004</v>
      </c>
      <c r="Y20" s="68">
        <v>73.557000000000002</v>
      </c>
      <c r="Z20" s="68">
        <v>76.271000000000001</v>
      </c>
      <c r="AA20" s="68">
        <v>77.477999999999994</v>
      </c>
      <c r="AB20" s="68">
        <v>78.179000000000002</v>
      </c>
      <c r="AC20" s="68">
        <v>78.495000000000005</v>
      </c>
      <c r="AD20" s="68">
        <v>76.575999999999993</v>
      </c>
      <c r="AE20" s="68">
        <v>74.337000000000003</v>
      </c>
      <c r="AF20" s="68">
        <v>73.213999999999999</v>
      </c>
      <c r="AG20" s="68">
        <v>75.789000000000001</v>
      </c>
      <c r="AH20" s="68">
        <v>74.349000000000004</v>
      </c>
      <c r="AI20" s="68">
        <v>74.918000000000006</v>
      </c>
      <c r="AJ20" s="68">
        <v>75.433999999999997</v>
      </c>
      <c r="AK20" s="68">
        <v>82.728999999999999</v>
      </c>
      <c r="AL20" s="68">
        <v>84.2</v>
      </c>
      <c r="AM20" s="68">
        <v>79.587999999999994</v>
      </c>
      <c r="AN20" s="68">
        <v>80.988</v>
      </c>
      <c r="AO20" s="68">
        <v>78.424999999999997</v>
      </c>
      <c r="AP20" s="68">
        <v>76.507999999999996</v>
      </c>
      <c r="AQ20" s="68">
        <v>76.703999999999994</v>
      </c>
      <c r="AR20" s="68">
        <v>74.557000000000002</v>
      </c>
      <c r="AS20" s="68">
        <v>77.241</v>
      </c>
      <c r="AT20" s="68">
        <v>74.942999999999998</v>
      </c>
      <c r="AU20" s="68">
        <v>78.144000000000005</v>
      </c>
      <c r="AV20" s="68">
        <v>75.938999999999993</v>
      </c>
      <c r="AW20" s="68">
        <v>77.42</v>
      </c>
      <c r="AX20" s="68">
        <v>84.569000000000003</v>
      </c>
      <c r="AY20" s="68">
        <v>86.76</v>
      </c>
      <c r="AZ20" s="68">
        <v>83.923000000000002</v>
      </c>
      <c r="BA20" s="68">
        <v>82.992999999999995</v>
      </c>
      <c r="BB20" s="68">
        <v>82.587000000000003</v>
      </c>
      <c r="BC20" s="68">
        <v>82.209000000000003</v>
      </c>
      <c r="BD20" s="68">
        <v>80.215000000000003</v>
      </c>
      <c r="BE20" s="68">
        <v>78.572387418999995</v>
      </c>
      <c r="BF20" s="329">
        <v>76.895709999999994</v>
      </c>
      <c r="BG20" s="329">
        <v>78.282730000000001</v>
      </c>
      <c r="BH20" s="329">
        <v>77.878380000000007</v>
      </c>
      <c r="BI20" s="329">
        <v>80.731269999999995</v>
      </c>
      <c r="BJ20" s="329">
        <v>82.874110000000002</v>
      </c>
      <c r="BK20" s="329">
        <v>83.943250000000006</v>
      </c>
      <c r="BL20" s="329">
        <v>82.243560000000002</v>
      </c>
      <c r="BM20" s="329">
        <v>81.912599999999998</v>
      </c>
      <c r="BN20" s="329">
        <v>80.583410000000001</v>
      </c>
      <c r="BO20" s="329">
        <v>80.580029999999994</v>
      </c>
      <c r="BP20" s="329">
        <v>79.848860000000002</v>
      </c>
      <c r="BQ20" s="329">
        <v>80.577709999999996</v>
      </c>
      <c r="BR20" s="329">
        <v>78.542460000000005</v>
      </c>
      <c r="BS20" s="329">
        <v>80.028670000000005</v>
      </c>
      <c r="BT20" s="329">
        <v>79.682820000000007</v>
      </c>
      <c r="BU20" s="329">
        <v>82.036689999999993</v>
      </c>
      <c r="BV20" s="329">
        <v>82.755679999999998</v>
      </c>
    </row>
    <row r="21" spans="1:74" ht="11.1" customHeight="1" x14ac:dyDescent="0.2">
      <c r="A21" s="1" t="s">
        <v>642</v>
      </c>
      <c r="B21" s="183" t="s">
        <v>572</v>
      </c>
      <c r="C21" s="68">
        <v>7.3019999999999996</v>
      </c>
      <c r="D21" s="68">
        <v>6.6929999999999996</v>
      </c>
      <c r="E21" s="68">
        <v>6.4790000000000001</v>
      </c>
      <c r="F21" s="68">
        <v>6.08</v>
      </c>
      <c r="G21" s="68">
        <v>5.8</v>
      </c>
      <c r="H21" s="68">
        <v>6.3940000000000001</v>
      </c>
      <c r="I21" s="68">
        <v>6.64</v>
      </c>
      <c r="J21" s="68">
        <v>6.2619999999999996</v>
      </c>
      <c r="K21" s="68">
        <v>6.5869999999999997</v>
      </c>
      <c r="L21" s="68">
        <v>6.33</v>
      </c>
      <c r="M21" s="68">
        <v>7.2080000000000002</v>
      </c>
      <c r="N21" s="68">
        <v>7.3609999999999998</v>
      </c>
      <c r="O21" s="68">
        <v>7.1289999999999996</v>
      </c>
      <c r="P21" s="68">
        <v>6.9409999999999998</v>
      </c>
      <c r="Q21" s="68">
        <v>6.7670000000000003</v>
      </c>
      <c r="R21" s="68">
        <v>6.5140000000000002</v>
      </c>
      <c r="S21" s="68">
        <v>5.9349999999999996</v>
      </c>
      <c r="T21" s="68">
        <v>6.5250000000000004</v>
      </c>
      <c r="U21" s="68">
        <v>6.6120000000000001</v>
      </c>
      <c r="V21" s="68">
        <v>6.7089999999999996</v>
      </c>
      <c r="W21" s="68">
        <v>6.3230000000000004</v>
      </c>
      <c r="X21" s="68">
        <v>7.2690000000000001</v>
      </c>
      <c r="Y21" s="68">
        <v>7.4080000000000004</v>
      </c>
      <c r="Z21" s="68">
        <v>7.07</v>
      </c>
      <c r="AA21" s="68">
        <v>7.1470000000000002</v>
      </c>
      <c r="AB21" s="68">
        <v>6.2560000000000002</v>
      </c>
      <c r="AC21" s="68">
        <v>6.431</v>
      </c>
      <c r="AD21" s="68">
        <v>6.2839999999999998</v>
      </c>
      <c r="AE21" s="68">
        <v>6.6639999999999997</v>
      </c>
      <c r="AF21" s="68">
        <v>6.0960000000000001</v>
      </c>
      <c r="AG21" s="68">
        <v>6.5389999999999997</v>
      </c>
      <c r="AH21" s="68">
        <v>6.891</v>
      </c>
      <c r="AI21" s="68">
        <v>7.41</v>
      </c>
      <c r="AJ21" s="68">
        <v>6.52</v>
      </c>
      <c r="AK21" s="68">
        <v>7.8579999999999997</v>
      </c>
      <c r="AL21" s="68">
        <v>7.9020000000000001</v>
      </c>
      <c r="AM21" s="68">
        <v>7.6509999999999998</v>
      </c>
      <c r="AN21" s="68">
        <v>7.7709999999999999</v>
      </c>
      <c r="AO21" s="68">
        <v>6.46</v>
      </c>
      <c r="AP21" s="68">
        <v>6.7789999999999999</v>
      </c>
      <c r="AQ21" s="68">
        <v>7.0640000000000001</v>
      </c>
      <c r="AR21" s="68">
        <v>6.7610000000000001</v>
      </c>
      <c r="AS21" s="68">
        <v>6.4480000000000004</v>
      </c>
      <c r="AT21" s="68">
        <v>6.8419999999999996</v>
      </c>
      <c r="AU21" s="68">
        <v>7.11</v>
      </c>
      <c r="AV21" s="68">
        <v>6.7969999999999997</v>
      </c>
      <c r="AW21" s="68">
        <v>7.226</v>
      </c>
      <c r="AX21" s="68">
        <v>7.7160000000000002</v>
      </c>
      <c r="AY21" s="68">
        <v>8.0229999999999997</v>
      </c>
      <c r="AZ21" s="68">
        <v>8.3970000000000002</v>
      </c>
      <c r="BA21" s="68">
        <v>8.3780000000000001</v>
      </c>
      <c r="BB21" s="68">
        <v>7.6420000000000003</v>
      </c>
      <c r="BC21" s="68">
        <v>7.6059999999999999</v>
      </c>
      <c r="BD21" s="68">
        <v>7.3780000000000001</v>
      </c>
      <c r="BE21" s="68">
        <v>7.6303662902999996</v>
      </c>
      <c r="BF21" s="329">
        <v>7.2483690000000003</v>
      </c>
      <c r="BG21" s="329">
        <v>7.1946029999999999</v>
      </c>
      <c r="BH21" s="329">
        <v>7.0889540000000002</v>
      </c>
      <c r="BI21" s="329">
        <v>7.7206349999999997</v>
      </c>
      <c r="BJ21" s="329">
        <v>7.7443900000000001</v>
      </c>
      <c r="BK21" s="329">
        <v>7.5607030000000002</v>
      </c>
      <c r="BL21" s="329">
        <v>7.3712020000000003</v>
      </c>
      <c r="BM21" s="329">
        <v>7.14764</v>
      </c>
      <c r="BN21" s="329">
        <v>6.9436859999999996</v>
      </c>
      <c r="BO21" s="329">
        <v>7.1003030000000003</v>
      </c>
      <c r="BP21" s="329">
        <v>7.2356959999999999</v>
      </c>
      <c r="BQ21" s="329">
        <v>7.2082490000000004</v>
      </c>
      <c r="BR21" s="329">
        <v>7.1431810000000002</v>
      </c>
      <c r="BS21" s="329">
        <v>7.3296270000000003</v>
      </c>
      <c r="BT21" s="329">
        <v>7.3307039999999999</v>
      </c>
      <c r="BU21" s="329">
        <v>7.9416549999999999</v>
      </c>
      <c r="BV21" s="329">
        <v>7.8783969999999997</v>
      </c>
    </row>
    <row r="22" spans="1:74" ht="11.1" customHeight="1" x14ac:dyDescent="0.2">
      <c r="A22" s="1" t="s">
        <v>643</v>
      </c>
      <c r="B22" s="183" t="s">
        <v>573</v>
      </c>
      <c r="C22" s="68">
        <v>32.183</v>
      </c>
      <c r="D22" s="68">
        <v>31.798999999999999</v>
      </c>
      <c r="E22" s="68">
        <v>31.335000000000001</v>
      </c>
      <c r="F22" s="68">
        <v>27.135000000000002</v>
      </c>
      <c r="G22" s="68">
        <v>26.692</v>
      </c>
      <c r="H22" s="68">
        <v>27.850999999999999</v>
      </c>
      <c r="I22" s="68">
        <v>27.331</v>
      </c>
      <c r="J22" s="68">
        <v>27.097999999999999</v>
      </c>
      <c r="K22" s="68">
        <v>26.795000000000002</v>
      </c>
      <c r="L22" s="68">
        <v>29.632000000000001</v>
      </c>
      <c r="M22" s="68">
        <v>32.883000000000003</v>
      </c>
      <c r="N22" s="68">
        <v>35.017000000000003</v>
      </c>
      <c r="O22" s="68">
        <v>35.526000000000003</v>
      </c>
      <c r="P22" s="68">
        <v>32.17</v>
      </c>
      <c r="Q22" s="68">
        <v>29.087</v>
      </c>
      <c r="R22" s="68">
        <v>27.254999999999999</v>
      </c>
      <c r="S22" s="68">
        <v>27.373999999999999</v>
      </c>
      <c r="T22" s="68">
        <v>29.074000000000002</v>
      </c>
      <c r="U22" s="68">
        <v>29.388000000000002</v>
      </c>
      <c r="V22" s="68">
        <v>29.478000000000002</v>
      </c>
      <c r="W22" s="68">
        <v>28.248000000000001</v>
      </c>
      <c r="X22" s="68">
        <v>28.861000000000001</v>
      </c>
      <c r="Y22" s="68">
        <v>30.634</v>
      </c>
      <c r="Z22" s="68">
        <v>32.087000000000003</v>
      </c>
      <c r="AA22" s="68">
        <v>33.905999999999999</v>
      </c>
      <c r="AB22" s="68">
        <v>31.901</v>
      </c>
      <c r="AC22" s="68">
        <v>29.936</v>
      </c>
      <c r="AD22" s="68">
        <v>28.457999999999998</v>
      </c>
      <c r="AE22" s="68">
        <v>27.66</v>
      </c>
      <c r="AF22" s="68">
        <v>27.062000000000001</v>
      </c>
      <c r="AG22" s="68">
        <v>27.204000000000001</v>
      </c>
      <c r="AH22" s="68">
        <v>26.361999999999998</v>
      </c>
      <c r="AI22" s="68">
        <v>27.327999999999999</v>
      </c>
      <c r="AJ22" s="68">
        <v>26.96</v>
      </c>
      <c r="AK22" s="68">
        <v>29.928000000000001</v>
      </c>
      <c r="AL22" s="68">
        <v>33.741</v>
      </c>
      <c r="AM22" s="68">
        <v>32.476999999999997</v>
      </c>
      <c r="AN22" s="68">
        <v>30.375</v>
      </c>
      <c r="AO22" s="68">
        <v>29.233000000000001</v>
      </c>
      <c r="AP22" s="68">
        <v>28.605</v>
      </c>
      <c r="AQ22" s="68">
        <v>28.366</v>
      </c>
      <c r="AR22" s="68">
        <v>28.021999999999998</v>
      </c>
      <c r="AS22" s="68">
        <v>27.106000000000002</v>
      </c>
      <c r="AT22" s="68">
        <v>26.707000000000001</v>
      </c>
      <c r="AU22" s="68">
        <v>30.306999999999999</v>
      </c>
      <c r="AV22" s="68">
        <v>28.754999999999999</v>
      </c>
      <c r="AW22" s="68">
        <v>29.562000000000001</v>
      </c>
      <c r="AX22" s="68">
        <v>28.745999999999999</v>
      </c>
      <c r="AY22" s="68">
        <v>34.270000000000003</v>
      </c>
      <c r="AZ22" s="68">
        <v>32.587000000000003</v>
      </c>
      <c r="BA22" s="68">
        <v>29.439</v>
      </c>
      <c r="BB22" s="68">
        <v>29.72</v>
      </c>
      <c r="BC22" s="68">
        <v>29.814</v>
      </c>
      <c r="BD22" s="68">
        <v>27.867999999999999</v>
      </c>
      <c r="BE22" s="68">
        <v>29.077837097</v>
      </c>
      <c r="BF22" s="329">
        <v>28.355699999999999</v>
      </c>
      <c r="BG22" s="329">
        <v>29.020340000000001</v>
      </c>
      <c r="BH22" s="329">
        <v>29.095199999999998</v>
      </c>
      <c r="BI22" s="329">
        <v>30.69022</v>
      </c>
      <c r="BJ22" s="329">
        <v>32.477490000000003</v>
      </c>
      <c r="BK22" s="329">
        <v>33.688690000000001</v>
      </c>
      <c r="BL22" s="329">
        <v>32.499879999999997</v>
      </c>
      <c r="BM22" s="329">
        <v>30.921279999999999</v>
      </c>
      <c r="BN22" s="329">
        <v>29.158080000000002</v>
      </c>
      <c r="BO22" s="329">
        <v>27.96979</v>
      </c>
      <c r="BP22" s="329">
        <v>28.397410000000001</v>
      </c>
      <c r="BQ22" s="329">
        <v>28.266190000000002</v>
      </c>
      <c r="BR22" s="329">
        <v>27.876550000000002</v>
      </c>
      <c r="BS22" s="329">
        <v>28.252559999999999</v>
      </c>
      <c r="BT22" s="329">
        <v>28.18009</v>
      </c>
      <c r="BU22" s="329">
        <v>29.9831</v>
      </c>
      <c r="BV22" s="329">
        <v>31.8127</v>
      </c>
    </row>
    <row r="23" spans="1:74" ht="11.1" customHeight="1" x14ac:dyDescent="0.2">
      <c r="A23" s="1" t="s">
        <v>644</v>
      </c>
      <c r="B23" s="183" t="s">
        <v>124</v>
      </c>
      <c r="C23" s="68">
        <v>233.64400000000001</v>
      </c>
      <c r="D23" s="68">
        <v>230.626</v>
      </c>
      <c r="E23" s="68">
        <v>218.626</v>
      </c>
      <c r="F23" s="68">
        <v>210.595</v>
      </c>
      <c r="G23" s="68">
        <v>204.96299999999999</v>
      </c>
      <c r="H23" s="68">
        <v>207.583</v>
      </c>
      <c r="I23" s="68">
        <v>209.58199999999999</v>
      </c>
      <c r="J23" s="68">
        <v>200.673</v>
      </c>
      <c r="K23" s="68">
        <v>200.88399999999999</v>
      </c>
      <c r="L23" s="68">
        <v>202.995</v>
      </c>
      <c r="M23" s="68">
        <v>215.26300000000001</v>
      </c>
      <c r="N23" s="68">
        <v>230.88800000000001</v>
      </c>
      <c r="O23" s="68">
        <v>234.43600000000001</v>
      </c>
      <c r="P23" s="68">
        <v>226.762</v>
      </c>
      <c r="Q23" s="68">
        <v>224.67</v>
      </c>
      <c r="R23" s="68">
        <v>220.768</v>
      </c>
      <c r="S23" s="68">
        <v>221.33199999999999</v>
      </c>
      <c r="T23" s="68">
        <v>224.36600000000001</v>
      </c>
      <c r="U23" s="68">
        <v>222.35599999999999</v>
      </c>
      <c r="V23" s="68">
        <v>217.59700000000001</v>
      </c>
      <c r="W23" s="68">
        <v>219.785</v>
      </c>
      <c r="X23" s="68">
        <v>213.977</v>
      </c>
      <c r="Y23" s="68">
        <v>216.84899999999999</v>
      </c>
      <c r="Z23" s="68">
        <v>228.03399999999999</v>
      </c>
      <c r="AA23" s="68">
        <v>235.85499999999999</v>
      </c>
      <c r="AB23" s="68">
        <v>229.499</v>
      </c>
      <c r="AC23" s="68">
        <v>221.61199999999999</v>
      </c>
      <c r="AD23" s="68">
        <v>216.76</v>
      </c>
      <c r="AE23" s="68">
        <v>218.15199999999999</v>
      </c>
      <c r="AF23" s="68">
        <v>219.25200000000001</v>
      </c>
      <c r="AG23" s="68">
        <v>217.56100000000001</v>
      </c>
      <c r="AH23" s="68">
        <v>212.14500000000001</v>
      </c>
      <c r="AI23" s="68">
        <v>212.45099999999999</v>
      </c>
      <c r="AJ23" s="68">
        <v>203.673</v>
      </c>
      <c r="AK23" s="68">
        <v>219.55500000000001</v>
      </c>
      <c r="AL23" s="68">
        <v>240.36799999999999</v>
      </c>
      <c r="AM23" s="68">
        <v>239.63</v>
      </c>
      <c r="AN23" s="68">
        <v>240.678</v>
      </c>
      <c r="AO23" s="68">
        <v>231.48500000000001</v>
      </c>
      <c r="AP23" s="68">
        <v>228.43799999999999</v>
      </c>
      <c r="AQ23" s="68">
        <v>222.49600000000001</v>
      </c>
      <c r="AR23" s="68">
        <v>221.02799999999999</v>
      </c>
      <c r="AS23" s="68">
        <v>218.071</v>
      </c>
      <c r="AT23" s="68">
        <v>218.18700000000001</v>
      </c>
      <c r="AU23" s="68">
        <v>225.11199999999999</v>
      </c>
      <c r="AV23" s="68">
        <v>217.02</v>
      </c>
      <c r="AW23" s="68">
        <v>222.55799999999999</v>
      </c>
      <c r="AX23" s="68">
        <v>234.96</v>
      </c>
      <c r="AY23" s="68">
        <v>260.952</v>
      </c>
      <c r="AZ23" s="68">
        <v>255.614</v>
      </c>
      <c r="BA23" s="68">
        <v>243.32499999999999</v>
      </c>
      <c r="BB23" s="68">
        <v>242.69499999999999</v>
      </c>
      <c r="BC23" s="68">
        <v>242.60300000000001</v>
      </c>
      <c r="BD23" s="68">
        <v>239.876</v>
      </c>
      <c r="BE23" s="68">
        <v>237.61369081000001</v>
      </c>
      <c r="BF23" s="329">
        <v>230.8364</v>
      </c>
      <c r="BG23" s="329">
        <v>231.2945</v>
      </c>
      <c r="BH23" s="329">
        <v>222.78479999999999</v>
      </c>
      <c r="BI23" s="329">
        <v>229.1728</v>
      </c>
      <c r="BJ23" s="329">
        <v>238.6062</v>
      </c>
      <c r="BK23" s="329">
        <v>246.63229999999999</v>
      </c>
      <c r="BL23" s="329">
        <v>243.81630000000001</v>
      </c>
      <c r="BM23" s="329">
        <v>234.64490000000001</v>
      </c>
      <c r="BN23" s="329">
        <v>228.40379999999999</v>
      </c>
      <c r="BO23" s="329">
        <v>227.58590000000001</v>
      </c>
      <c r="BP23" s="329">
        <v>229.2884</v>
      </c>
      <c r="BQ23" s="329">
        <v>229.86320000000001</v>
      </c>
      <c r="BR23" s="329">
        <v>225.9864</v>
      </c>
      <c r="BS23" s="329">
        <v>228.06100000000001</v>
      </c>
      <c r="BT23" s="329">
        <v>222.2244</v>
      </c>
      <c r="BU23" s="329">
        <v>230.1713</v>
      </c>
      <c r="BV23" s="329">
        <v>239.42230000000001</v>
      </c>
    </row>
    <row r="24" spans="1:74" ht="11.1" customHeight="1" x14ac:dyDescent="0.2">
      <c r="A24" s="1"/>
      <c r="B24" s="7" t="s">
        <v>126</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400"/>
      <c r="BG24" s="400"/>
      <c r="BH24" s="400"/>
      <c r="BI24" s="400"/>
      <c r="BJ24" s="400"/>
      <c r="BK24" s="400"/>
      <c r="BL24" s="400"/>
      <c r="BM24" s="400"/>
      <c r="BN24" s="400"/>
      <c r="BO24" s="400"/>
      <c r="BP24" s="400"/>
      <c r="BQ24" s="400"/>
      <c r="BR24" s="400"/>
      <c r="BS24" s="400"/>
      <c r="BT24" s="400"/>
      <c r="BU24" s="400"/>
      <c r="BV24" s="400"/>
    </row>
    <row r="25" spans="1:74" ht="11.1" customHeight="1" x14ac:dyDescent="0.2">
      <c r="A25" s="1" t="s">
        <v>645</v>
      </c>
      <c r="B25" s="183" t="s">
        <v>124</v>
      </c>
      <c r="C25" s="68">
        <v>61.55</v>
      </c>
      <c r="D25" s="68">
        <v>58.670999999999999</v>
      </c>
      <c r="E25" s="68">
        <v>54.112000000000002</v>
      </c>
      <c r="F25" s="68">
        <v>50.537999999999997</v>
      </c>
      <c r="G25" s="68">
        <v>49.985999999999997</v>
      </c>
      <c r="H25" s="68">
        <v>51.896000000000001</v>
      </c>
      <c r="I25" s="68">
        <v>51.951999999999998</v>
      </c>
      <c r="J25" s="68">
        <v>48.293999999999997</v>
      </c>
      <c r="K25" s="68">
        <v>47.787999999999997</v>
      </c>
      <c r="L25" s="68">
        <v>49.667999999999999</v>
      </c>
      <c r="M25" s="68">
        <v>52.625999999999998</v>
      </c>
      <c r="N25" s="68">
        <v>55.210999999999999</v>
      </c>
      <c r="O25" s="68">
        <v>55.228000000000002</v>
      </c>
      <c r="P25" s="68">
        <v>53.143000000000001</v>
      </c>
      <c r="Q25" s="68">
        <v>47.326999999999998</v>
      </c>
      <c r="R25" s="68">
        <v>45.107999999999997</v>
      </c>
      <c r="S25" s="68">
        <v>46.375999999999998</v>
      </c>
      <c r="T25" s="68">
        <v>48.634</v>
      </c>
      <c r="U25" s="68">
        <v>49.725999999999999</v>
      </c>
      <c r="V25" s="68">
        <v>47.655000000000001</v>
      </c>
      <c r="W25" s="68">
        <v>39.78</v>
      </c>
      <c r="X25" s="68">
        <v>37.594999999999999</v>
      </c>
      <c r="Y25" s="68">
        <v>37.548000000000002</v>
      </c>
      <c r="Z25" s="68">
        <v>38.975999999999999</v>
      </c>
      <c r="AA25" s="68">
        <v>39.395000000000003</v>
      </c>
      <c r="AB25" s="68">
        <v>37.718000000000004</v>
      </c>
      <c r="AC25" s="68">
        <v>34.372</v>
      </c>
      <c r="AD25" s="68">
        <v>31.138000000000002</v>
      </c>
      <c r="AE25" s="68">
        <v>31.484999999999999</v>
      </c>
      <c r="AF25" s="68">
        <v>28.785</v>
      </c>
      <c r="AG25" s="68">
        <v>28.864000000000001</v>
      </c>
      <c r="AH25" s="68">
        <v>27.721</v>
      </c>
      <c r="AI25" s="68">
        <v>28.353999999999999</v>
      </c>
      <c r="AJ25" s="68">
        <v>27.798999999999999</v>
      </c>
      <c r="AK25" s="68">
        <v>29.72</v>
      </c>
      <c r="AL25" s="68">
        <v>31.236000000000001</v>
      </c>
      <c r="AM25" s="68">
        <v>29.922999999999998</v>
      </c>
      <c r="AN25" s="68">
        <v>30.558</v>
      </c>
      <c r="AO25" s="68">
        <v>26.890999999999998</v>
      </c>
      <c r="AP25" s="68">
        <v>25.898</v>
      </c>
      <c r="AQ25" s="68">
        <v>26.58</v>
      </c>
      <c r="AR25" s="68">
        <v>25.678000000000001</v>
      </c>
      <c r="AS25" s="68">
        <v>24.417999999999999</v>
      </c>
      <c r="AT25" s="68">
        <v>26.047999999999998</v>
      </c>
      <c r="AU25" s="68">
        <v>29.027999999999999</v>
      </c>
      <c r="AV25" s="68">
        <v>27.638000000000002</v>
      </c>
      <c r="AW25" s="68">
        <v>27.805</v>
      </c>
      <c r="AX25" s="68">
        <v>28.452999999999999</v>
      </c>
      <c r="AY25" s="68">
        <v>26.8</v>
      </c>
      <c r="AZ25" s="68">
        <v>27.218</v>
      </c>
      <c r="BA25" s="68">
        <v>26.468</v>
      </c>
      <c r="BB25" s="68">
        <v>25.039000000000001</v>
      </c>
      <c r="BC25" s="68">
        <v>23.707999999999998</v>
      </c>
      <c r="BD25" s="68">
        <v>24.789000000000001</v>
      </c>
      <c r="BE25" s="68">
        <v>24.834690323</v>
      </c>
      <c r="BF25" s="329">
        <v>26.778949999999998</v>
      </c>
      <c r="BG25" s="329">
        <v>25.674659999999999</v>
      </c>
      <c r="BH25" s="329">
        <v>25.899360000000001</v>
      </c>
      <c r="BI25" s="329">
        <v>26.589369999999999</v>
      </c>
      <c r="BJ25" s="329">
        <v>27.79045</v>
      </c>
      <c r="BK25" s="329">
        <v>29.75995</v>
      </c>
      <c r="BL25" s="329">
        <v>30.83616</v>
      </c>
      <c r="BM25" s="329">
        <v>27.14179</v>
      </c>
      <c r="BN25" s="329">
        <v>24.245229999999999</v>
      </c>
      <c r="BO25" s="329">
        <v>25.38889</v>
      </c>
      <c r="BP25" s="329">
        <v>25.637830000000001</v>
      </c>
      <c r="BQ25" s="329">
        <v>27.97711</v>
      </c>
      <c r="BR25" s="329">
        <v>26.186260000000001</v>
      </c>
      <c r="BS25" s="329">
        <v>26.605329999999999</v>
      </c>
      <c r="BT25" s="329">
        <v>24.82874</v>
      </c>
      <c r="BU25" s="329">
        <v>26.73471</v>
      </c>
      <c r="BV25" s="329">
        <v>28.00103</v>
      </c>
    </row>
    <row r="26" spans="1:74" ht="11.1" customHeight="1" x14ac:dyDescent="0.2">
      <c r="A26" s="1"/>
      <c r="B26" s="7" t="s">
        <v>127</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401"/>
      <c r="BG26" s="401"/>
      <c r="BH26" s="401"/>
      <c r="BI26" s="401"/>
      <c r="BJ26" s="401"/>
      <c r="BK26" s="401"/>
      <c r="BL26" s="401"/>
      <c r="BM26" s="401"/>
      <c r="BN26" s="401"/>
      <c r="BO26" s="401"/>
      <c r="BP26" s="401"/>
      <c r="BQ26" s="401"/>
      <c r="BR26" s="401"/>
      <c r="BS26" s="401"/>
      <c r="BT26" s="401"/>
      <c r="BU26" s="401"/>
      <c r="BV26" s="401"/>
    </row>
    <row r="27" spans="1:74" ht="11.1" customHeight="1" x14ac:dyDescent="0.2">
      <c r="A27" s="1" t="s">
        <v>646</v>
      </c>
      <c r="B27" s="184" t="s">
        <v>124</v>
      </c>
      <c r="C27" s="69">
        <v>172.09399999999999</v>
      </c>
      <c r="D27" s="69">
        <v>171.95500000000001</v>
      </c>
      <c r="E27" s="69">
        <v>164.51400000000001</v>
      </c>
      <c r="F27" s="69">
        <v>160.05699999999999</v>
      </c>
      <c r="G27" s="69">
        <v>154.977</v>
      </c>
      <c r="H27" s="69">
        <v>155.68700000000001</v>
      </c>
      <c r="I27" s="69">
        <v>157.63</v>
      </c>
      <c r="J27" s="69">
        <v>152.37899999999999</v>
      </c>
      <c r="K27" s="69">
        <v>153.096</v>
      </c>
      <c r="L27" s="69">
        <v>153.327</v>
      </c>
      <c r="M27" s="69">
        <v>162.637</v>
      </c>
      <c r="N27" s="69">
        <v>175.67699999999999</v>
      </c>
      <c r="O27" s="69">
        <v>179.208</v>
      </c>
      <c r="P27" s="69">
        <v>173.619</v>
      </c>
      <c r="Q27" s="69">
        <v>177.34299999999999</v>
      </c>
      <c r="R27" s="69">
        <v>175.66</v>
      </c>
      <c r="S27" s="69">
        <v>174.95599999999999</v>
      </c>
      <c r="T27" s="69">
        <v>175.732</v>
      </c>
      <c r="U27" s="69">
        <v>172.63</v>
      </c>
      <c r="V27" s="69">
        <v>169.94200000000001</v>
      </c>
      <c r="W27" s="69">
        <v>180.005</v>
      </c>
      <c r="X27" s="69">
        <v>176.38200000000001</v>
      </c>
      <c r="Y27" s="69">
        <v>179.30099999999999</v>
      </c>
      <c r="Z27" s="69">
        <v>189.05799999999999</v>
      </c>
      <c r="AA27" s="69">
        <v>196.46</v>
      </c>
      <c r="AB27" s="69">
        <v>191.78100000000001</v>
      </c>
      <c r="AC27" s="69">
        <v>187.24</v>
      </c>
      <c r="AD27" s="69">
        <v>185.62200000000001</v>
      </c>
      <c r="AE27" s="69">
        <v>186.667</v>
      </c>
      <c r="AF27" s="69">
        <v>190.46700000000001</v>
      </c>
      <c r="AG27" s="69">
        <v>188.697</v>
      </c>
      <c r="AH27" s="69">
        <v>184.42400000000001</v>
      </c>
      <c r="AI27" s="69">
        <v>184.09700000000001</v>
      </c>
      <c r="AJ27" s="69">
        <v>175.874</v>
      </c>
      <c r="AK27" s="69">
        <v>189.83500000000001</v>
      </c>
      <c r="AL27" s="69">
        <v>209.13200000000001</v>
      </c>
      <c r="AM27" s="69">
        <v>209.70699999999999</v>
      </c>
      <c r="AN27" s="69">
        <v>210.12</v>
      </c>
      <c r="AO27" s="69">
        <v>204.59399999999999</v>
      </c>
      <c r="AP27" s="69">
        <v>202.54</v>
      </c>
      <c r="AQ27" s="69">
        <v>195.916</v>
      </c>
      <c r="AR27" s="69">
        <v>195.35</v>
      </c>
      <c r="AS27" s="69">
        <v>193.65299999999999</v>
      </c>
      <c r="AT27" s="69">
        <v>192.13900000000001</v>
      </c>
      <c r="AU27" s="69">
        <v>196.084</v>
      </c>
      <c r="AV27" s="69">
        <v>189.38200000000001</v>
      </c>
      <c r="AW27" s="69">
        <v>194.75299999999999</v>
      </c>
      <c r="AX27" s="69">
        <v>206.50700000000001</v>
      </c>
      <c r="AY27" s="69">
        <v>234.15199999999999</v>
      </c>
      <c r="AZ27" s="69">
        <v>228.39599999999999</v>
      </c>
      <c r="BA27" s="69">
        <v>216.857</v>
      </c>
      <c r="BB27" s="69">
        <v>217.65600000000001</v>
      </c>
      <c r="BC27" s="69">
        <v>218.89500000000001</v>
      </c>
      <c r="BD27" s="69">
        <v>215.08699999999999</v>
      </c>
      <c r="BE27" s="69">
        <v>212.779</v>
      </c>
      <c r="BF27" s="350">
        <v>204.0575</v>
      </c>
      <c r="BG27" s="350">
        <v>205.6198</v>
      </c>
      <c r="BH27" s="350">
        <v>196.88550000000001</v>
      </c>
      <c r="BI27" s="350">
        <v>202.58340000000001</v>
      </c>
      <c r="BJ27" s="350">
        <v>210.81569999999999</v>
      </c>
      <c r="BK27" s="350">
        <v>216.8724</v>
      </c>
      <c r="BL27" s="350">
        <v>212.98009999999999</v>
      </c>
      <c r="BM27" s="350">
        <v>207.50309999999999</v>
      </c>
      <c r="BN27" s="350">
        <v>204.15860000000001</v>
      </c>
      <c r="BO27" s="350">
        <v>202.19710000000001</v>
      </c>
      <c r="BP27" s="350">
        <v>203.65049999999999</v>
      </c>
      <c r="BQ27" s="350">
        <v>201.8861</v>
      </c>
      <c r="BR27" s="350">
        <v>199.80009999999999</v>
      </c>
      <c r="BS27" s="350">
        <v>201.45570000000001</v>
      </c>
      <c r="BT27" s="350">
        <v>197.3956</v>
      </c>
      <c r="BU27" s="350">
        <v>203.4365</v>
      </c>
      <c r="BV27" s="350">
        <v>211.4212</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402"/>
      <c r="BE28" s="402"/>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759" t="s">
        <v>1042</v>
      </c>
      <c r="C29" s="760"/>
      <c r="D29" s="760"/>
      <c r="E29" s="760"/>
      <c r="F29" s="760"/>
      <c r="G29" s="760"/>
      <c r="H29" s="760"/>
      <c r="I29" s="760"/>
      <c r="J29" s="760"/>
      <c r="K29" s="760"/>
      <c r="L29" s="760"/>
      <c r="M29" s="760"/>
      <c r="N29" s="760"/>
      <c r="O29" s="760"/>
      <c r="P29" s="760"/>
      <c r="Q29" s="760"/>
      <c r="AY29" s="532"/>
      <c r="AZ29" s="532"/>
      <c r="BA29" s="532"/>
      <c r="BB29" s="532"/>
      <c r="BC29" s="532"/>
      <c r="BD29" s="532"/>
      <c r="BE29" s="532"/>
      <c r="BF29" s="675"/>
      <c r="BG29" s="532"/>
      <c r="BH29" s="532"/>
      <c r="BI29" s="532"/>
      <c r="BJ29" s="532"/>
    </row>
    <row r="30" spans="1:74" s="280" customFormat="1" ht="12" customHeight="1" x14ac:dyDescent="0.2">
      <c r="A30" s="1"/>
      <c r="B30" s="768" t="s">
        <v>140</v>
      </c>
      <c r="C30" s="760"/>
      <c r="D30" s="760"/>
      <c r="E30" s="760"/>
      <c r="F30" s="760"/>
      <c r="G30" s="760"/>
      <c r="H30" s="760"/>
      <c r="I30" s="760"/>
      <c r="J30" s="760"/>
      <c r="K30" s="760"/>
      <c r="L30" s="760"/>
      <c r="M30" s="760"/>
      <c r="N30" s="760"/>
      <c r="O30" s="760"/>
      <c r="P30" s="760"/>
      <c r="Q30" s="760"/>
      <c r="AY30" s="532"/>
      <c r="AZ30" s="532"/>
      <c r="BA30" s="532"/>
      <c r="BB30" s="532"/>
      <c r="BC30" s="532"/>
      <c r="BD30" s="532"/>
      <c r="BE30" s="532"/>
      <c r="BF30" s="675"/>
      <c r="BG30" s="532"/>
      <c r="BH30" s="532"/>
      <c r="BI30" s="532"/>
      <c r="BJ30" s="532"/>
    </row>
    <row r="31" spans="1:74" s="446" customFormat="1" ht="12" customHeight="1" x14ac:dyDescent="0.2">
      <c r="A31" s="445"/>
      <c r="B31" s="781" t="s">
        <v>1069</v>
      </c>
      <c r="C31" s="782"/>
      <c r="D31" s="782"/>
      <c r="E31" s="782"/>
      <c r="F31" s="782"/>
      <c r="G31" s="782"/>
      <c r="H31" s="782"/>
      <c r="I31" s="782"/>
      <c r="J31" s="782"/>
      <c r="K31" s="782"/>
      <c r="L31" s="782"/>
      <c r="M31" s="782"/>
      <c r="N31" s="782"/>
      <c r="O31" s="782"/>
      <c r="P31" s="782"/>
      <c r="Q31" s="778"/>
      <c r="AY31" s="533"/>
      <c r="AZ31" s="533"/>
      <c r="BA31" s="533"/>
      <c r="BB31" s="533"/>
      <c r="BC31" s="533"/>
      <c r="BD31" s="533"/>
      <c r="BE31" s="533"/>
      <c r="BF31" s="676"/>
      <c r="BG31" s="533"/>
      <c r="BH31" s="533"/>
      <c r="BI31" s="533"/>
      <c r="BJ31" s="533"/>
    </row>
    <row r="32" spans="1:74" s="446" customFormat="1" ht="12" customHeight="1" x14ac:dyDescent="0.2">
      <c r="A32" s="445"/>
      <c r="B32" s="776" t="s">
        <v>1090</v>
      </c>
      <c r="C32" s="778"/>
      <c r="D32" s="778"/>
      <c r="E32" s="778"/>
      <c r="F32" s="778"/>
      <c r="G32" s="778"/>
      <c r="H32" s="778"/>
      <c r="I32" s="778"/>
      <c r="J32" s="778"/>
      <c r="K32" s="778"/>
      <c r="L32" s="778"/>
      <c r="M32" s="778"/>
      <c r="N32" s="778"/>
      <c r="O32" s="778"/>
      <c r="P32" s="778"/>
      <c r="Q32" s="778"/>
      <c r="AY32" s="533"/>
      <c r="AZ32" s="533"/>
      <c r="BA32" s="533"/>
      <c r="BB32" s="533"/>
      <c r="BC32" s="533"/>
      <c r="BD32" s="533"/>
      <c r="BE32" s="533"/>
      <c r="BF32" s="676"/>
      <c r="BG32" s="533"/>
      <c r="BH32" s="533"/>
      <c r="BI32" s="533"/>
      <c r="BJ32" s="533"/>
    </row>
    <row r="33" spans="1:74" s="446" customFormat="1" ht="12" customHeight="1" x14ac:dyDescent="0.2">
      <c r="A33" s="445"/>
      <c r="B33" s="807" t="s">
        <v>1091</v>
      </c>
      <c r="C33" s="778"/>
      <c r="D33" s="778"/>
      <c r="E33" s="778"/>
      <c r="F33" s="778"/>
      <c r="G33" s="778"/>
      <c r="H33" s="778"/>
      <c r="I33" s="778"/>
      <c r="J33" s="778"/>
      <c r="K33" s="778"/>
      <c r="L33" s="778"/>
      <c r="M33" s="778"/>
      <c r="N33" s="778"/>
      <c r="O33" s="778"/>
      <c r="P33" s="778"/>
      <c r="Q33" s="778"/>
      <c r="AY33" s="533"/>
      <c r="AZ33" s="533"/>
      <c r="BA33" s="533"/>
      <c r="BB33" s="533"/>
      <c r="BC33" s="533"/>
      <c r="BD33" s="533"/>
      <c r="BE33" s="533"/>
      <c r="BF33" s="676"/>
      <c r="BG33" s="533"/>
      <c r="BH33" s="533"/>
      <c r="BI33" s="533"/>
      <c r="BJ33" s="533"/>
    </row>
    <row r="34" spans="1:74" s="446" customFormat="1" ht="12" customHeight="1" x14ac:dyDescent="0.2">
      <c r="A34" s="445"/>
      <c r="B34" s="781" t="s">
        <v>1095</v>
      </c>
      <c r="C34" s="782"/>
      <c r="D34" s="782"/>
      <c r="E34" s="782"/>
      <c r="F34" s="782"/>
      <c r="G34" s="782"/>
      <c r="H34" s="782"/>
      <c r="I34" s="782"/>
      <c r="J34" s="782"/>
      <c r="K34" s="782"/>
      <c r="L34" s="782"/>
      <c r="M34" s="782"/>
      <c r="N34" s="782"/>
      <c r="O34" s="782"/>
      <c r="P34" s="782"/>
      <c r="Q34" s="778"/>
      <c r="AY34" s="533"/>
      <c r="AZ34" s="533"/>
      <c r="BA34" s="533"/>
      <c r="BB34" s="533"/>
      <c r="BC34" s="533"/>
      <c r="BD34" s="533"/>
      <c r="BE34" s="533"/>
      <c r="BF34" s="676"/>
      <c r="BG34" s="533"/>
      <c r="BH34" s="533"/>
      <c r="BI34" s="533"/>
      <c r="BJ34" s="533"/>
    </row>
    <row r="35" spans="1:74" s="446" customFormat="1" ht="12" customHeight="1" x14ac:dyDescent="0.2">
      <c r="A35" s="445"/>
      <c r="B35" s="783" t="s">
        <v>1096</v>
      </c>
      <c r="C35" s="777"/>
      <c r="D35" s="777"/>
      <c r="E35" s="777"/>
      <c r="F35" s="777"/>
      <c r="G35" s="777"/>
      <c r="H35" s="777"/>
      <c r="I35" s="777"/>
      <c r="J35" s="777"/>
      <c r="K35" s="777"/>
      <c r="L35" s="777"/>
      <c r="M35" s="777"/>
      <c r="N35" s="777"/>
      <c r="O35" s="777"/>
      <c r="P35" s="777"/>
      <c r="Q35" s="778"/>
      <c r="AY35" s="533"/>
      <c r="AZ35" s="533"/>
      <c r="BA35" s="533"/>
      <c r="BB35" s="533"/>
      <c r="BC35" s="533"/>
      <c r="BD35" s="533"/>
      <c r="BE35" s="533"/>
      <c r="BF35" s="676"/>
      <c r="BG35" s="533"/>
      <c r="BH35" s="533"/>
      <c r="BI35" s="533"/>
      <c r="BJ35" s="533"/>
    </row>
    <row r="36" spans="1:74" s="446" customFormat="1" ht="12" customHeight="1" x14ac:dyDescent="0.2">
      <c r="A36" s="445"/>
      <c r="B36" s="776" t="s">
        <v>1073</v>
      </c>
      <c r="C36" s="777"/>
      <c r="D36" s="777"/>
      <c r="E36" s="777"/>
      <c r="F36" s="777"/>
      <c r="G36" s="777"/>
      <c r="H36" s="777"/>
      <c r="I36" s="777"/>
      <c r="J36" s="777"/>
      <c r="K36" s="777"/>
      <c r="L36" s="777"/>
      <c r="M36" s="777"/>
      <c r="N36" s="777"/>
      <c r="O36" s="777"/>
      <c r="P36" s="777"/>
      <c r="Q36" s="778"/>
      <c r="AY36" s="533"/>
      <c r="AZ36" s="533"/>
      <c r="BA36" s="533"/>
      <c r="BB36" s="533"/>
      <c r="BC36" s="533"/>
      <c r="BD36" s="533"/>
      <c r="BE36" s="533"/>
      <c r="BF36" s="676"/>
      <c r="BG36" s="533"/>
      <c r="BH36" s="533"/>
      <c r="BI36" s="533"/>
      <c r="BJ36" s="533"/>
    </row>
    <row r="37" spans="1:74" s="447" customFormat="1" ht="12" customHeight="1" x14ac:dyDescent="0.2">
      <c r="A37" s="436"/>
      <c r="B37" s="790" t="s">
        <v>1184</v>
      </c>
      <c r="C37" s="778"/>
      <c r="D37" s="778"/>
      <c r="E37" s="778"/>
      <c r="F37" s="778"/>
      <c r="G37" s="778"/>
      <c r="H37" s="778"/>
      <c r="I37" s="778"/>
      <c r="J37" s="778"/>
      <c r="K37" s="778"/>
      <c r="L37" s="778"/>
      <c r="M37" s="778"/>
      <c r="N37" s="778"/>
      <c r="O37" s="778"/>
      <c r="P37" s="778"/>
      <c r="Q37" s="778"/>
      <c r="AY37" s="534"/>
      <c r="AZ37" s="534"/>
      <c r="BA37" s="534"/>
      <c r="BB37" s="534"/>
      <c r="BC37" s="534"/>
      <c r="BD37" s="534"/>
      <c r="BE37" s="534"/>
      <c r="BF37" s="677"/>
      <c r="BG37" s="534"/>
      <c r="BH37" s="534"/>
      <c r="BI37" s="534"/>
      <c r="BJ37" s="534"/>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W19" transitionEvaluation="1" transitionEntry="1" codeName="Sheet11">
    <pageSetUpPr fitToPage="1"/>
  </sheetPr>
  <dimension ref="A1:BV343"/>
  <sheetViews>
    <sheetView showGridLines="0" workbookViewId="0">
      <pane xSplit="2" ySplit="4" topLeftCell="AW19" activePane="bottomRight" state="frozen"/>
      <selection activeCell="BC15" sqref="BC15"/>
      <selection pane="topRight" activeCell="BC15" sqref="BC15"/>
      <selection pane="bottomLeft" activeCell="BC15" sqref="BC15"/>
      <selection pane="bottomRight" activeCell="BA40" sqref="BA40"/>
    </sheetView>
  </sheetViews>
  <sheetFormatPr defaultColWidth="9.5703125" defaultRowHeight="11.25" x14ac:dyDescent="0.2"/>
  <cols>
    <col min="1" max="1" width="14.42578125" style="72" customWidth="1"/>
    <col min="2" max="2" width="38.7109375" style="72" customWidth="1"/>
    <col min="3" max="50" width="6.5703125" style="72" customWidth="1"/>
    <col min="51" max="57" width="6.5703125" style="396" customWidth="1"/>
    <col min="58" max="58" width="6.5703125" style="678" customWidth="1"/>
    <col min="59" max="62" width="6.5703125" style="396" customWidth="1"/>
    <col min="63" max="74" width="6.5703125" style="72" customWidth="1"/>
    <col min="75" max="16384" width="9.5703125" style="72"/>
  </cols>
  <sheetData>
    <row r="1" spans="1:74" ht="13.35" customHeight="1" x14ac:dyDescent="0.2">
      <c r="A1" s="769" t="s">
        <v>1021</v>
      </c>
      <c r="B1" s="808" t="s">
        <v>253</v>
      </c>
      <c r="C1" s="809"/>
      <c r="D1" s="809"/>
      <c r="E1" s="809"/>
      <c r="F1" s="809"/>
      <c r="G1" s="809"/>
      <c r="H1" s="809"/>
      <c r="I1" s="809"/>
      <c r="J1" s="809"/>
      <c r="K1" s="809"/>
      <c r="L1" s="809"/>
      <c r="M1" s="809"/>
      <c r="N1" s="809"/>
      <c r="O1" s="809"/>
      <c r="P1" s="809"/>
      <c r="Q1" s="809"/>
      <c r="R1" s="809"/>
      <c r="S1" s="809"/>
      <c r="T1" s="809"/>
      <c r="U1" s="809"/>
      <c r="V1" s="809"/>
      <c r="W1" s="809"/>
      <c r="X1" s="809"/>
      <c r="Y1" s="809"/>
      <c r="Z1" s="809"/>
      <c r="AA1" s="809"/>
      <c r="AB1" s="809"/>
      <c r="AC1" s="809"/>
      <c r="AD1" s="809"/>
      <c r="AE1" s="809"/>
      <c r="AF1" s="809"/>
      <c r="AG1" s="809"/>
      <c r="AH1" s="809"/>
      <c r="AI1" s="809"/>
      <c r="AJ1" s="809"/>
      <c r="AK1" s="809"/>
      <c r="AL1" s="809"/>
      <c r="AM1" s="304"/>
    </row>
    <row r="2" spans="1:74" ht="12.75" x14ac:dyDescent="0.2">
      <c r="A2" s="770"/>
      <c r="B2" s="542" t="str">
        <f>"U.S. Energy Information Administration  |  Short-Term Energy Outlook  - "&amp;Dates!D1</f>
        <v>U.S. Energy Information Administration  |  Short-Term Energy Outlook  - August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73"/>
      <c r="B5" s="74" t="s">
        <v>1003</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758"/>
      <c r="BA5" s="758"/>
      <c r="BB5" s="758"/>
      <c r="BC5" s="758"/>
      <c r="BD5" s="758"/>
      <c r="BE5" s="426"/>
      <c r="BF5" s="75"/>
      <c r="BG5" s="426"/>
      <c r="BH5" s="426"/>
      <c r="BI5" s="426"/>
      <c r="BJ5" s="426"/>
      <c r="BK5" s="426"/>
      <c r="BL5" s="426"/>
      <c r="BM5" s="426"/>
      <c r="BN5" s="426"/>
      <c r="BO5" s="426"/>
      <c r="BP5" s="426"/>
      <c r="BQ5" s="426"/>
      <c r="BR5" s="426"/>
      <c r="BS5" s="426"/>
      <c r="BT5" s="426"/>
      <c r="BU5" s="426"/>
      <c r="BV5" s="426"/>
    </row>
    <row r="6" spans="1:74" ht="11.1" customHeight="1" x14ac:dyDescent="0.2">
      <c r="A6" s="76" t="s">
        <v>997</v>
      </c>
      <c r="B6" s="185" t="s">
        <v>574</v>
      </c>
      <c r="C6" s="214">
        <v>69.441883742000002</v>
      </c>
      <c r="D6" s="214">
        <v>68.083835276000002</v>
      </c>
      <c r="E6" s="214">
        <v>68.344927419000001</v>
      </c>
      <c r="F6" s="214">
        <v>68.150617066999999</v>
      </c>
      <c r="G6" s="214">
        <v>68.431188547999994</v>
      </c>
      <c r="H6" s="214">
        <v>67.9969672</v>
      </c>
      <c r="I6" s="214">
        <v>69.754334741999998</v>
      </c>
      <c r="J6" s="214">
        <v>69.411020160999996</v>
      </c>
      <c r="K6" s="214">
        <v>69.809631400000001</v>
      </c>
      <c r="L6" s="214">
        <v>69.960463613000002</v>
      </c>
      <c r="M6" s="214">
        <v>70.061086666999998</v>
      </c>
      <c r="N6" s="214">
        <v>69.439991258000006</v>
      </c>
      <c r="O6" s="214">
        <v>68.916140870999996</v>
      </c>
      <c r="P6" s="214">
        <v>69.116977571000007</v>
      </c>
      <c r="Q6" s="214">
        <v>68.93084571</v>
      </c>
      <c r="R6" s="214">
        <v>69.820758767000001</v>
      </c>
      <c r="S6" s="214">
        <v>69.582196710000005</v>
      </c>
      <c r="T6" s="214">
        <v>69.479765533000005</v>
      </c>
      <c r="U6" s="214">
        <v>70.851733773999996</v>
      </c>
      <c r="V6" s="214">
        <v>70.699253806000002</v>
      </c>
      <c r="W6" s="214">
        <v>70.515447033000001</v>
      </c>
      <c r="X6" s="214">
        <v>70.729019031999997</v>
      </c>
      <c r="Y6" s="214">
        <v>71.453521933000005</v>
      </c>
      <c r="Z6" s="214">
        <v>70.254420096999993</v>
      </c>
      <c r="AA6" s="214">
        <v>71.264832967999993</v>
      </c>
      <c r="AB6" s="214">
        <v>71.512102071000001</v>
      </c>
      <c r="AC6" s="214">
        <v>72.457001903000005</v>
      </c>
      <c r="AD6" s="214">
        <v>73.546445032999998</v>
      </c>
      <c r="AE6" s="214">
        <v>74.192210774000003</v>
      </c>
      <c r="AF6" s="214">
        <v>74.515340199999997</v>
      </c>
      <c r="AG6" s="214">
        <v>75.561576806000005</v>
      </c>
      <c r="AH6" s="214">
        <v>76.071174773999999</v>
      </c>
      <c r="AI6" s="214">
        <v>76.563547900000003</v>
      </c>
      <c r="AJ6" s="214">
        <v>77.291770354999997</v>
      </c>
      <c r="AK6" s="214">
        <v>77.511809432999996</v>
      </c>
      <c r="AL6" s="214">
        <v>78.006296839000001</v>
      </c>
      <c r="AM6" s="214">
        <v>77.209074290000004</v>
      </c>
      <c r="AN6" s="214">
        <v>77.864290999999994</v>
      </c>
      <c r="AO6" s="214">
        <v>78.489514322999995</v>
      </c>
      <c r="AP6" s="214">
        <v>79.091419267000006</v>
      </c>
      <c r="AQ6" s="214">
        <v>78.281188806000003</v>
      </c>
      <c r="AR6" s="214">
        <v>78.823987633000002</v>
      </c>
      <c r="AS6" s="214">
        <v>79.158291194</v>
      </c>
      <c r="AT6" s="214">
        <v>79.627756226000002</v>
      </c>
      <c r="AU6" s="214">
        <v>80.040513732999997</v>
      </c>
      <c r="AV6" s="214">
        <v>79.011667967999998</v>
      </c>
      <c r="AW6" s="214">
        <v>79.029451300000005</v>
      </c>
      <c r="AX6" s="214">
        <v>78.603727452000001</v>
      </c>
      <c r="AY6" s="214">
        <v>78.850087354999999</v>
      </c>
      <c r="AZ6" s="214">
        <v>80.103411690000001</v>
      </c>
      <c r="BA6" s="214">
        <v>79.074271773999996</v>
      </c>
      <c r="BB6" s="214">
        <v>78.653503767000004</v>
      </c>
      <c r="BC6" s="214">
        <v>78.129768290000001</v>
      </c>
      <c r="BD6" s="214">
        <v>78.297399999999996</v>
      </c>
      <c r="BE6" s="214">
        <v>78.873670000000004</v>
      </c>
      <c r="BF6" s="355">
        <v>79.135279999999995</v>
      </c>
      <c r="BG6" s="355">
        <v>79.659440000000004</v>
      </c>
      <c r="BH6" s="355">
        <v>79.849620000000002</v>
      </c>
      <c r="BI6" s="355">
        <v>80.245230000000006</v>
      </c>
      <c r="BJ6" s="355">
        <v>80.564779999999999</v>
      </c>
      <c r="BK6" s="355">
        <v>80.635599999999997</v>
      </c>
      <c r="BL6" s="355">
        <v>81.126050000000006</v>
      </c>
      <c r="BM6" s="355">
        <v>81.101749999999996</v>
      </c>
      <c r="BN6" s="355">
        <v>81.411720000000003</v>
      </c>
      <c r="BO6" s="355">
        <v>81.514679999999998</v>
      </c>
      <c r="BP6" s="355">
        <v>81.237499999999997</v>
      </c>
      <c r="BQ6" s="355">
        <v>81.448210000000003</v>
      </c>
      <c r="BR6" s="355">
        <v>81.473129999999998</v>
      </c>
      <c r="BS6" s="355">
        <v>81.792330000000007</v>
      </c>
      <c r="BT6" s="355">
        <v>81.883830000000003</v>
      </c>
      <c r="BU6" s="355">
        <v>82.403149999999997</v>
      </c>
      <c r="BV6" s="355">
        <v>82.602549999999994</v>
      </c>
    </row>
    <row r="7" spans="1:74" ht="11.1" customHeight="1" x14ac:dyDescent="0.2">
      <c r="A7" s="76" t="s">
        <v>998</v>
      </c>
      <c r="B7" s="185" t="s">
        <v>575</v>
      </c>
      <c r="C7" s="214">
        <v>1.0941489355</v>
      </c>
      <c r="D7" s="214">
        <v>1.0637196206999999</v>
      </c>
      <c r="E7" s="214">
        <v>1.0498619677000001</v>
      </c>
      <c r="F7" s="214">
        <v>0.98865323332999999</v>
      </c>
      <c r="G7" s="214">
        <v>0.97020761290000002</v>
      </c>
      <c r="H7" s="214">
        <v>0.92205613333000003</v>
      </c>
      <c r="I7" s="214">
        <v>0.84609506452000005</v>
      </c>
      <c r="J7" s="214">
        <v>0.67531477418999997</v>
      </c>
      <c r="K7" s="214">
        <v>0.88185979999999997</v>
      </c>
      <c r="L7" s="214">
        <v>0.96894954839000003</v>
      </c>
      <c r="M7" s="214">
        <v>1.0104845667</v>
      </c>
      <c r="N7" s="214">
        <v>1.0508874194</v>
      </c>
      <c r="O7" s="214">
        <v>1.0431457742000001</v>
      </c>
      <c r="P7" s="214">
        <v>1.0611511070999999</v>
      </c>
      <c r="Q7" s="214">
        <v>1.0323333871</v>
      </c>
      <c r="R7" s="214">
        <v>0.99157743333000004</v>
      </c>
      <c r="S7" s="214">
        <v>0.90006167741999998</v>
      </c>
      <c r="T7" s="214">
        <v>0.84801863333000005</v>
      </c>
      <c r="U7" s="214">
        <v>0.75661329032000002</v>
      </c>
      <c r="V7" s="214">
        <v>0.76160548387000004</v>
      </c>
      <c r="W7" s="214">
        <v>0.86381233332999996</v>
      </c>
      <c r="X7" s="214">
        <v>0.91575554838999995</v>
      </c>
      <c r="Y7" s="214">
        <v>0.95219180000000003</v>
      </c>
      <c r="Z7" s="214">
        <v>1.0034479355000001</v>
      </c>
      <c r="AA7" s="214">
        <v>1.0026803226000001</v>
      </c>
      <c r="AB7" s="214">
        <v>1.0034135714000001</v>
      </c>
      <c r="AC7" s="214">
        <v>0.96835193547999998</v>
      </c>
      <c r="AD7" s="214">
        <v>0.96638239999999997</v>
      </c>
      <c r="AE7" s="214">
        <v>0.92849696774000001</v>
      </c>
      <c r="AF7" s="214">
        <v>0.90168013332999997</v>
      </c>
      <c r="AG7" s="214">
        <v>0.83760870968000001</v>
      </c>
      <c r="AH7" s="214">
        <v>0.83561206452000003</v>
      </c>
      <c r="AI7" s="214">
        <v>0.95013093332999998</v>
      </c>
      <c r="AJ7" s="214">
        <v>0.96415700000000004</v>
      </c>
      <c r="AK7" s="214">
        <v>0.98130286667</v>
      </c>
      <c r="AL7" s="214">
        <v>1.0195546451999999</v>
      </c>
      <c r="AM7" s="214">
        <v>1.0086451613</v>
      </c>
      <c r="AN7" s="214">
        <v>0.98250000000000004</v>
      </c>
      <c r="AO7" s="214">
        <v>0.98461290322999995</v>
      </c>
      <c r="AP7" s="214">
        <v>0.99196666667</v>
      </c>
      <c r="AQ7" s="214">
        <v>0.93948387096999997</v>
      </c>
      <c r="AR7" s="214">
        <v>0.86666666667000003</v>
      </c>
      <c r="AS7" s="214">
        <v>0.86070967742000004</v>
      </c>
      <c r="AT7" s="214">
        <v>0.81212903225999999</v>
      </c>
      <c r="AU7" s="214">
        <v>0.92</v>
      </c>
      <c r="AV7" s="214">
        <v>0.94135483871000003</v>
      </c>
      <c r="AW7" s="214">
        <v>0.98883333333000001</v>
      </c>
      <c r="AX7" s="214">
        <v>0.99809677418999998</v>
      </c>
      <c r="AY7" s="214">
        <v>0.98987096774000005</v>
      </c>
      <c r="AZ7" s="214">
        <v>0.98048275862000001</v>
      </c>
      <c r="BA7" s="214">
        <v>0.96429032258000003</v>
      </c>
      <c r="BB7" s="214">
        <v>0.87529999999999997</v>
      </c>
      <c r="BC7" s="214">
        <v>0.87325806451999999</v>
      </c>
      <c r="BD7" s="214">
        <v>0.7907978</v>
      </c>
      <c r="BE7" s="214">
        <v>0.65653589999999995</v>
      </c>
      <c r="BF7" s="355">
        <v>0.76467569999999996</v>
      </c>
      <c r="BG7" s="355">
        <v>0.84085010000000004</v>
      </c>
      <c r="BH7" s="355">
        <v>0.87870879999999996</v>
      </c>
      <c r="BI7" s="355">
        <v>0.93620890000000001</v>
      </c>
      <c r="BJ7" s="355">
        <v>0.95194920000000005</v>
      </c>
      <c r="BK7" s="355">
        <v>0.94703459999999995</v>
      </c>
      <c r="BL7" s="355">
        <v>0.98688790000000004</v>
      </c>
      <c r="BM7" s="355">
        <v>0.98051679999999997</v>
      </c>
      <c r="BN7" s="355">
        <v>0.90549360000000001</v>
      </c>
      <c r="BO7" s="355">
        <v>0.81365310000000002</v>
      </c>
      <c r="BP7" s="355">
        <v>0.74373160000000005</v>
      </c>
      <c r="BQ7" s="355">
        <v>0.65463930000000004</v>
      </c>
      <c r="BR7" s="355">
        <v>0.76885049999999999</v>
      </c>
      <c r="BS7" s="355">
        <v>0.84005890000000005</v>
      </c>
      <c r="BT7" s="355">
        <v>0.87923759999999995</v>
      </c>
      <c r="BU7" s="355">
        <v>0.93996310000000005</v>
      </c>
      <c r="BV7" s="355">
        <v>0.95605050000000003</v>
      </c>
    </row>
    <row r="8" spans="1:74" ht="11.1" customHeight="1" x14ac:dyDescent="0.2">
      <c r="A8" s="76" t="s">
        <v>1001</v>
      </c>
      <c r="B8" s="185" t="s">
        <v>136</v>
      </c>
      <c r="C8" s="214">
        <v>4.5012843548000001</v>
      </c>
      <c r="D8" s="214">
        <v>4.4386809654999997</v>
      </c>
      <c r="E8" s="214">
        <v>4.5467203870999997</v>
      </c>
      <c r="F8" s="214">
        <v>4.3929435000000003</v>
      </c>
      <c r="G8" s="214">
        <v>4.1593005806000001</v>
      </c>
      <c r="H8" s="214">
        <v>3.8718629667000002</v>
      </c>
      <c r="I8" s="214">
        <v>4.0775592903</v>
      </c>
      <c r="J8" s="214">
        <v>3.5145862258</v>
      </c>
      <c r="K8" s="214">
        <v>3.6542048333000001</v>
      </c>
      <c r="L8" s="214">
        <v>4.0449321290000002</v>
      </c>
      <c r="M8" s="214">
        <v>4.1415151000000003</v>
      </c>
      <c r="N8" s="214">
        <v>4.0919650000000001</v>
      </c>
      <c r="O8" s="214">
        <v>3.9666091935000001</v>
      </c>
      <c r="P8" s="214">
        <v>3.8795916786000002</v>
      </c>
      <c r="Q8" s="214">
        <v>3.7564155484000001</v>
      </c>
      <c r="R8" s="214">
        <v>3.8094849332999998</v>
      </c>
      <c r="S8" s="214">
        <v>3.6520217742000001</v>
      </c>
      <c r="T8" s="214">
        <v>3.4230017333</v>
      </c>
      <c r="U8" s="214">
        <v>3.4870538065000001</v>
      </c>
      <c r="V8" s="214">
        <v>3.3142614194000002</v>
      </c>
      <c r="W8" s="214">
        <v>3.5835407333</v>
      </c>
      <c r="X8" s="214">
        <v>3.250666871</v>
      </c>
      <c r="Y8" s="214">
        <v>3.5561827667000001</v>
      </c>
      <c r="Z8" s="214">
        <v>3.3939897742</v>
      </c>
      <c r="AA8" s="214">
        <v>3.2404014515999999</v>
      </c>
      <c r="AB8" s="214">
        <v>3.3490647142999999</v>
      </c>
      <c r="AC8" s="214">
        <v>3.3361158387000001</v>
      </c>
      <c r="AD8" s="214">
        <v>3.4865454332999999</v>
      </c>
      <c r="AE8" s="214">
        <v>3.532759129</v>
      </c>
      <c r="AF8" s="214">
        <v>3.5300077333000002</v>
      </c>
      <c r="AG8" s="214">
        <v>3.4942127419000002</v>
      </c>
      <c r="AH8" s="214">
        <v>3.5234226452000001</v>
      </c>
      <c r="AI8" s="214">
        <v>3.5013149333000002</v>
      </c>
      <c r="AJ8" s="214">
        <v>3.5233012258</v>
      </c>
      <c r="AK8" s="214">
        <v>3.3366933333</v>
      </c>
      <c r="AL8" s="214">
        <v>3.4127315161</v>
      </c>
      <c r="AM8" s="214">
        <v>3.5121721290000001</v>
      </c>
      <c r="AN8" s="214">
        <v>3.4621548214</v>
      </c>
      <c r="AO8" s="214">
        <v>3.1551224516</v>
      </c>
      <c r="AP8" s="214">
        <v>3.7005829333000002</v>
      </c>
      <c r="AQ8" s="214">
        <v>3.6935983226000002</v>
      </c>
      <c r="AR8" s="214">
        <v>3.6600245999999999</v>
      </c>
      <c r="AS8" s="214">
        <v>3.8715769676999998</v>
      </c>
      <c r="AT8" s="214">
        <v>3.9652760967999998</v>
      </c>
      <c r="AU8" s="214">
        <v>4.0069248333000003</v>
      </c>
      <c r="AV8" s="214">
        <v>3.6881995161000001</v>
      </c>
      <c r="AW8" s="214">
        <v>3.4831461667000001</v>
      </c>
      <c r="AX8" s="214">
        <v>3.5630582257999999</v>
      </c>
      <c r="AY8" s="214">
        <v>3.455511</v>
      </c>
      <c r="AZ8" s="214">
        <v>3.4344802758999999</v>
      </c>
      <c r="BA8" s="214">
        <v>3.5369301289999999</v>
      </c>
      <c r="BB8" s="214">
        <v>3.3502292667</v>
      </c>
      <c r="BC8" s="214">
        <v>3.4569658387</v>
      </c>
      <c r="BD8" s="214">
        <v>3.1904560000000002</v>
      </c>
      <c r="BE8" s="214">
        <v>3.3064629999999999</v>
      </c>
      <c r="BF8" s="355">
        <v>3.1329120000000001</v>
      </c>
      <c r="BG8" s="355">
        <v>3.1961810000000002</v>
      </c>
      <c r="BH8" s="355">
        <v>3.0633240000000002</v>
      </c>
      <c r="BI8" s="355">
        <v>3.2157800000000001</v>
      </c>
      <c r="BJ8" s="355">
        <v>3.2334860000000001</v>
      </c>
      <c r="BK8" s="355">
        <v>3.1604700000000001</v>
      </c>
      <c r="BL8" s="355">
        <v>3.3001559999999999</v>
      </c>
      <c r="BM8" s="355">
        <v>3.2002579999999998</v>
      </c>
      <c r="BN8" s="355">
        <v>3.3108849999999999</v>
      </c>
      <c r="BO8" s="355">
        <v>3.2147329999999998</v>
      </c>
      <c r="BP8" s="355">
        <v>2.9741339999999998</v>
      </c>
      <c r="BQ8" s="355">
        <v>3.090141</v>
      </c>
      <c r="BR8" s="355">
        <v>2.9165899999999998</v>
      </c>
      <c r="BS8" s="355">
        <v>2.9798589999999998</v>
      </c>
      <c r="BT8" s="355">
        <v>2.8470019999999998</v>
      </c>
      <c r="BU8" s="355">
        <v>3.1199460000000001</v>
      </c>
      <c r="BV8" s="355">
        <v>3.1171639999999998</v>
      </c>
    </row>
    <row r="9" spans="1:74" ht="11.1" customHeight="1" x14ac:dyDescent="0.2">
      <c r="A9" s="76" t="s">
        <v>1002</v>
      </c>
      <c r="B9" s="185" t="s">
        <v>128</v>
      </c>
      <c r="C9" s="214">
        <v>63.846450451999999</v>
      </c>
      <c r="D9" s="214">
        <v>62.581434690000002</v>
      </c>
      <c r="E9" s="214">
        <v>62.748345065000002</v>
      </c>
      <c r="F9" s="214">
        <v>62.769020333</v>
      </c>
      <c r="G9" s="214">
        <v>63.301680355000002</v>
      </c>
      <c r="H9" s="214">
        <v>63.203048099999997</v>
      </c>
      <c r="I9" s="214">
        <v>64.830680387000001</v>
      </c>
      <c r="J9" s="214">
        <v>65.221119161000004</v>
      </c>
      <c r="K9" s="214">
        <v>65.273566767000005</v>
      </c>
      <c r="L9" s="214">
        <v>64.946581934999998</v>
      </c>
      <c r="M9" s="214">
        <v>64.909087</v>
      </c>
      <c r="N9" s="214">
        <v>64.297138838999999</v>
      </c>
      <c r="O9" s="214">
        <v>63.906385903</v>
      </c>
      <c r="P9" s="214">
        <v>64.176234785999995</v>
      </c>
      <c r="Q9" s="214">
        <v>64.142096773999995</v>
      </c>
      <c r="R9" s="214">
        <v>65.019696400000001</v>
      </c>
      <c r="S9" s="214">
        <v>65.030113258</v>
      </c>
      <c r="T9" s="214">
        <v>65.208745167000004</v>
      </c>
      <c r="U9" s="214">
        <v>66.608066676999997</v>
      </c>
      <c r="V9" s="214">
        <v>66.623386902999997</v>
      </c>
      <c r="W9" s="214">
        <v>66.068093966999996</v>
      </c>
      <c r="X9" s="214">
        <v>66.562596612999997</v>
      </c>
      <c r="Y9" s="214">
        <v>66.945147367000004</v>
      </c>
      <c r="Z9" s="214">
        <v>65.856982387000002</v>
      </c>
      <c r="AA9" s="214">
        <v>67.021751194000004</v>
      </c>
      <c r="AB9" s="214">
        <v>67.159623785999997</v>
      </c>
      <c r="AC9" s="214">
        <v>68.152534129000003</v>
      </c>
      <c r="AD9" s="214">
        <v>69.093517199999994</v>
      </c>
      <c r="AE9" s="214">
        <v>69.730954677</v>
      </c>
      <c r="AF9" s="214">
        <v>70.083652333000003</v>
      </c>
      <c r="AG9" s="214">
        <v>71.229755354999995</v>
      </c>
      <c r="AH9" s="214">
        <v>71.712140065</v>
      </c>
      <c r="AI9" s="214">
        <v>72.112102032999999</v>
      </c>
      <c r="AJ9" s="214">
        <v>72.804312128999996</v>
      </c>
      <c r="AK9" s="214">
        <v>73.193813233</v>
      </c>
      <c r="AL9" s="214">
        <v>73.574010677000004</v>
      </c>
      <c r="AM9" s="214">
        <v>72.688256999999993</v>
      </c>
      <c r="AN9" s="214">
        <v>73.419636178999994</v>
      </c>
      <c r="AO9" s="214">
        <v>74.349778967999995</v>
      </c>
      <c r="AP9" s="214">
        <v>74.398869667</v>
      </c>
      <c r="AQ9" s="214">
        <v>73.648106612999996</v>
      </c>
      <c r="AR9" s="214">
        <v>74.297296367000001</v>
      </c>
      <c r="AS9" s="214">
        <v>74.426004547999995</v>
      </c>
      <c r="AT9" s="214">
        <v>74.850351097000001</v>
      </c>
      <c r="AU9" s="214">
        <v>75.113588899999996</v>
      </c>
      <c r="AV9" s="214">
        <v>74.382113613000001</v>
      </c>
      <c r="AW9" s="214">
        <v>74.557471800000002</v>
      </c>
      <c r="AX9" s="214">
        <v>74.042572452000002</v>
      </c>
      <c r="AY9" s="214">
        <v>74.404705387000007</v>
      </c>
      <c r="AZ9" s="214">
        <v>75.688448655000002</v>
      </c>
      <c r="BA9" s="214">
        <v>74.573051323000001</v>
      </c>
      <c r="BB9" s="214">
        <v>74.427974500000005</v>
      </c>
      <c r="BC9" s="214">
        <v>73.799544386999997</v>
      </c>
      <c r="BD9" s="214">
        <v>74.316140000000004</v>
      </c>
      <c r="BE9" s="214">
        <v>74.910669999999996</v>
      </c>
      <c r="BF9" s="355">
        <v>75.237690000000001</v>
      </c>
      <c r="BG9" s="355">
        <v>75.622410000000002</v>
      </c>
      <c r="BH9" s="355">
        <v>75.907589999999999</v>
      </c>
      <c r="BI9" s="355">
        <v>76.093239999999994</v>
      </c>
      <c r="BJ9" s="355">
        <v>76.379339999999999</v>
      </c>
      <c r="BK9" s="355">
        <v>76.528099999999995</v>
      </c>
      <c r="BL9" s="355">
        <v>76.839010000000002</v>
      </c>
      <c r="BM9" s="355">
        <v>76.92098</v>
      </c>
      <c r="BN9" s="355">
        <v>77.195340000000002</v>
      </c>
      <c r="BO9" s="355">
        <v>77.486289999999997</v>
      </c>
      <c r="BP9" s="355">
        <v>77.519630000000006</v>
      </c>
      <c r="BQ9" s="355">
        <v>77.703429999999997</v>
      </c>
      <c r="BR9" s="355">
        <v>77.787689999999998</v>
      </c>
      <c r="BS9" s="355">
        <v>77.972409999999996</v>
      </c>
      <c r="BT9" s="355">
        <v>78.157589999999999</v>
      </c>
      <c r="BU9" s="355">
        <v>78.343239999999994</v>
      </c>
      <c r="BV9" s="355">
        <v>78.529340000000005</v>
      </c>
    </row>
    <row r="10" spans="1:74" ht="11.1" customHeight="1" x14ac:dyDescent="0.2">
      <c r="A10" s="76" t="s">
        <v>686</v>
      </c>
      <c r="B10" s="185" t="s">
        <v>576</v>
      </c>
      <c r="C10" s="214">
        <v>66.008645161000004</v>
      </c>
      <c r="D10" s="214">
        <v>64.717724137999994</v>
      </c>
      <c r="E10" s="214">
        <v>64.965935483999999</v>
      </c>
      <c r="F10" s="214">
        <v>64.781233333000003</v>
      </c>
      <c r="G10" s="214">
        <v>65.047903226000003</v>
      </c>
      <c r="H10" s="214">
        <v>64.635166666999993</v>
      </c>
      <c r="I10" s="214">
        <v>66.305645161000001</v>
      </c>
      <c r="J10" s="214">
        <v>65.979290323000001</v>
      </c>
      <c r="K10" s="214">
        <v>66.358199999999997</v>
      </c>
      <c r="L10" s="214">
        <v>66.501580645000004</v>
      </c>
      <c r="M10" s="214">
        <v>66.597233333000005</v>
      </c>
      <c r="N10" s="214">
        <v>66.006838709999997</v>
      </c>
      <c r="O10" s="214">
        <v>65.258419355000001</v>
      </c>
      <c r="P10" s="214">
        <v>65.448607143000004</v>
      </c>
      <c r="Q10" s="214">
        <v>65.272354839000002</v>
      </c>
      <c r="R10" s="214">
        <v>66.115033333</v>
      </c>
      <c r="S10" s="214">
        <v>65.889129032</v>
      </c>
      <c r="T10" s="214">
        <v>65.792133332999995</v>
      </c>
      <c r="U10" s="214">
        <v>67.091290322999996</v>
      </c>
      <c r="V10" s="214">
        <v>66.946903226000003</v>
      </c>
      <c r="W10" s="214">
        <v>66.772833332999994</v>
      </c>
      <c r="X10" s="214">
        <v>66.975064516000003</v>
      </c>
      <c r="Y10" s="214">
        <v>67.661133332999995</v>
      </c>
      <c r="Z10" s="214">
        <v>66.525677419000004</v>
      </c>
      <c r="AA10" s="214">
        <v>67.072483871000003</v>
      </c>
      <c r="AB10" s="214">
        <v>67.305214285999995</v>
      </c>
      <c r="AC10" s="214">
        <v>68.194516128999993</v>
      </c>
      <c r="AD10" s="214">
        <v>69.219866667000005</v>
      </c>
      <c r="AE10" s="214">
        <v>69.827645161000007</v>
      </c>
      <c r="AF10" s="214">
        <v>70.131766666999994</v>
      </c>
      <c r="AG10" s="214">
        <v>71.116451612999995</v>
      </c>
      <c r="AH10" s="214">
        <v>71.596064515999998</v>
      </c>
      <c r="AI10" s="214">
        <v>72.0595</v>
      </c>
      <c r="AJ10" s="214">
        <v>72.744870968000001</v>
      </c>
      <c r="AK10" s="214">
        <v>72.951966666999994</v>
      </c>
      <c r="AL10" s="214">
        <v>73.417354838999998</v>
      </c>
      <c r="AM10" s="214">
        <v>72.919322581000003</v>
      </c>
      <c r="AN10" s="214">
        <v>73.394285714000006</v>
      </c>
      <c r="AO10" s="214">
        <v>73.908838709999998</v>
      </c>
      <c r="AP10" s="214">
        <v>74.346199999999996</v>
      </c>
      <c r="AQ10" s="214">
        <v>73.612354839000005</v>
      </c>
      <c r="AR10" s="214">
        <v>74.130499999999998</v>
      </c>
      <c r="AS10" s="214">
        <v>74.463645161000002</v>
      </c>
      <c r="AT10" s="214">
        <v>74.854451612999995</v>
      </c>
      <c r="AU10" s="214">
        <v>75.237633333000005</v>
      </c>
      <c r="AV10" s="214">
        <v>74.091064516000003</v>
      </c>
      <c r="AW10" s="214">
        <v>74.067466667000005</v>
      </c>
      <c r="AX10" s="214">
        <v>73.736935484</v>
      </c>
      <c r="AY10" s="214">
        <v>74.061354839000003</v>
      </c>
      <c r="AZ10" s="214">
        <v>75.288862069000004</v>
      </c>
      <c r="BA10" s="214">
        <v>74.008225805999999</v>
      </c>
      <c r="BB10" s="214">
        <v>73.605166667000006</v>
      </c>
      <c r="BC10" s="214">
        <v>72.959096774000002</v>
      </c>
      <c r="BD10" s="214">
        <v>73.222890000000007</v>
      </c>
      <c r="BE10" s="214">
        <v>73.742260000000002</v>
      </c>
      <c r="BF10" s="355">
        <v>73.963790000000003</v>
      </c>
      <c r="BG10" s="355">
        <v>74.475759999999994</v>
      </c>
      <c r="BH10" s="355">
        <v>74.64658</v>
      </c>
      <c r="BI10" s="355">
        <v>75.013679999999994</v>
      </c>
      <c r="BJ10" s="355">
        <v>75.316569999999999</v>
      </c>
      <c r="BK10" s="355">
        <v>75.38091</v>
      </c>
      <c r="BL10" s="355">
        <v>75.839250000000007</v>
      </c>
      <c r="BM10" s="355">
        <v>75.817260000000005</v>
      </c>
      <c r="BN10" s="355">
        <v>76.106589999999997</v>
      </c>
      <c r="BO10" s="355">
        <v>76.202889999999996</v>
      </c>
      <c r="BP10" s="355">
        <v>75.943879999999993</v>
      </c>
      <c r="BQ10" s="355">
        <v>76.140780000000007</v>
      </c>
      <c r="BR10" s="355">
        <v>76.164100000000005</v>
      </c>
      <c r="BS10" s="355">
        <v>76.462509999999995</v>
      </c>
      <c r="BT10" s="355">
        <v>76.548029999999997</v>
      </c>
      <c r="BU10" s="355">
        <v>77.033519999999996</v>
      </c>
      <c r="BV10" s="355">
        <v>77.219930000000005</v>
      </c>
    </row>
    <row r="11" spans="1:74" ht="11.1" customHeight="1" x14ac:dyDescent="0.2">
      <c r="A11" s="637" t="s">
        <v>692</v>
      </c>
      <c r="B11" s="638" t="s">
        <v>1229</v>
      </c>
      <c r="C11" s="214">
        <v>0.50994370968000002</v>
      </c>
      <c r="D11" s="214">
        <v>0.69462706897000004</v>
      </c>
      <c r="E11" s="214">
        <v>0.62165135484</v>
      </c>
      <c r="F11" s="214">
        <v>0.25171783332999997</v>
      </c>
      <c r="G11" s="214">
        <v>0.52296341935000001</v>
      </c>
      <c r="H11" s="214">
        <v>0.27518376667</v>
      </c>
      <c r="I11" s="214">
        <v>0.49541090322999998</v>
      </c>
      <c r="J11" s="214">
        <v>0.61614103226000005</v>
      </c>
      <c r="K11" s="214">
        <v>0.3833665</v>
      </c>
      <c r="L11" s="214">
        <v>0.33390354839000003</v>
      </c>
      <c r="M11" s="214">
        <v>0.4736631</v>
      </c>
      <c r="N11" s="214">
        <v>0.54471499999999995</v>
      </c>
      <c r="O11" s="214">
        <v>0.43539941934999998</v>
      </c>
      <c r="P11" s="214">
        <v>0.40637464286000002</v>
      </c>
      <c r="Q11" s="214">
        <v>0.26747803226</v>
      </c>
      <c r="R11" s="214">
        <v>0.17235173333000001</v>
      </c>
      <c r="S11" s="214">
        <v>0.18147641935</v>
      </c>
      <c r="T11" s="214">
        <v>0.26821283333000001</v>
      </c>
      <c r="U11" s="214">
        <v>0.26165522581</v>
      </c>
      <c r="V11" s="214">
        <v>0.28416535484</v>
      </c>
      <c r="W11" s="214">
        <v>0.56499416667000002</v>
      </c>
      <c r="X11" s="214">
        <v>0.17931012902999999</v>
      </c>
      <c r="Y11" s="214">
        <v>8.9723333333000005E-2</v>
      </c>
      <c r="Z11" s="214">
        <v>8.8005838710000006E-2</v>
      </c>
      <c r="AA11" s="214">
        <v>0.27535322580999999</v>
      </c>
      <c r="AB11" s="214">
        <v>0.13656892857</v>
      </c>
      <c r="AC11" s="214">
        <v>8.7134967741999997E-2</v>
      </c>
      <c r="AD11" s="214">
        <v>0.10020546667000001</v>
      </c>
      <c r="AE11" s="214">
        <v>9.0517290323000002E-2</v>
      </c>
      <c r="AF11" s="214">
        <v>0.32666273333000001</v>
      </c>
      <c r="AG11" s="214">
        <v>0.20339206452</v>
      </c>
      <c r="AH11" s="214">
        <v>5.0553451612999997E-2</v>
      </c>
      <c r="AI11" s="214">
        <v>0.19150036667000001</v>
      </c>
      <c r="AJ11" s="214">
        <v>0.22494225806000001</v>
      </c>
      <c r="AK11" s="214">
        <v>0</v>
      </c>
      <c r="AL11" s="214">
        <v>0.25842312902999998</v>
      </c>
      <c r="AM11" s="214">
        <v>0.37470693548</v>
      </c>
      <c r="AN11" s="214">
        <v>0.43579732143</v>
      </c>
      <c r="AO11" s="214">
        <v>0.47260416128999999</v>
      </c>
      <c r="AP11" s="214">
        <v>9.6095266666999996E-2</v>
      </c>
      <c r="AQ11" s="214">
        <v>5.5065516129E-2</v>
      </c>
      <c r="AR11" s="214">
        <v>8.6591433332999998E-2</v>
      </c>
      <c r="AS11" s="214">
        <v>0.23140287097000001</v>
      </c>
      <c r="AT11" s="214">
        <v>0.36146448387000002</v>
      </c>
      <c r="AU11" s="214">
        <v>0.18845123333</v>
      </c>
      <c r="AV11" s="214">
        <v>0.28027732257999999</v>
      </c>
      <c r="AW11" s="214">
        <v>0.25051279999999998</v>
      </c>
      <c r="AX11" s="214">
        <v>0.18121761289999999</v>
      </c>
      <c r="AY11" s="214">
        <v>0.38865748386999999</v>
      </c>
      <c r="AZ11" s="214">
        <v>0.33545096551999998</v>
      </c>
      <c r="BA11" s="214">
        <v>0.27637138709999998</v>
      </c>
      <c r="BB11" s="214">
        <v>0.15891150000000001</v>
      </c>
      <c r="BC11" s="214">
        <v>0.16774222581000001</v>
      </c>
      <c r="BD11" s="214">
        <v>0.12</v>
      </c>
      <c r="BE11" s="214">
        <v>0.18096774194000001</v>
      </c>
      <c r="BF11" s="355">
        <v>0.14034482759</v>
      </c>
      <c r="BG11" s="355">
        <v>0.18</v>
      </c>
      <c r="BH11" s="355">
        <v>0.182</v>
      </c>
      <c r="BI11" s="355">
        <v>0.15049999999999999</v>
      </c>
      <c r="BJ11" s="355">
        <v>0.25</v>
      </c>
      <c r="BK11" s="355">
        <v>0.3</v>
      </c>
      <c r="BL11" s="355">
        <v>0.3</v>
      </c>
      <c r="BM11" s="355">
        <v>0.2</v>
      </c>
      <c r="BN11" s="355">
        <v>0.15890000000000001</v>
      </c>
      <c r="BO11" s="355">
        <v>0.16774193547999999</v>
      </c>
      <c r="BP11" s="355">
        <v>0.12</v>
      </c>
      <c r="BQ11" s="355">
        <v>0.18096774194000001</v>
      </c>
      <c r="BR11" s="355">
        <v>0.14034482759</v>
      </c>
      <c r="BS11" s="355">
        <v>0.18</v>
      </c>
      <c r="BT11" s="355">
        <v>0.22</v>
      </c>
      <c r="BU11" s="355">
        <v>0.22</v>
      </c>
      <c r="BV11" s="355">
        <v>0.22</v>
      </c>
    </row>
    <row r="12" spans="1:74" ht="11.1" customHeight="1" x14ac:dyDescent="0.2">
      <c r="A12" s="637" t="s">
        <v>1230</v>
      </c>
      <c r="B12" s="638" t="s">
        <v>1231</v>
      </c>
      <c r="C12" s="214">
        <v>0.19996296774</v>
      </c>
      <c r="D12" s="214">
        <v>6.4841034483000007E-2</v>
      </c>
      <c r="E12" s="214">
        <v>8.4356419355000004E-2</v>
      </c>
      <c r="F12" s="214">
        <v>5.8753333333E-4</v>
      </c>
      <c r="G12" s="214">
        <v>9.0670387096999996E-2</v>
      </c>
      <c r="H12" s="214">
        <v>7.9956466667000001E-2</v>
      </c>
      <c r="I12" s="214">
        <v>3.9458064515999997E-4</v>
      </c>
      <c r="J12" s="214">
        <v>7.9181645161E-2</v>
      </c>
      <c r="K12" s="214">
        <v>3.9906666667000002E-4</v>
      </c>
      <c r="L12" s="214">
        <v>0.14100274194000001</v>
      </c>
      <c r="M12" s="214">
        <v>2.2159999999999999E-4</v>
      </c>
      <c r="N12" s="214">
        <v>0.17805535484000001</v>
      </c>
      <c r="O12" s="214">
        <v>4.0658064516E-4</v>
      </c>
      <c r="P12" s="214">
        <v>8.0225000000000001E-4</v>
      </c>
      <c r="Q12" s="214">
        <v>7.3367741935E-4</v>
      </c>
      <c r="R12" s="214">
        <v>7.0830000000000003E-4</v>
      </c>
      <c r="S12" s="214">
        <v>4.7232258064999999E-4</v>
      </c>
      <c r="T12" s="214">
        <v>3.8713333333E-4</v>
      </c>
      <c r="U12" s="214">
        <v>2.6319354839000002E-4</v>
      </c>
      <c r="V12" s="214">
        <v>3.0290322581000002E-4</v>
      </c>
      <c r="W12" s="214">
        <v>3.8776666667000002E-4</v>
      </c>
      <c r="X12" s="214">
        <v>5.1648387096999999E-4</v>
      </c>
      <c r="Y12" s="214">
        <v>9.1558899999999999E-2</v>
      </c>
      <c r="Z12" s="214">
        <v>8.4654838709999998E-4</v>
      </c>
      <c r="AA12" s="214">
        <v>9.5051612903E-4</v>
      </c>
      <c r="AB12" s="214">
        <v>9.6226464285999999E-2</v>
      </c>
      <c r="AC12" s="214">
        <v>9.0480645161000002E-4</v>
      </c>
      <c r="AD12" s="214">
        <v>8.4023333333000001E-4</v>
      </c>
      <c r="AE12" s="214">
        <v>6.1529806451999999E-2</v>
      </c>
      <c r="AF12" s="214">
        <v>5.5763333332999997E-4</v>
      </c>
      <c r="AG12" s="214">
        <v>9.1185483871000006E-2</v>
      </c>
      <c r="AH12" s="214">
        <v>9.2361548387000003E-2</v>
      </c>
      <c r="AI12" s="214">
        <v>9.6807433333000001E-2</v>
      </c>
      <c r="AJ12" s="214">
        <v>9.3671903225999997E-2</v>
      </c>
      <c r="AK12" s="214">
        <v>9.0260000000000004E-4</v>
      </c>
      <c r="AL12" s="214">
        <v>9.1135483870999996E-4</v>
      </c>
      <c r="AM12" s="214">
        <v>9.1344806451999994E-2</v>
      </c>
      <c r="AN12" s="214">
        <v>9.8148571429000006E-2</v>
      </c>
      <c r="AO12" s="214">
        <v>7.3132258065000005E-4</v>
      </c>
      <c r="AP12" s="214">
        <v>8.0453333332999996E-4</v>
      </c>
      <c r="AQ12" s="214">
        <v>8.9333580644999994E-2</v>
      </c>
      <c r="AR12" s="214">
        <v>9.2474266666999996E-2</v>
      </c>
      <c r="AS12" s="214">
        <v>8.9371064516000007E-2</v>
      </c>
      <c r="AT12" s="214">
        <v>8.9127967742000005E-2</v>
      </c>
      <c r="AU12" s="214">
        <v>9.2231499999999994E-2</v>
      </c>
      <c r="AV12" s="214">
        <v>8.9317741935E-2</v>
      </c>
      <c r="AW12" s="214">
        <v>9.8963933333000006E-2</v>
      </c>
      <c r="AX12" s="214">
        <v>0.10232645160999999</v>
      </c>
      <c r="AY12" s="214">
        <v>8.5219354838999997E-4</v>
      </c>
      <c r="AZ12" s="214">
        <v>0.11411737931</v>
      </c>
      <c r="BA12" s="214">
        <v>0.32509825805999998</v>
      </c>
      <c r="BB12" s="214">
        <v>0.33453966667000001</v>
      </c>
      <c r="BC12" s="214">
        <v>0.31852203225999998</v>
      </c>
      <c r="BD12" s="214">
        <v>0.42199999999999999</v>
      </c>
      <c r="BE12" s="214">
        <v>0.52200000000000002</v>
      </c>
      <c r="BF12" s="355">
        <v>0.68300000000000005</v>
      </c>
      <c r="BG12" s="355">
        <v>0.78300000000000003</v>
      </c>
      <c r="BH12" s="355">
        <v>0.90439999999999998</v>
      </c>
      <c r="BI12" s="355">
        <v>1.044</v>
      </c>
      <c r="BJ12" s="355">
        <v>1.044</v>
      </c>
      <c r="BK12" s="355">
        <v>1.044</v>
      </c>
      <c r="BL12" s="355">
        <v>1.044</v>
      </c>
      <c r="BM12" s="355">
        <v>1.044</v>
      </c>
      <c r="BN12" s="355">
        <v>1.044</v>
      </c>
      <c r="BO12" s="355">
        <v>1.044</v>
      </c>
      <c r="BP12" s="355">
        <v>1.2050000000000001</v>
      </c>
      <c r="BQ12" s="355">
        <v>1.2050000000000001</v>
      </c>
      <c r="BR12" s="355">
        <v>1.379</v>
      </c>
      <c r="BS12" s="355">
        <v>1.4790000000000001</v>
      </c>
      <c r="BT12" s="355">
        <v>1.4790000000000001</v>
      </c>
      <c r="BU12" s="355">
        <v>1.7255</v>
      </c>
      <c r="BV12" s="355">
        <v>1.972</v>
      </c>
    </row>
    <row r="13" spans="1:74" ht="11.1" customHeight="1" x14ac:dyDescent="0.2">
      <c r="A13" s="637" t="s">
        <v>691</v>
      </c>
      <c r="B13" s="638" t="s">
        <v>1189</v>
      </c>
      <c r="C13" s="214">
        <v>8.5588059676999997</v>
      </c>
      <c r="D13" s="214">
        <v>8.6124895862000006</v>
      </c>
      <c r="E13" s="214">
        <v>7.9316363226000002</v>
      </c>
      <c r="F13" s="214">
        <v>7.8488747666999998</v>
      </c>
      <c r="G13" s="214">
        <v>7.8326228064999999</v>
      </c>
      <c r="H13" s="214">
        <v>8.3825362332999998</v>
      </c>
      <c r="I13" s="214">
        <v>8.5744601290000002</v>
      </c>
      <c r="J13" s="214">
        <v>8.4596737742000006</v>
      </c>
      <c r="K13" s="214">
        <v>8.2163050000000002</v>
      </c>
      <c r="L13" s="214">
        <v>7.8403500967999999</v>
      </c>
      <c r="M13" s="214">
        <v>7.3214394</v>
      </c>
      <c r="N13" s="214">
        <v>7.5864371935000001</v>
      </c>
      <c r="O13" s="214">
        <v>8.5348485483999994</v>
      </c>
      <c r="P13" s="214">
        <v>8.0534603571000005</v>
      </c>
      <c r="Q13" s="214">
        <v>7.7418909676999998</v>
      </c>
      <c r="R13" s="214">
        <v>7.1812587333</v>
      </c>
      <c r="S13" s="214">
        <v>7.3728247096999997</v>
      </c>
      <c r="T13" s="214">
        <v>7.6214635333</v>
      </c>
      <c r="U13" s="214">
        <v>7.3576560000000004</v>
      </c>
      <c r="V13" s="214">
        <v>7.3367295806000001</v>
      </c>
      <c r="W13" s="214">
        <v>7.5643589999999996</v>
      </c>
      <c r="X13" s="214">
        <v>6.9313191290000002</v>
      </c>
      <c r="Y13" s="214">
        <v>7.2000369332999998</v>
      </c>
      <c r="Z13" s="214">
        <v>8.7242761289999997</v>
      </c>
      <c r="AA13" s="214">
        <v>9.2511872580999999</v>
      </c>
      <c r="AB13" s="214">
        <v>8.6275373214000002</v>
      </c>
      <c r="AC13" s="214">
        <v>7.466380129</v>
      </c>
      <c r="AD13" s="214">
        <v>6.5877834000000002</v>
      </c>
      <c r="AE13" s="214">
        <v>6.5755219355000003</v>
      </c>
      <c r="AF13" s="214">
        <v>6.3942833666999999</v>
      </c>
      <c r="AG13" s="214">
        <v>6.2854825161000001</v>
      </c>
      <c r="AH13" s="214">
        <v>6.6118713870999999</v>
      </c>
      <c r="AI13" s="214">
        <v>6.5285301000000002</v>
      </c>
      <c r="AJ13" s="214">
        <v>6.8986341935000004</v>
      </c>
      <c r="AK13" s="214">
        <v>7.5819029000000002</v>
      </c>
      <c r="AL13" s="214">
        <v>7.9255984194</v>
      </c>
      <c r="AM13" s="214">
        <v>8.6371359999999999</v>
      </c>
      <c r="AN13" s="214">
        <v>8.6427004643000007</v>
      </c>
      <c r="AO13" s="214">
        <v>7.8253319677000004</v>
      </c>
      <c r="AP13" s="214">
        <v>6.7403003666999997</v>
      </c>
      <c r="AQ13" s="214">
        <v>6.5362186452</v>
      </c>
      <c r="AR13" s="214">
        <v>6.7885391332999996</v>
      </c>
      <c r="AS13" s="214">
        <v>6.7670561935000002</v>
      </c>
      <c r="AT13" s="214">
        <v>6.5370708387000001</v>
      </c>
      <c r="AU13" s="214">
        <v>6.7716539999999998</v>
      </c>
      <c r="AV13" s="214">
        <v>7.0185917418999999</v>
      </c>
      <c r="AW13" s="214">
        <v>7.0234679</v>
      </c>
      <c r="AX13" s="214">
        <v>7.1488211289999999</v>
      </c>
      <c r="AY13" s="214">
        <v>8.4118608386999991</v>
      </c>
      <c r="AZ13" s="214">
        <v>8.3211440000000003</v>
      </c>
      <c r="BA13" s="214">
        <v>7.4648293548</v>
      </c>
      <c r="BB13" s="214">
        <v>7.8629472667</v>
      </c>
      <c r="BC13" s="214">
        <v>7.8415600968000003</v>
      </c>
      <c r="BD13" s="214">
        <v>6.7339789999999997</v>
      </c>
      <c r="BE13" s="214">
        <v>6.7098950000000004</v>
      </c>
      <c r="BF13" s="355">
        <v>6.6246669999999996</v>
      </c>
      <c r="BG13" s="355">
        <v>6.333939</v>
      </c>
      <c r="BH13" s="355">
        <v>6.3172689999999996</v>
      </c>
      <c r="BI13" s="355">
        <v>6.4777810000000002</v>
      </c>
      <c r="BJ13" s="355">
        <v>7.4759710000000004</v>
      </c>
      <c r="BK13" s="355">
        <v>7.9138339999999996</v>
      </c>
      <c r="BL13" s="355">
        <v>7.533792</v>
      </c>
      <c r="BM13" s="355">
        <v>6.9444049999999997</v>
      </c>
      <c r="BN13" s="355">
        <v>6.328017</v>
      </c>
      <c r="BO13" s="355">
        <v>6.0167729999999997</v>
      </c>
      <c r="BP13" s="355">
        <v>6.4487480000000001</v>
      </c>
      <c r="BQ13" s="355">
        <v>6.584962</v>
      </c>
      <c r="BR13" s="355">
        <v>6.6017070000000002</v>
      </c>
      <c r="BS13" s="355">
        <v>6.3222040000000002</v>
      </c>
      <c r="BT13" s="355">
        <v>6.3046600000000002</v>
      </c>
      <c r="BU13" s="355">
        <v>6.5484859999999996</v>
      </c>
      <c r="BV13" s="355">
        <v>7.536016</v>
      </c>
    </row>
    <row r="14" spans="1:74" ht="11.1" customHeight="1" x14ac:dyDescent="0.2">
      <c r="A14" s="637" t="s">
        <v>1232</v>
      </c>
      <c r="B14" s="638" t="s">
        <v>1190</v>
      </c>
      <c r="C14" s="214">
        <v>4.0085609677000003</v>
      </c>
      <c r="D14" s="214">
        <v>4.4239668276000002</v>
      </c>
      <c r="E14" s="214">
        <v>4.4693357419000002</v>
      </c>
      <c r="F14" s="214">
        <v>4.1044121667000004</v>
      </c>
      <c r="G14" s="214">
        <v>4.1989647419000002</v>
      </c>
      <c r="H14" s="214">
        <v>4.0913735666999997</v>
      </c>
      <c r="I14" s="214">
        <v>3.8179092902999998</v>
      </c>
      <c r="J14" s="214">
        <v>4.4126935161</v>
      </c>
      <c r="K14" s="214">
        <v>4.5787466332999998</v>
      </c>
      <c r="L14" s="214">
        <v>4.3728580644999999</v>
      </c>
      <c r="M14" s="214">
        <v>4.7430621000000004</v>
      </c>
      <c r="N14" s="214">
        <v>4.9360584839000001</v>
      </c>
      <c r="O14" s="214">
        <v>4.9815981935</v>
      </c>
      <c r="P14" s="214">
        <v>4.7493125714</v>
      </c>
      <c r="Q14" s="214">
        <v>4.7910009031999996</v>
      </c>
      <c r="R14" s="214">
        <v>4.1916440667000003</v>
      </c>
      <c r="S14" s="214">
        <v>4.5824733226000003</v>
      </c>
      <c r="T14" s="214">
        <v>4.4598684000000004</v>
      </c>
      <c r="U14" s="214">
        <v>4.1485127419000003</v>
      </c>
      <c r="V14" s="214">
        <v>4.2036948064999997</v>
      </c>
      <c r="W14" s="214">
        <v>4.0803270332999997</v>
      </c>
      <c r="X14" s="214">
        <v>3.9480509032</v>
      </c>
      <c r="Y14" s="214">
        <v>3.6978483667000002</v>
      </c>
      <c r="Z14" s="214">
        <v>3.7839705484000001</v>
      </c>
      <c r="AA14" s="214">
        <v>4.3476615483999996</v>
      </c>
      <c r="AB14" s="214">
        <v>4.8519771070999997</v>
      </c>
      <c r="AC14" s="214">
        <v>4.8219328709999996</v>
      </c>
      <c r="AD14" s="214">
        <v>4.0634287667000004</v>
      </c>
      <c r="AE14" s="214">
        <v>3.6192752903000001</v>
      </c>
      <c r="AF14" s="214">
        <v>3.9949061666999999</v>
      </c>
      <c r="AG14" s="214">
        <v>4.0152870644999998</v>
      </c>
      <c r="AH14" s="214">
        <v>3.6294406128999999</v>
      </c>
      <c r="AI14" s="214">
        <v>3.8995690000000001</v>
      </c>
      <c r="AJ14" s="214">
        <v>3.6182256451999999</v>
      </c>
      <c r="AK14" s="214">
        <v>4.0278137999999997</v>
      </c>
      <c r="AL14" s="214">
        <v>4.4178671935000002</v>
      </c>
      <c r="AM14" s="214">
        <v>4.5706498064999996</v>
      </c>
      <c r="AN14" s="214">
        <v>5.0788049642999997</v>
      </c>
      <c r="AO14" s="214">
        <v>5.2885353225999996</v>
      </c>
      <c r="AP14" s="214">
        <v>4.3434550666999998</v>
      </c>
      <c r="AQ14" s="214">
        <v>4.2420925160999996</v>
      </c>
      <c r="AR14" s="214">
        <v>4.5135048332999999</v>
      </c>
      <c r="AS14" s="214">
        <v>4.5499740644999997</v>
      </c>
      <c r="AT14" s="214">
        <v>4.5845694194000002</v>
      </c>
      <c r="AU14" s="214">
        <v>5.3268550000000001</v>
      </c>
      <c r="AV14" s="214">
        <v>5.0241462258</v>
      </c>
      <c r="AW14" s="214">
        <v>5.0923354666999998</v>
      </c>
      <c r="AX14" s="214">
        <v>5.1155458387000001</v>
      </c>
      <c r="AY14" s="214">
        <v>5.4355940323</v>
      </c>
      <c r="AZ14" s="214">
        <v>5.4983813448000003</v>
      </c>
      <c r="BA14" s="214">
        <v>5.9626648710000003</v>
      </c>
      <c r="BB14" s="214">
        <v>5.5353223332999999</v>
      </c>
      <c r="BC14" s="214">
        <v>5.4000243871000002</v>
      </c>
      <c r="BD14" s="214">
        <v>5.250305</v>
      </c>
      <c r="BE14" s="214">
        <v>5.5552200000000003</v>
      </c>
      <c r="BF14" s="355">
        <v>5.5094149999999997</v>
      </c>
      <c r="BG14" s="355">
        <v>5.6662299999999997</v>
      </c>
      <c r="BH14" s="355">
        <v>5.5736679999999996</v>
      </c>
      <c r="BI14" s="355">
        <v>5.6910730000000003</v>
      </c>
      <c r="BJ14" s="355">
        <v>5.6162010000000002</v>
      </c>
      <c r="BK14" s="355">
        <v>5.6677</v>
      </c>
      <c r="BL14" s="355">
        <v>5.6828690000000002</v>
      </c>
      <c r="BM14" s="355">
        <v>5.5284250000000004</v>
      </c>
      <c r="BN14" s="355">
        <v>5.5028420000000002</v>
      </c>
      <c r="BO14" s="355">
        <v>5.3728230000000003</v>
      </c>
      <c r="BP14" s="355">
        <v>5.5654269999999997</v>
      </c>
      <c r="BQ14" s="355">
        <v>5.4986480000000002</v>
      </c>
      <c r="BR14" s="355">
        <v>5.6699799999999998</v>
      </c>
      <c r="BS14" s="355">
        <v>5.6773540000000002</v>
      </c>
      <c r="BT14" s="355">
        <v>5.8761960000000002</v>
      </c>
      <c r="BU14" s="355">
        <v>5.8142149999999999</v>
      </c>
      <c r="BV14" s="355">
        <v>5.9548009999999998</v>
      </c>
    </row>
    <row r="15" spans="1:74" ht="11.1" customHeight="1" x14ac:dyDescent="0.2">
      <c r="A15" s="76" t="s">
        <v>693</v>
      </c>
      <c r="B15" s="185" t="s">
        <v>577</v>
      </c>
      <c r="C15" s="214">
        <v>0.16851612902999999</v>
      </c>
      <c r="D15" s="214">
        <v>0.16524137930999999</v>
      </c>
      <c r="E15" s="214">
        <v>0.16587096774000001</v>
      </c>
      <c r="F15" s="214">
        <v>0.16539999999999999</v>
      </c>
      <c r="G15" s="214">
        <v>0.16606451613000001</v>
      </c>
      <c r="H15" s="214">
        <v>0.16503333333</v>
      </c>
      <c r="I15" s="214">
        <v>0.16929032258000001</v>
      </c>
      <c r="J15" s="214">
        <v>0.16845161289999999</v>
      </c>
      <c r="K15" s="214">
        <v>0.16943333332999999</v>
      </c>
      <c r="L15" s="214">
        <v>0.16977419355000001</v>
      </c>
      <c r="M15" s="214">
        <v>0.17003333333000001</v>
      </c>
      <c r="N15" s="214">
        <v>0.16851612902999999</v>
      </c>
      <c r="O15" s="214">
        <v>0.14732258065000001</v>
      </c>
      <c r="P15" s="214">
        <v>0.14774999999999999</v>
      </c>
      <c r="Q15" s="214">
        <v>0.14735483870999999</v>
      </c>
      <c r="R15" s="214">
        <v>0.14926666666999999</v>
      </c>
      <c r="S15" s="214">
        <v>0.14874193548</v>
      </c>
      <c r="T15" s="214">
        <v>0.14853333332999999</v>
      </c>
      <c r="U15" s="214">
        <v>0.1514516129</v>
      </c>
      <c r="V15" s="214">
        <v>0.15112903225999999</v>
      </c>
      <c r="W15" s="214">
        <v>0.15073333333</v>
      </c>
      <c r="X15" s="214">
        <v>0.15119354838999999</v>
      </c>
      <c r="Y15" s="214">
        <v>0.15273333333</v>
      </c>
      <c r="Z15" s="214">
        <v>0.15019354838999999</v>
      </c>
      <c r="AA15" s="214">
        <v>0.15516129032000001</v>
      </c>
      <c r="AB15" s="214">
        <v>0.15571428571000001</v>
      </c>
      <c r="AC15" s="214">
        <v>0.15777419355</v>
      </c>
      <c r="AD15" s="214">
        <v>0.16013333332999999</v>
      </c>
      <c r="AE15" s="214">
        <v>0.1615483871</v>
      </c>
      <c r="AF15" s="214">
        <v>0.16223333333000001</v>
      </c>
      <c r="AG15" s="214">
        <v>0.16451612903000001</v>
      </c>
      <c r="AH15" s="214">
        <v>0.16564516129000001</v>
      </c>
      <c r="AI15" s="214">
        <v>0.16669999999999999</v>
      </c>
      <c r="AJ15" s="214">
        <v>0.16829032258000001</v>
      </c>
      <c r="AK15" s="214">
        <v>0.16876666667000001</v>
      </c>
      <c r="AL15" s="214">
        <v>0.16983870968000001</v>
      </c>
      <c r="AM15" s="214">
        <v>0.17164516128999999</v>
      </c>
      <c r="AN15" s="214">
        <v>0.20332142856999999</v>
      </c>
      <c r="AO15" s="214">
        <v>0.14864516128999999</v>
      </c>
      <c r="AP15" s="214">
        <v>0.16996666666999999</v>
      </c>
      <c r="AQ15" s="214">
        <v>0.15509677419000001</v>
      </c>
      <c r="AR15" s="214">
        <v>0.15163333333000001</v>
      </c>
      <c r="AS15" s="214">
        <v>0.13761290323</v>
      </c>
      <c r="AT15" s="214">
        <v>0.11290322580999999</v>
      </c>
      <c r="AU15" s="214">
        <v>0.18240000000000001</v>
      </c>
      <c r="AV15" s="214">
        <v>0.16506451613000001</v>
      </c>
      <c r="AW15" s="214">
        <v>0.18616666667000001</v>
      </c>
      <c r="AX15" s="214">
        <v>0.18193548387</v>
      </c>
      <c r="AY15" s="214">
        <v>0.16580645160999999</v>
      </c>
      <c r="AZ15" s="214">
        <v>0.18506896551999999</v>
      </c>
      <c r="BA15" s="214">
        <v>0.16206451613</v>
      </c>
      <c r="BB15" s="214">
        <v>0.16683333333</v>
      </c>
      <c r="BC15" s="214">
        <v>0.15690322580999999</v>
      </c>
      <c r="BD15" s="214">
        <v>0.16071650000000001</v>
      </c>
      <c r="BE15" s="214">
        <v>0.1618561</v>
      </c>
      <c r="BF15" s="355">
        <v>0.1623424</v>
      </c>
      <c r="BG15" s="355">
        <v>0.1634661</v>
      </c>
      <c r="BH15" s="355">
        <v>0.16384099999999999</v>
      </c>
      <c r="BI15" s="355">
        <v>0.16464680000000001</v>
      </c>
      <c r="BJ15" s="355">
        <v>0.1653116</v>
      </c>
      <c r="BK15" s="355">
        <v>0.16545280000000001</v>
      </c>
      <c r="BL15" s="355">
        <v>0.16645879999999999</v>
      </c>
      <c r="BM15" s="355">
        <v>0.16641059999999999</v>
      </c>
      <c r="BN15" s="355">
        <v>0.16704559999999999</v>
      </c>
      <c r="BO15" s="355">
        <v>0.16725699999999999</v>
      </c>
      <c r="BP15" s="355">
        <v>0.16668849999999999</v>
      </c>
      <c r="BQ15" s="355">
        <v>0.16712060000000001</v>
      </c>
      <c r="BR15" s="355">
        <v>0.16717180000000001</v>
      </c>
      <c r="BS15" s="355">
        <v>0.1678268</v>
      </c>
      <c r="BT15" s="355">
        <v>0.16801450000000001</v>
      </c>
      <c r="BU15" s="355">
        <v>0.16908010000000001</v>
      </c>
      <c r="BV15" s="355">
        <v>0.16948930000000001</v>
      </c>
    </row>
    <row r="16" spans="1:74" ht="11.1" customHeight="1" x14ac:dyDescent="0.2">
      <c r="A16" s="76" t="s">
        <v>19</v>
      </c>
      <c r="B16" s="185" t="s">
        <v>578</v>
      </c>
      <c r="C16" s="214">
        <v>17.846354839</v>
      </c>
      <c r="D16" s="214">
        <v>16.098931034</v>
      </c>
      <c r="E16" s="214">
        <v>-1.2192258064999999</v>
      </c>
      <c r="F16" s="214">
        <v>-4.6859000000000002</v>
      </c>
      <c r="G16" s="214">
        <v>-9.3036774193999996</v>
      </c>
      <c r="H16" s="214">
        <v>-7.8666999999999998</v>
      </c>
      <c r="I16" s="214">
        <v>-4.4331290323000001</v>
      </c>
      <c r="J16" s="214">
        <v>-5.4639354839000003</v>
      </c>
      <c r="K16" s="214">
        <v>-9.8209999999999997</v>
      </c>
      <c r="L16" s="214">
        <v>-7.9251612903000002</v>
      </c>
      <c r="M16" s="214">
        <v>4.3117333333000003</v>
      </c>
      <c r="N16" s="214">
        <v>12.63483871</v>
      </c>
      <c r="O16" s="214">
        <v>23.617161289999999</v>
      </c>
      <c r="P16" s="214">
        <v>21.884035713999999</v>
      </c>
      <c r="Q16" s="214">
        <v>12.471193548</v>
      </c>
      <c r="R16" s="214">
        <v>-4.7027000000000001</v>
      </c>
      <c r="S16" s="214">
        <v>-13.747354839</v>
      </c>
      <c r="T16" s="214">
        <v>-12.624766666999999</v>
      </c>
      <c r="U16" s="214">
        <v>-9.0498064516000003</v>
      </c>
      <c r="V16" s="214">
        <v>-8.9631612903000004</v>
      </c>
      <c r="W16" s="214">
        <v>-12.0365</v>
      </c>
      <c r="X16" s="214">
        <v>-8.4169999999999998</v>
      </c>
      <c r="Y16" s="214">
        <v>7.1941333332999999</v>
      </c>
      <c r="Z16" s="214">
        <v>23.395483871</v>
      </c>
      <c r="AA16" s="214">
        <v>31.182806452000001</v>
      </c>
      <c r="AB16" s="214">
        <v>26.00525</v>
      </c>
      <c r="AC16" s="214">
        <v>11.384387096999999</v>
      </c>
      <c r="AD16" s="214">
        <v>-7.1913</v>
      </c>
      <c r="AE16" s="214">
        <v>-15.412903225999999</v>
      </c>
      <c r="AF16" s="214">
        <v>-15.4262</v>
      </c>
      <c r="AG16" s="214">
        <v>-12.826806452</v>
      </c>
      <c r="AH16" s="214">
        <v>-12.046322581</v>
      </c>
      <c r="AI16" s="214">
        <v>-14.0472</v>
      </c>
      <c r="AJ16" s="214">
        <v>-12.854290323000001</v>
      </c>
      <c r="AK16" s="214">
        <v>5.3417333332999997</v>
      </c>
      <c r="AL16" s="214">
        <v>9.3008064515999997</v>
      </c>
      <c r="AM16" s="214">
        <v>23.562258065000002</v>
      </c>
      <c r="AN16" s="214">
        <v>26.487214286</v>
      </c>
      <c r="AO16" s="214">
        <v>6.2290322581000002</v>
      </c>
      <c r="AP16" s="214">
        <v>-10.712933333000001</v>
      </c>
      <c r="AQ16" s="214">
        <v>-16.026612903</v>
      </c>
      <c r="AR16" s="214">
        <v>-12.126366666999999</v>
      </c>
      <c r="AS16" s="214">
        <v>-9.0924516128999997</v>
      </c>
      <c r="AT16" s="214">
        <v>-9.9779677419000006</v>
      </c>
      <c r="AU16" s="214">
        <v>-12.4421</v>
      </c>
      <c r="AV16" s="214">
        <v>-10.604387097</v>
      </c>
      <c r="AW16" s="214">
        <v>0.42716666666999997</v>
      </c>
      <c r="AX16" s="214">
        <v>8.5485483871000003</v>
      </c>
      <c r="AY16" s="214">
        <v>23.473483870999999</v>
      </c>
      <c r="AZ16" s="214">
        <v>13.916965517</v>
      </c>
      <c r="BA16" s="214">
        <v>1.9040967741999999</v>
      </c>
      <c r="BB16" s="214">
        <v>-5.4231333333</v>
      </c>
      <c r="BC16" s="214">
        <v>-10.429451612999999</v>
      </c>
      <c r="BD16" s="214">
        <v>-7.5432523810000003</v>
      </c>
      <c r="BE16" s="214">
        <v>-4.2857004608000002</v>
      </c>
      <c r="BF16" s="355">
        <v>-4.857926</v>
      </c>
      <c r="BG16" s="355">
        <v>-9.3350329999999992</v>
      </c>
      <c r="BH16" s="355">
        <v>-8.9022129999999997</v>
      </c>
      <c r="BI16" s="355">
        <v>4.1758110000000004</v>
      </c>
      <c r="BJ16" s="355">
        <v>16.4406</v>
      </c>
      <c r="BK16" s="355">
        <v>23.927959999999999</v>
      </c>
      <c r="BL16" s="355">
        <v>21.10014</v>
      </c>
      <c r="BM16" s="355">
        <v>7.3945090000000002</v>
      </c>
      <c r="BN16" s="355">
        <v>-5.8103129999999998</v>
      </c>
      <c r="BO16" s="355">
        <v>-11.584949999999999</v>
      </c>
      <c r="BP16" s="355">
        <v>-10.742710000000001</v>
      </c>
      <c r="BQ16" s="355">
        <v>-7.7661350000000002</v>
      </c>
      <c r="BR16" s="355">
        <v>-7.0465809999999998</v>
      </c>
      <c r="BS16" s="355">
        <v>-11.452579999999999</v>
      </c>
      <c r="BT16" s="355">
        <v>-9.9942030000000006</v>
      </c>
      <c r="BU16" s="355">
        <v>2.7142620000000002</v>
      </c>
      <c r="BV16" s="355">
        <v>16.079450000000001</v>
      </c>
    </row>
    <row r="17" spans="1:74" ht="11.1" customHeight="1" x14ac:dyDescent="0.2">
      <c r="A17" s="71" t="s">
        <v>995</v>
      </c>
      <c r="B17" s="185" t="s">
        <v>580</v>
      </c>
      <c r="C17" s="214">
        <v>88.883741870999998</v>
      </c>
      <c r="D17" s="214">
        <v>85.800205344999995</v>
      </c>
      <c r="E17" s="214">
        <v>67.912176161000005</v>
      </c>
      <c r="F17" s="214">
        <v>64.256326232999996</v>
      </c>
      <c r="G17" s="214">
        <v>59.976241418999997</v>
      </c>
      <c r="H17" s="214">
        <v>61.419889967000003</v>
      </c>
      <c r="I17" s="214">
        <v>67.293373613</v>
      </c>
      <c r="J17" s="214">
        <v>65.267746097</v>
      </c>
      <c r="K17" s="214">
        <v>60.727159133000001</v>
      </c>
      <c r="L17" s="214">
        <v>62.406586386999997</v>
      </c>
      <c r="M17" s="214">
        <v>74.1308188</v>
      </c>
      <c r="N17" s="214">
        <v>81.827231902999998</v>
      </c>
      <c r="O17" s="214">
        <v>93.011146418999999</v>
      </c>
      <c r="P17" s="214">
        <v>91.190113036</v>
      </c>
      <c r="Q17" s="214">
        <v>81.108537644999998</v>
      </c>
      <c r="R17" s="214">
        <v>64.722858099999996</v>
      </c>
      <c r="S17" s="214">
        <v>55.261871612999997</v>
      </c>
      <c r="T17" s="214">
        <v>56.745320833000001</v>
      </c>
      <c r="U17" s="214">
        <v>61.663470773999997</v>
      </c>
      <c r="V17" s="214">
        <v>61.551768193999997</v>
      </c>
      <c r="W17" s="214">
        <v>58.935705032999998</v>
      </c>
      <c r="X17" s="214">
        <v>61.871319935000002</v>
      </c>
      <c r="Y17" s="214">
        <v>78.508353</v>
      </c>
      <c r="Z17" s="214">
        <v>95.098819710000001</v>
      </c>
      <c r="AA17" s="214">
        <v>103.58945632</v>
      </c>
      <c r="AB17" s="214">
        <v>97.283058249999996</v>
      </c>
      <c r="AC17" s="214">
        <v>82.468315032000007</v>
      </c>
      <c r="AD17" s="214">
        <v>64.813392867000005</v>
      </c>
      <c r="AE17" s="214">
        <v>57.561825902999999</v>
      </c>
      <c r="AF17" s="214">
        <v>57.594158833000002</v>
      </c>
      <c r="AG17" s="214">
        <v>60.837221452000001</v>
      </c>
      <c r="AH17" s="214">
        <v>62.656617580999999</v>
      </c>
      <c r="AI17" s="214">
        <v>60.903371767000003</v>
      </c>
      <c r="AJ17" s="214">
        <v>63.471425418999999</v>
      </c>
      <c r="AK17" s="214">
        <v>82.016576366999999</v>
      </c>
      <c r="AL17" s="214">
        <v>86.654267032000007</v>
      </c>
      <c r="AM17" s="214">
        <v>101.00403980999999</v>
      </c>
      <c r="AN17" s="214">
        <v>103.98751621</v>
      </c>
      <c r="AO17" s="214">
        <v>83.296406289999993</v>
      </c>
      <c r="AP17" s="214">
        <v>66.296308233000005</v>
      </c>
      <c r="AQ17" s="214">
        <v>60.001299676999999</v>
      </c>
      <c r="AR17" s="214">
        <v>64.425539432999997</v>
      </c>
      <c r="AS17" s="214">
        <v>67.868581805999995</v>
      </c>
      <c r="AT17" s="214">
        <v>67.214893226000001</v>
      </c>
      <c r="AU17" s="214">
        <v>64.519444733</v>
      </c>
      <c r="AV17" s="214">
        <v>65.837820676999996</v>
      </c>
      <c r="AW17" s="214">
        <v>76.764239067000005</v>
      </c>
      <c r="AX17" s="214">
        <v>84.580431290000007</v>
      </c>
      <c r="AY17" s="214">
        <v>101.06569455</v>
      </c>
      <c r="AZ17" s="214">
        <v>92.435978551999995</v>
      </c>
      <c r="BA17" s="214">
        <v>77.528883226000005</v>
      </c>
      <c r="BB17" s="214">
        <v>70.501807333000002</v>
      </c>
      <c r="BC17" s="214">
        <v>64.978235194000007</v>
      </c>
      <c r="BD17" s="214">
        <v>67.022028118999998</v>
      </c>
      <c r="BE17" s="214">
        <v>70.432058338999994</v>
      </c>
      <c r="BF17" s="355">
        <v>69.840800000000002</v>
      </c>
      <c r="BG17" s="355">
        <v>65.368899999999996</v>
      </c>
      <c r="BH17" s="355">
        <v>65.929410000000004</v>
      </c>
      <c r="BI17" s="355">
        <v>79.247339999999994</v>
      </c>
      <c r="BJ17" s="355">
        <v>92.988249999999994</v>
      </c>
      <c r="BK17" s="355">
        <v>100.9765</v>
      </c>
      <c r="BL17" s="355">
        <v>98.212779999999995</v>
      </c>
      <c r="BM17" s="355">
        <v>83.950159999999997</v>
      </c>
      <c r="BN17" s="355">
        <v>70.403400000000005</v>
      </c>
      <c r="BO17" s="355">
        <v>64.552890000000005</v>
      </c>
      <c r="BP17" s="355">
        <v>65.166179999999997</v>
      </c>
      <c r="BQ17" s="355">
        <v>68.604039999999998</v>
      </c>
      <c r="BR17" s="355">
        <v>68.977760000000004</v>
      </c>
      <c r="BS17" s="355">
        <v>64.523610000000005</v>
      </c>
      <c r="BT17" s="355">
        <v>65.891310000000004</v>
      </c>
      <c r="BU17" s="355">
        <v>79.145629999999997</v>
      </c>
      <c r="BV17" s="355">
        <v>93.298079999999999</v>
      </c>
    </row>
    <row r="18" spans="1:74" ht="11.1" customHeight="1" x14ac:dyDescent="0.2">
      <c r="A18" s="76" t="s">
        <v>695</v>
      </c>
      <c r="B18" s="185" t="s">
        <v>146</v>
      </c>
      <c r="C18" s="214">
        <v>2.5179579354999999E-2</v>
      </c>
      <c r="D18" s="214">
        <v>0.42917289172</v>
      </c>
      <c r="E18" s="214">
        <v>0.72519809322999995</v>
      </c>
      <c r="F18" s="214">
        <v>0.84590326332999999</v>
      </c>
      <c r="G18" s="214">
        <v>0.46997464386999999</v>
      </c>
      <c r="H18" s="214">
        <v>0.85857480333000002</v>
      </c>
      <c r="I18" s="214">
        <v>-0.52660522968000001</v>
      </c>
      <c r="J18" s="214">
        <v>-0.46734500419000002</v>
      </c>
      <c r="K18" s="214">
        <v>-0.48694419667</v>
      </c>
      <c r="L18" s="214">
        <v>-1.0813375765</v>
      </c>
      <c r="M18" s="214">
        <v>-1.8695107033</v>
      </c>
      <c r="N18" s="214">
        <v>-1.0560972945</v>
      </c>
      <c r="O18" s="214">
        <v>-0.14716710128999999</v>
      </c>
      <c r="P18" s="214">
        <v>0.49390096570999997</v>
      </c>
      <c r="Q18" s="214">
        <v>0.21746864290000001</v>
      </c>
      <c r="R18" s="214">
        <v>0.85901939999999999</v>
      </c>
      <c r="S18" s="214">
        <v>1.2692539403</v>
      </c>
      <c r="T18" s="214">
        <v>1.3518494967000001</v>
      </c>
      <c r="U18" s="214">
        <v>0.47608460871000002</v>
      </c>
      <c r="V18" s="214">
        <v>0.62169852064999997</v>
      </c>
      <c r="W18" s="214">
        <v>-3.6702403332999997E-2</v>
      </c>
      <c r="X18" s="214">
        <v>-1.6532794806</v>
      </c>
      <c r="Y18" s="214">
        <v>-1.2781110033</v>
      </c>
      <c r="Z18" s="214">
        <v>-0.87872257934999998</v>
      </c>
      <c r="AA18" s="214">
        <v>0.25538197258000001</v>
      </c>
      <c r="AB18" s="214">
        <v>0.99322588857000005</v>
      </c>
      <c r="AC18" s="214">
        <v>0.36028180581000002</v>
      </c>
      <c r="AD18" s="214">
        <v>0.76440629999999998</v>
      </c>
      <c r="AE18" s="214">
        <v>1.0397308345</v>
      </c>
      <c r="AF18" s="214">
        <v>0.78958813000000005</v>
      </c>
      <c r="AG18" s="214">
        <v>2.5516673226E-2</v>
      </c>
      <c r="AH18" s="214">
        <v>-0.10082405999999999</v>
      </c>
      <c r="AI18" s="214">
        <v>-0.37477886999999999</v>
      </c>
      <c r="AJ18" s="214">
        <v>-1.5420473826000001</v>
      </c>
      <c r="AK18" s="214">
        <v>-3.0801784632999998</v>
      </c>
      <c r="AL18" s="214">
        <v>0.15428342194</v>
      </c>
      <c r="AM18" s="214">
        <v>-7.6028432258E-3</v>
      </c>
      <c r="AN18" s="214">
        <v>1.3150902528999999</v>
      </c>
      <c r="AO18" s="214">
        <v>0.92664838677000005</v>
      </c>
      <c r="AP18" s="214">
        <v>1.4042463967000001</v>
      </c>
      <c r="AQ18" s="214">
        <v>0.46910470999999998</v>
      </c>
      <c r="AR18" s="214">
        <v>-0.51997179667000004</v>
      </c>
      <c r="AS18" s="214">
        <v>-0.50081374258</v>
      </c>
      <c r="AT18" s="214">
        <v>-0.29464554934999998</v>
      </c>
      <c r="AU18" s="214">
        <v>-0.54502127</v>
      </c>
      <c r="AV18" s="214">
        <v>-1.1794474886999999</v>
      </c>
      <c r="AW18" s="214">
        <v>-1.2574178632999999</v>
      </c>
      <c r="AX18" s="214">
        <v>-0.65778371387000001</v>
      </c>
      <c r="AY18" s="214">
        <v>-0.10571806484</v>
      </c>
      <c r="AZ18" s="214">
        <v>0.18865861585999999</v>
      </c>
      <c r="BA18" s="214">
        <v>-0.96329958064999999</v>
      </c>
      <c r="BB18" s="214">
        <v>-0.18856693332999999</v>
      </c>
      <c r="BC18" s="214">
        <v>-0.73311770968000001</v>
      </c>
      <c r="BD18" s="214">
        <v>0.71850798095000001</v>
      </c>
      <c r="BE18" s="214">
        <v>0.70638476083000001</v>
      </c>
      <c r="BF18" s="355">
        <v>2.0934700000000001E-2</v>
      </c>
      <c r="BG18" s="355">
        <v>7.3264099999999999E-2</v>
      </c>
      <c r="BH18" s="355">
        <v>-0.4449265</v>
      </c>
      <c r="BI18" s="355">
        <v>-0.70751339999999996</v>
      </c>
      <c r="BJ18" s="355">
        <v>0.53299960000000002</v>
      </c>
      <c r="BK18" s="355">
        <v>0.50309709999999996</v>
      </c>
      <c r="BL18" s="355">
        <v>-0.998865</v>
      </c>
      <c r="BM18" s="355">
        <v>-0.3700755</v>
      </c>
      <c r="BN18" s="355">
        <v>0.12181019999999999</v>
      </c>
      <c r="BO18" s="355">
        <v>-1.8812300000000001E-2</v>
      </c>
      <c r="BP18" s="355">
        <v>0.95521330000000004</v>
      </c>
      <c r="BQ18" s="355">
        <v>1.6947270000000001</v>
      </c>
      <c r="BR18" s="355">
        <v>1.1150869999999999</v>
      </c>
      <c r="BS18" s="355">
        <v>0.68726220000000005</v>
      </c>
      <c r="BT18" s="355">
        <v>2.4210099999999998E-2</v>
      </c>
      <c r="BU18" s="355">
        <v>-0.1785389</v>
      </c>
      <c r="BV18" s="355">
        <v>0.50907309999999995</v>
      </c>
    </row>
    <row r="19" spans="1:74" ht="11.1" customHeight="1" x14ac:dyDescent="0.2">
      <c r="A19" s="77" t="s">
        <v>996</v>
      </c>
      <c r="B19" s="185" t="s">
        <v>579</v>
      </c>
      <c r="C19" s="214">
        <v>88.908921449999994</v>
      </c>
      <c r="D19" s="214">
        <v>86.229378237000006</v>
      </c>
      <c r="E19" s="214">
        <v>68.637374254999997</v>
      </c>
      <c r="F19" s="214">
        <v>65.102229496999996</v>
      </c>
      <c r="G19" s="214">
        <v>60.446216063000001</v>
      </c>
      <c r="H19" s="214">
        <v>62.278464769999999</v>
      </c>
      <c r="I19" s="214">
        <v>66.766768382999999</v>
      </c>
      <c r="J19" s="214">
        <v>64.800401093000005</v>
      </c>
      <c r="K19" s="214">
        <v>60.240214936999998</v>
      </c>
      <c r="L19" s="214">
        <v>61.325248811000002</v>
      </c>
      <c r="M19" s="214">
        <v>72.261308096999997</v>
      </c>
      <c r="N19" s="214">
        <v>80.771134609000001</v>
      </c>
      <c r="O19" s="214">
        <v>92.863979318000005</v>
      </c>
      <c r="P19" s="214">
        <v>91.684014000999994</v>
      </c>
      <c r="Q19" s="214">
        <v>81.326006288000002</v>
      </c>
      <c r="R19" s="214">
        <v>65.581877500000004</v>
      </c>
      <c r="S19" s="214">
        <v>56.531125553000003</v>
      </c>
      <c r="T19" s="214">
        <v>58.097170329999997</v>
      </c>
      <c r="U19" s="214">
        <v>62.139555383000001</v>
      </c>
      <c r="V19" s="214">
        <v>62.173466714</v>
      </c>
      <c r="W19" s="214">
        <v>58.899002629999998</v>
      </c>
      <c r="X19" s="214">
        <v>60.218040455000001</v>
      </c>
      <c r="Y19" s="214">
        <v>77.230241996999993</v>
      </c>
      <c r="Z19" s="214">
        <v>94.220097129999999</v>
      </c>
      <c r="AA19" s="214">
        <v>103.84483830000001</v>
      </c>
      <c r="AB19" s="214">
        <v>98.276284138999998</v>
      </c>
      <c r="AC19" s="214">
        <v>82.828596837999996</v>
      </c>
      <c r="AD19" s="214">
        <v>65.577799166999995</v>
      </c>
      <c r="AE19" s="214">
        <v>58.601556737999999</v>
      </c>
      <c r="AF19" s="214">
        <v>58.383746963</v>
      </c>
      <c r="AG19" s="214">
        <v>60.862738125</v>
      </c>
      <c r="AH19" s="214">
        <v>62.555793520999998</v>
      </c>
      <c r="AI19" s="214">
        <v>60.528592897000003</v>
      </c>
      <c r="AJ19" s="214">
        <v>61.929378036999999</v>
      </c>
      <c r="AK19" s="214">
        <v>78.936397903</v>
      </c>
      <c r="AL19" s="214">
        <v>86.808550453999999</v>
      </c>
      <c r="AM19" s="214">
        <v>100.99643696</v>
      </c>
      <c r="AN19" s="214">
        <v>105.30260647</v>
      </c>
      <c r="AO19" s="214">
        <v>84.223054676999993</v>
      </c>
      <c r="AP19" s="214">
        <v>67.700554629999999</v>
      </c>
      <c r="AQ19" s="214">
        <v>60.470404387000002</v>
      </c>
      <c r="AR19" s="214">
        <v>63.905567636999997</v>
      </c>
      <c r="AS19" s="214">
        <v>67.367768064000003</v>
      </c>
      <c r="AT19" s="214">
        <v>66.920247676000002</v>
      </c>
      <c r="AU19" s="214">
        <v>63.974423463000001</v>
      </c>
      <c r="AV19" s="214">
        <v>64.658373189000002</v>
      </c>
      <c r="AW19" s="214">
        <v>75.506821203000001</v>
      </c>
      <c r="AX19" s="214">
        <v>83.922647576000003</v>
      </c>
      <c r="AY19" s="214">
        <v>100.95997647999999</v>
      </c>
      <c r="AZ19" s="214">
        <v>92.624637168000007</v>
      </c>
      <c r="BA19" s="214">
        <v>76.565583645000004</v>
      </c>
      <c r="BB19" s="214">
        <v>70.313240399999998</v>
      </c>
      <c r="BC19" s="214">
        <v>64.245117484000005</v>
      </c>
      <c r="BD19" s="214">
        <v>67.7405361</v>
      </c>
      <c r="BE19" s="214">
        <v>71.138443100000003</v>
      </c>
      <c r="BF19" s="355">
        <v>69.861739999999998</v>
      </c>
      <c r="BG19" s="355">
        <v>65.442160000000001</v>
      </c>
      <c r="BH19" s="355">
        <v>65.484480000000005</v>
      </c>
      <c r="BI19" s="355">
        <v>78.539829999999995</v>
      </c>
      <c r="BJ19" s="355">
        <v>93.521249999999995</v>
      </c>
      <c r="BK19" s="355">
        <v>101.4796</v>
      </c>
      <c r="BL19" s="355">
        <v>97.213920000000002</v>
      </c>
      <c r="BM19" s="355">
        <v>83.580089999999998</v>
      </c>
      <c r="BN19" s="355">
        <v>70.525210000000001</v>
      </c>
      <c r="BO19" s="355">
        <v>64.53407</v>
      </c>
      <c r="BP19" s="355">
        <v>66.121390000000005</v>
      </c>
      <c r="BQ19" s="355">
        <v>70.298770000000005</v>
      </c>
      <c r="BR19" s="355">
        <v>70.092849999999999</v>
      </c>
      <c r="BS19" s="355">
        <v>65.21087</v>
      </c>
      <c r="BT19" s="355">
        <v>65.915520000000001</v>
      </c>
      <c r="BU19" s="355">
        <v>78.967089999999999</v>
      </c>
      <c r="BV19" s="355">
        <v>93.807149999999993</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355"/>
      <c r="BG20" s="355"/>
      <c r="BH20" s="355"/>
      <c r="BI20" s="355"/>
      <c r="BJ20" s="355"/>
      <c r="BK20" s="355"/>
      <c r="BL20" s="355"/>
      <c r="BM20" s="355"/>
      <c r="BN20" s="355"/>
      <c r="BO20" s="355"/>
      <c r="BP20" s="355"/>
      <c r="BQ20" s="355"/>
      <c r="BR20" s="355"/>
      <c r="BS20" s="355"/>
      <c r="BT20" s="355"/>
      <c r="BU20" s="355"/>
      <c r="BV20" s="355"/>
    </row>
    <row r="21" spans="1:74" ht="11.1" customHeight="1" x14ac:dyDescent="0.2">
      <c r="A21" s="71"/>
      <c r="B21" s="78" t="s">
        <v>1004</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393"/>
      <c r="BG21" s="393"/>
      <c r="BH21" s="393"/>
      <c r="BI21" s="393"/>
      <c r="BJ21" s="393"/>
      <c r="BK21" s="393"/>
      <c r="BL21" s="393"/>
      <c r="BM21" s="393"/>
      <c r="BN21" s="393"/>
      <c r="BO21" s="393"/>
      <c r="BP21" s="393"/>
      <c r="BQ21" s="393"/>
      <c r="BR21" s="393"/>
      <c r="BS21" s="393"/>
      <c r="BT21" s="393"/>
      <c r="BU21" s="393"/>
      <c r="BV21" s="393"/>
    </row>
    <row r="22" spans="1:74" ht="11.1" customHeight="1" x14ac:dyDescent="0.2">
      <c r="A22" s="76" t="s">
        <v>696</v>
      </c>
      <c r="B22" s="185" t="s">
        <v>581</v>
      </c>
      <c r="C22" s="214">
        <v>25.624741934999999</v>
      </c>
      <c r="D22" s="214">
        <v>22.829517241000001</v>
      </c>
      <c r="E22" s="214">
        <v>13.004806452</v>
      </c>
      <c r="F22" s="214">
        <v>9.3070000000000004</v>
      </c>
      <c r="G22" s="214">
        <v>5.2607419354999996</v>
      </c>
      <c r="H22" s="214">
        <v>4.1111666667</v>
      </c>
      <c r="I22" s="214">
        <v>3.4682580645000001</v>
      </c>
      <c r="J22" s="214">
        <v>3.4065806452</v>
      </c>
      <c r="K22" s="214">
        <v>3.9537</v>
      </c>
      <c r="L22" s="214">
        <v>7.7453225805999999</v>
      </c>
      <c r="M22" s="214">
        <v>16.071133332999999</v>
      </c>
      <c r="N22" s="214">
        <v>21.623999999999999</v>
      </c>
      <c r="O22" s="214">
        <v>28.138419355</v>
      </c>
      <c r="P22" s="214">
        <v>26.788642856999999</v>
      </c>
      <c r="Q22" s="214">
        <v>21.363290323000001</v>
      </c>
      <c r="R22" s="214">
        <v>12.213966666999999</v>
      </c>
      <c r="S22" s="214">
        <v>6.2329354839000004</v>
      </c>
      <c r="T22" s="214">
        <v>4.2553000000000001</v>
      </c>
      <c r="U22" s="214">
        <v>3.5970322581</v>
      </c>
      <c r="V22" s="214">
        <v>3.4751935484000001</v>
      </c>
      <c r="W22" s="214">
        <v>3.9267666666999999</v>
      </c>
      <c r="X22" s="214">
        <v>7.1828387097000004</v>
      </c>
      <c r="Y22" s="214">
        <v>17.250933332999999</v>
      </c>
      <c r="Z22" s="214">
        <v>27.361129032000001</v>
      </c>
      <c r="AA22" s="214">
        <v>33.456645160999997</v>
      </c>
      <c r="AB22" s="214">
        <v>30.460892857000001</v>
      </c>
      <c r="AC22" s="214">
        <v>22.577483870999998</v>
      </c>
      <c r="AD22" s="214">
        <v>11.871133333</v>
      </c>
      <c r="AE22" s="214">
        <v>6.5628709677000003</v>
      </c>
      <c r="AF22" s="214">
        <v>4.1863666666999997</v>
      </c>
      <c r="AG22" s="214">
        <v>3.6380967742000001</v>
      </c>
      <c r="AH22" s="214">
        <v>3.3929677419000002</v>
      </c>
      <c r="AI22" s="214">
        <v>4.0576999999999996</v>
      </c>
      <c r="AJ22" s="214">
        <v>6.8410645161000003</v>
      </c>
      <c r="AK22" s="214">
        <v>18.117366666999999</v>
      </c>
      <c r="AL22" s="214">
        <v>23.125290323000002</v>
      </c>
      <c r="AM22" s="214">
        <v>30.186645161000001</v>
      </c>
      <c r="AN22" s="214">
        <v>32.319071428999997</v>
      </c>
      <c r="AO22" s="214">
        <v>20.446290322999999</v>
      </c>
      <c r="AP22" s="214">
        <v>10.795833332999999</v>
      </c>
      <c r="AQ22" s="214">
        <v>5.7984516129000001</v>
      </c>
      <c r="AR22" s="214">
        <v>4.1291000000000002</v>
      </c>
      <c r="AS22" s="214">
        <v>3.4854516128999999</v>
      </c>
      <c r="AT22" s="214">
        <v>3.3150322581</v>
      </c>
      <c r="AU22" s="214">
        <v>3.605</v>
      </c>
      <c r="AV22" s="214">
        <v>6.4954838710000002</v>
      </c>
      <c r="AW22" s="214">
        <v>13.476800000000001</v>
      </c>
      <c r="AX22" s="214">
        <v>19.022645161</v>
      </c>
      <c r="AY22" s="214">
        <v>28.683419355000002</v>
      </c>
      <c r="AZ22" s="214">
        <v>24.081620690000001</v>
      </c>
      <c r="BA22" s="214">
        <v>14.715451613000001</v>
      </c>
      <c r="BB22" s="214">
        <v>11.003566666999999</v>
      </c>
      <c r="BC22" s="214">
        <v>6.3682580645</v>
      </c>
      <c r="BD22" s="214">
        <v>4.0812569999999999</v>
      </c>
      <c r="BE22" s="214">
        <v>3.6026910000000001</v>
      </c>
      <c r="BF22" s="355">
        <v>3.3751679999999999</v>
      </c>
      <c r="BG22" s="355">
        <v>3.8339439999999998</v>
      </c>
      <c r="BH22" s="355">
        <v>7.1237709999999996</v>
      </c>
      <c r="BI22" s="355">
        <v>15.19134</v>
      </c>
      <c r="BJ22" s="355">
        <v>23.566140000000001</v>
      </c>
      <c r="BK22" s="355">
        <v>28.85979</v>
      </c>
      <c r="BL22" s="355">
        <v>26.320519999999998</v>
      </c>
      <c r="BM22" s="355">
        <v>19.23678</v>
      </c>
      <c r="BN22" s="355">
        <v>11.2463</v>
      </c>
      <c r="BO22" s="355">
        <v>6.0784529999999997</v>
      </c>
      <c r="BP22" s="355">
        <v>4.07951</v>
      </c>
      <c r="BQ22" s="355">
        <v>3.5831179999999998</v>
      </c>
      <c r="BR22" s="355">
        <v>3.3818890000000001</v>
      </c>
      <c r="BS22" s="355">
        <v>3.7884340000000001</v>
      </c>
      <c r="BT22" s="355">
        <v>6.9339570000000004</v>
      </c>
      <c r="BU22" s="355">
        <v>15.18989</v>
      </c>
      <c r="BV22" s="355">
        <v>23.745159999999998</v>
      </c>
    </row>
    <row r="23" spans="1:74" ht="11.1" customHeight="1" x14ac:dyDescent="0.2">
      <c r="A23" s="76" t="s">
        <v>697</v>
      </c>
      <c r="B23" s="185" t="s">
        <v>582</v>
      </c>
      <c r="C23" s="214">
        <v>14.382580645000001</v>
      </c>
      <c r="D23" s="214">
        <v>13.34637931</v>
      </c>
      <c r="E23" s="214">
        <v>8.4375483870999997</v>
      </c>
      <c r="F23" s="214">
        <v>6.9646333333000001</v>
      </c>
      <c r="G23" s="214">
        <v>4.8108709676999997</v>
      </c>
      <c r="H23" s="214">
        <v>4.3690333333</v>
      </c>
      <c r="I23" s="214">
        <v>4.0159677418999999</v>
      </c>
      <c r="J23" s="214">
        <v>4.3056129032000001</v>
      </c>
      <c r="K23" s="214">
        <v>4.7218999999999998</v>
      </c>
      <c r="L23" s="214">
        <v>6.8634838709999997</v>
      </c>
      <c r="M23" s="214">
        <v>10.2692</v>
      </c>
      <c r="N23" s="214">
        <v>12.607548387</v>
      </c>
      <c r="O23" s="214">
        <v>15.451096774</v>
      </c>
      <c r="P23" s="214">
        <v>15.321928571000001</v>
      </c>
      <c r="Q23" s="214">
        <v>12.69216129</v>
      </c>
      <c r="R23" s="214">
        <v>8.3098333333000003</v>
      </c>
      <c r="S23" s="214">
        <v>5.4467419355000004</v>
      </c>
      <c r="T23" s="214">
        <v>4.5349000000000004</v>
      </c>
      <c r="U23" s="214">
        <v>4.3566451613000003</v>
      </c>
      <c r="V23" s="214">
        <v>4.4199677418999999</v>
      </c>
      <c r="W23" s="214">
        <v>4.7308333332999997</v>
      </c>
      <c r="X23" s="214">
        <v>6.6668064516000003</v>
      </c>
      <c r="Y23" s="214">
        <v>11.5044</v>
      </c>
      <c r="Z23" s="214">
        <v>15.285387096999999</v>
      </c>
      <c r="AA23" s="214">
        <v>18.445</v>
      </c>
      <c r="AB23" s="214">
        <v>17.505392857</v>
      </c>
      <c r="AC23" s="214">
        <v>13.579580645</v>
      </c>
      <c r="AD23" s="214">
        <v>8.3684666666999998</v>
      </c>
      <c r="AE23" s="214">
        <v>5.702</v>
      </c>
      <c r="AF23" s="214">
        <v>4.7152666666999998</v>
      </c>
      <c r="AG23" s="214">
        <v>4.4392903225999998</v>
      </c>
      <c r="AH23" s="214">
        <v>4.4235806452000004</v>
      </c>
      <c r="AI23" s="214">
        <v>4.9641333333000004</v>
      </c>
      <c r="AJ23" s="214">
        <v>6.5282258065000001</v>
      </c>
      <c r="AK23" s="214">
        <v>12.052199999999999</v>
      </c>
      <c r="AL23" s="214">
        <v>13.767516129000001</v>
      </c>
      <c r="AM23" s="214">
        <v>17.166064515999999</v>
      </c>
      <c r="AN23" s="214">
        <v>18.5715</v>
      </c>
      <c r="AO23" s="214">
        <v>12.480387096999999</v>
      </c>
      <c r="AP23" s="214">
        <v>7.8442333333000001</v>
      </c>
      <c r="AQ23" s="214">
        <v>5.2132580644999997</v>
      </c>
      <c r="AR23" s="214">
        <v>4.5121666666999998</v>
      </c>
      <c r="AS23" s="214">
        <v>4.3042903226</v>
      </c>
      <c r="AT23" s="214">
        <v>4.4110967741999998</v>
      </c>
      <c r="AU23" s="214">
        <v>4.6212999999999997</v>
      </c>
      <c r="AV23" s="214">
        <v>6.2399354839000001</v>
      </c>
      <c r="AW23" s="214">
        <v>9.4422999999999995</v>
      </c>
      <c r="AX23" s="214">
        <v>11.36883871</v>
      </c>
      <c r="AY23" s="214">
        <v>16.320129032000001</v>
      </c>
      <c r="AZ23" s="214">
        <v>14.380827586000001</v>
      </c>
      <c r="BA23" s="214">
        <v>9.6243548387000004</v>
      </c>
      <c r="BB23" s="214">
        <v>7.7878333333</v>
      </c>
      <c r="BC23" s="214">
        <v>5.5129032257999997</v>
      </c>
      <c r="BD23" s="214">
        <v>4.5791259999999996</v>
      </c>
      <c r="BE23" s="214">
        <v>4.4453889999999996</v>
      </c>
      <c r="BF23" s="355">
        <v>4.4086809999999996</v>
      </c>
      <c r="BG23" s="355">
        <v>4.8471799999999998</v>
      </c>
      <c r="BH23" s="355">
        <v>6.6687409999999998</v>
      </c>
      <c r="BI23" s="355">
        <v>10.04495</v>
      </c>
      <c r="BJ23" s="355">
        <v>14.17487</v>
      </c>
      <c r="BK23" s="355">
        <v>17.129059999999999</v>
      </c>
      <c r="BL23" s="355">
        <v>15.2652</v>
      </c>
      <c r="BM23" s="355">
        <v>11.84944</v>
      </c>
      <c r="BN23" s="355">
        <v>8.2505860000000002</v>
      </c>
      <c r="BO23" s="355">
        <v>5.6049100000000003</v>
      </c>
      <c r="BP23" s="355">
        <v>4.5267109999999997</v>
      </c>
      <c r="BQ23" s="355">
        <v>4.4039609999999998</v>
      </c>
      <c r="BR23" s="355">
        <v>4.4365969999999999</v>
      </c>
      <c r="BS23" s="355">
        <v>4.982888</v>
      </c>
      <c r="BT23" s="355">
        <v>6.9222409999999996</v>
      </c>
      <c r="BU23" s="355">
        <v>10.50122</v>
      </c>
      <c r="BV23" s="355">
        <v>14.31015</v>
      </c>
    </row>
    <row r="24" spans="1:74" ht="11.1" customHeight="1" x14ac:dyDescent="0.2">
      <c r="A24" s="76" t="s">
        <v>699</v>
      </c>
      <c r="B24" s="185" t="s">
        <v>583</v>
      </c>
      <c r="C24" s="214">
        <v>21.479838709999999</v>
      </c>
      <c r="D24" s="214">
        <v>21.490172414</v>
      </c>
      <c r="E24" s="214">
        <v>19.630258065</v>
      </c>
      <c r="F24" s="214">
        <v>19.317133333000001</v>
      </c>
      <c r="G24" s="214">
        <v>18.589709676999998</v>
      </c>
      <c r="H24" s="214">
        <v>18.860399999999998</v>
      </c>
      <c r="I24" s="214">
        <v>18.550903225999999</v>
      </c>
      <c r="J24" s="214">
        <v>18.942516129000001</v>
      </c>
      <c r="K24" s="214">
        <v>19.1678</v>
      </c>
      <c r="L24" s="214">
        <v>19.444709676999999</v>
      </c>
      <c r="M24" s="214">
        <v>20.5749</v>
      </c>
      <c r="N24" s="214">
        <v>20.955225806000001</v>
      </c>
      <c r="O24" s="214">
        <v>21.816225805999998</v>
      </c>
      <c r="P24" s="214">
        <v>22.221178570999999</v>
      </c>
      <c r="Q24" s="214">
        <v>21.097064516</v>
      </c>
      <c r="R24" s="214">
        <v>20.0197</v>
      </c>
      <c r="S24" s="214">
        <v>19.127129031999999</v>
      </c>
      <c r="T24" s="214">
        <v>18.796333333</v>
      </c>
      <c r="U24" s="214">
        <v>18.642419355000001</v>
      </c>
      <c r="V24" s="214">
        <v>19.083967741999999</v>
      </c>
      <c r="W24" s="214">
        <v>19.167899999999999</v>
      </c>
      <c r="X24" s="214">
        <v>19.738193548000002</v>
      </c>
      <c r="Y24" s="214">
        <v>21.745266666999999</v>
      </c>
      <c r="Z24" s="214">
        <v>22.797548386999999</v>
      </c>
      <c r="AA24" s="214">
        <v>23.237709677000002</v>
      </c>
      <c r="AB24" s="214">
        <v>23.479535714000001</v>
      </c>
      <c r="AC24" s="214">
        <v>21.894741934999999</v>
      </c>
      <c r="AD24" s="214">
        <v>20.866066666999998</v>
      </c>
      <c r="AE24" s="214">
        <v>19.490451613000001</v>
      </c>
      <c r="AF24" s="214">
        <v>19.466799999999999</v>
      </c>
      <c r="AG24" s="214">
        <v>19.456903226000001</v>
      </c>
      <c r="AH24" s="214">
        <v>19.569193548000001</v>
      </c>
      <c r="AI24" s="214">
        <v>19.639966666999999</v>
      </c>
      <c r="AJ24" s="214">
        <v>19.618193548000001</v>
      </c>
      <c r="AK24" s="214">
        <v>21.925366666999999</v>
      </c>
      <c r="AL24" s="214">
        <v>22.198903225999999</v>
      </c>
      <c r="AM24" s="214">
        <v>23.113161290000001</v>
      </c>
      <c r="AN24" s="214">
        <v>23.515285714000001</v>
      </c>
      <c r="AO24" s="214">
        <v>21.377935484000002</v>
      </c>
      <c r="AP24" s="214">
        <v>20.226366667000001</v>
      </c>
      <c r="AQ24" s="214">
        <v>19.351032258</v>
      </c>
      <c r="AR24" s="214">
        <v>19.067900000000002</v>
      </c>
      <c r="AS24" s="214">
        <v>19.036645160999999</v>
      </c>
      <c r="AT24" s="214">
        <v>19.258774194000001</v>
      </c>
      <c r="AU24" s="214">
        <v>19.195133333000001</v>
      </c>
      <c r="AV24" s="214">
        <v>19.736225806</v>
      </c>
      <c r="AW24" s="214">
        <v>21.213466666999999</v>
      </c>
      <c r="AX24" s="214">
        <v>21.611387097000001</v>
      </c>
      <c r="AY24" s="214">
        <v>23.312258065000002</v>
      </c>
      <c r="AZ24" s="214">
        <v>22.900793103000002</v>
      </c>
      <c r="BA24" s="214">
        <v>21.521290322999999</v>
      </c>
      <c r="BB24" s="214">
        <v>20.697133333</v>
      </c>
      <c r="BC24" s="214">
        <v>19.91683871</v>
      </c>
      <c r="BD24" s="214">
        <v>19.89367</v>
      </c>
      <c r="BE24" s="214">
        <v>19.654979999999998</v>
      </c>
      <c r="BF24" s="355">
        <v>19.966709999999999</v>
      </c>
      <c r="BG24" s="355">
        <v>20.083290000000002</v>
      </c>
      <c r="BH24" s="355">
        <v>20.14434</v>
      </c>
      <c r="BI24" s="355">
        <v>22.02581</v>
      </c>
      <c r="BJ24" s="355">
        <v>22.636500000000002</v>
      </c>
      <c r="BK24" s="355">
        <v>23.19211</v>
      </c>
      <c r="BL24" s="355">
        <v>23.444890000000001</v>
      </c>
      <c r="BM24" s="355">
        <v>21.789159999999999</v>
      </c>
      <c r="BN24" s="355">
        <v>21.063040000000001</v>
      </c>
      <c r="BO24" s="355">
        <v>20.177350000000001</v>
      </c>
      <c r="BP24" s="355">
        <v>20.001190000000001</v>
      </c>
      <c r="BQ24" s="355">
        <v>19.737130000000001</v>
      </c>
      <c r="BR24" s="355">
        <v>20.120760000000001</v>
      </c>
      <c r="BS24" s="355">
        <v>20.309470000000001</v>
      </c>
      <c r="BT24" s="355">
        <v>20.474810000000002</v>
      </c>
      <c r="BU24" s="355">
        <v>22.360040000000001</v>
      </c>
      <c r="BV24" s="355">
        <v>22.988230000000001</v>
      </c>
    </row>
    <row r="25" spans="1:74" ht="11.1" customHeight="1" x14ac:dyDescent="0.2">
      <c r="A25" s="76" t="s">
        <v>700</v>
      </c>
      <c r="B25" s="185" t="s">
        <v>147</v>
      </c>
      <c r="C25" s="214">
        <v>20.929760160000001</v>
      </c>
      <c r="D25" s="214">
        <v>22.225171339999999</v>
      </c>
      <c r="E25" s="214">
        <v>21.745116190000001</v>
      </c>
      <c r="F25" s="214">
        <v>23.81126283</v>
      </c>
      <c r="G25" s="214">
        <v>26.208603159999999</v>
      </c>
      <c r="H25" s="214">
        <v>29.329364770000002</v>
      </c>
      <c r="I25" s="214">
        <v>34.893155479999997</v>
      </c>
      <c r="J25" s="214">
        <v>32.385110769999997</v>
      </c>
      <c r="K25" s="214">
        <v>26.752948270000001</v>
      </c>
      <c r="L25" s="214">
        <v>21.58692623</v>
      </c>
      <c r="M25" s="214">
        <v>19.324841429999999</v>
      </c>
      <c r="N25" s="214">
        <v>19.338779769999999</v>
      </c>
      <c r="O25" s="214">
        <v>20.376947059999999</v>
      </c>
      <c r="P25" s="214">
        <v>20.29958543</v>
      </c>
      <c r="Q25" s="214">
        <v>19.480974029999999</v>
      </c>
      <c r="R25" s="214">
        <v>18.8275775</v>
      </c>
      <c r="S25" s="214">
        <v>19.832512650000002</v>
      </c>
      <c r="T25" s="214">
        <v>24.57167033</v>
      </c>
      <c r="U25" s="214">
        <v>29.391103770000001</v>
      </c>
      <c r="V25" s="214">
        <v>29.049369939999998</v>
      </c>
      <c r="W25" s="214">
        <v>25.049402629999999</v>
      </c>
      <c r="X25" s="214">
        <v>20.5496211</v>
      </c>
      <c r="Y25" s="214">
        <v>20.033975330000001</v>
      </c>
      <c r="Z25" s="214">
        <v>21.573935840000001</v>
      </c>
      <c r="AA25" s="214">
        <v>21.383257650000001</v>
      </c>
      <c r="AB25" s="214">
        <v>19.682462709999999</v>
      </c>
      <c r="AC25" s="214">
        <v>18.090564579999999</v>
      </c>
      <c r="AD25" s="214">
        <v>18.296632500000001</v>
      </c>
      <c r="AE25" s="214">
        <v>20.868685769999999</v>
      </c>
      <c r="AF25" s="214">
        <v>24.02501363</v>
      </c>
      <c r="AG25" s="214">
        <v>27.203318769999999</v>
      </c>
      <c r="AH25" s="214">
        <v>28.961470940000002</v>
      </c>
      <c r="AI25" s="214">
        <v>25.69822623</v>
      </c>
      <c r="AJ25" s="214">
        <v>22.689990940000001</v>
      </c>
      <c r="AK25" s="214">
        <v>20.013064570000001</v>
      </c>
      <c r="AL25" s="214">
        <v>20.60545368</v>
      </c>
      <c r="AM25" s="214">
        <v>23.039824060000001</v>
      </c>
      <c r="AN25" s="214">
        <v>23.235213609999999</v>
      </c>
      <c r="AO25" s="214">
        <v>22.882506289999998</v>
      </c>
      <c r="AP25" s="214">
        <v>22.28235463</v>
      </c>
      <c r="AQ25" s="214">
        <v>23.826694710000002</v>
      </c>
      <c r="AR25" s="214">
        <v>29.778100970000001</v>
      </c>
      <c r="AS25" s="214">
        <v>33.991832580000001</v>
      </c>
      <c r="AT25" s="214">
        <v>33.37402187</v>
      </c>
      <c r="AU25" s="214">
        <v>30.06129013</v>
      </c>
      <c r="AV25" s="214">
        <v>25.730018350000002</v>
      </c>
      <c r="AW25" s="214">
        <v>24.57698787</v>
      </c>
      <c r="AX25" s="214">
        <v>24.882421770000001</v>
      </c>
      <c r="AY25" s="214">
        <v>25.04920229</v>
      </c>
      <c r="AZ25" s="214">
        <v>23.86229234</v>
      </c>
      <c r="BA25" s="214">
        <v>23.860873968</v>
      </c>
      <c r="BB25" s="214">
        <v>24.199940399999999</v>
      </c>
      <c r="BC25" s="214">
        <v>26.041020710000002</v>
      </c>
      <c r="BD25" s="214">
        <v>32.654040000000002</v>
      </c>
      <c r="BE25" s="214">
        <v>36.758200000000002</v>
      </c>
      <c r="BF25" s="355">
        <v>35.46302</v>
      </c>
      <c r="BG25" s="355">
        <v>30.150300000000001</v>
      </c>
      <c r="BH25" s="355">
        <v>25.008669999999999</v>
      </c>
      <c r="BI25" s="355">
        <v>24.279109999999999</v>
      </c>
      <c r="BJ25" s="355">
        <v>25.624749999999999</v>
      </c>
      <c r="BK25" s="355">
        <v>24.50553</v>
      </c>
      <c r="BL25" s="355">
        <v>24.507570000000001</v>
      </c>
      <c r="BM25" s="355">
        <v>23.488389999999999</v>
      </c>
      <c r="BN25" s="355">
        <v>23.171209999999999</v>
      </c>
      <c r="BO25" s="355">
        <v>26.075140000000001</v>
      </c>
      <c r="BP25" s="355">
        <v>30.877130000000001</v>
      </c>
      <c r="BQ25" s="355">
        <v>35.786160000000002</v>
      </c>
      <c r="BR25" s="355">
        <v>35.37079</v>
      </c>
      <c r="BS25" s="355">
        <v>29.494389999999999</v>
      </c>
      <c r="BT25" s="355">
        <v>24.920290000000001</v>
      </c>
      <c r="BU25" s="355">
        <v>23.785609999999998</v>
      </c>
      <c r="BV25" s="355">
        <v>25.124040000000001</v>
      </c>
    </row>
    <row r="26" spans="1:74" ht="11.1" customHeight="1" x14ac:dyDescent="0.2">
      <c r="A26" s="76" t="s">
        <v>698</v>
      </c>
      <c r="B26" s="185" t="s">
        <v>584</v>
      </c>
      <c r="C26" s="214">
        <v>3.8349354838999998</v>
      </c>
      <c r="D26" s="214">
        <v>3.7599310345000001</v>
      </c>
      <c r="E26" s="214">
        <v>3.7743548386999999</v>
      </c>
      <c r="F26" s="214">
        <v>3.7635999999999998</v>
      </c>
      <c r="G26" s="214">
        <v>3.7790967742000001</v>
      </c>
      <c r="H26" s="214">
        <v>3.7551333332999999</v>
      </c>
      <c r="I26" s="214">
        <v>3.8521935483999998</v>
      </c>
      <c r="J26" s="214">
        <v>3.8332258065000002</v>
      </c>
      <c r="K26" s="214">
        <v>3.8552333333000002</v>
      </c>
      <c r="L26" s="214">
        <v>3.8635806451999999</v>
      </c>
      <c r="M26" s="214">
        <v>3.8691333333000002</v>
      </c>
      <c r="N26" s="214">
        <v>3.8348387097000001</v>
      </c>
      <c r="O26" s="214">
        <v>3.9984193548000002</v>
      </c>
      <c r="P26" s="214">
        <v>4.0100714285999999</v>
      </c>
      <c r="Q26" s="214">
        <v>3.9992580645000002</v>
      </c>
      <c r="R26" s="214">
        <v>4.0509000000000004</v>
      </c>
      <c r="S26" s="214">
        <v>4.0370322581</v>
      </c>
      <c r="T26" s="214">
        <v>4.0311000000000003</v>
      </c>
      <c r="U26" s="214">
        <v>4.1107096774</v>
      </c>
      <c r="V26" s="214">
        <v>4.1018709677</v>
      </c>
      <c r="W26" s="214">
        <v>4.0911999999999997</v>
      </c>
      <c r="X26" s="214">
        <v>4.1035806452000001</v>
      </c>
      <c r="Y26" s="214">
        <v>4.1456333333000002</v>
      </c>
      <c r="Z26" s="214">
        <v>4.0760645160999998</v>
      </c>
      <c r="AA26" s="214">
        <v>3.9108709677000002</v>
      </c>
      <c r="AB26" s="214">
        <v>3.9244285714</v>
      </c>
      <c r="AC26" s="214">
        <v>3.9762903226000001</v>
      </c>
      <c r="AD26" s="214">
        <v>4.0360666667</v>
      </c>
      <c r="AE26" s="214">
        <v>4.0715161289999999</v>
      </c>
      <c r="AF26" s="214">
        <v>4.0892333333000002</v>
      </c>
      <c r="AG26" s="214">
        <v>4.1466451613000004</v>
      </c>
      <c r="AH26" s="214">
        <v>4.1746129031999999</v>
      </c>
      <c r="AI26" s="214">
        <v>4.2016333333000002</v>
      </c>
      <c r="AJ26" s="214">
        <v>4.2416129032000001</v>
      </c>
      <c r="AK26" s="214">
        <v>4.2536666667</v>
      </c>
      <c r="AL26" s="214">
        <v>4.2808064516000002</v>
      </c>
      <c r="AM26" s="214">
        <v>4.2370645161000002</v>
      </c>
      <c r="AN26" s="214">
        <v>4.2730357142999997</v>
      </c>
      <c r="AO26" s="214">
        <v>4.3073225806000002</v>
      </c>
      <c r="AP26" s="214">
        <v>4.3403666666999996</v>
      </c>
      <c r="AQ26" s="214">
        <v>4.2959032258000001</v>
      </c>
      <c r="AR26" s="214">
        <v>4.3257000000000003</v>
      </c>
      <c r="AS26" s="214">
        <v>4.3440322581000004</v>
      </c>
      <c r="AT26" s="214">
        <v>4.3698064515999997</v>
      </c>
      <c r="AU26" s="214">
        <v>4.3924333332999996</v>
      </c>
      <c r="AV26" s="214">
        <v>4.3360000000000003</v>
      </c>
      <c r="AW26" s="214">
        <v>4.3369666667000004</v>
      </c>
      <c r="AX26" s="214">
        <v>4.3136129032000001</v>
      </c>
      <c r="AY26" s="214">
        <v>4.3271290323000002</v>
      </c>
      <c r="AZ26" s="214">
        <v>4.3958965516999999</v>
      </c>
      <c r="BA26" s="214">
        <v>4.3394193548000004</v>
      </c>
      <c r="BB26" s="214">
        <v>4.3163333333000002</v>
      </c>
      <c r="BC26" s="214">
        <v>4.2875806452000003</v>
      </c>
      <c r="BD26" s="214">
        <v>4.29678</v>
      </c>
      <c r="BE26" s="214">
        <v>4.3284039999999999</v>
      </c>
      <c r="BF26" s="355">
        <v>4.3427600000000002</v>
      </c>
      <c r="BG26" s="355">
        <v>4.3715250000000001</v>
      </c>
      <c r="BH26" s="355">
        <v>4.3819619999999997</v>
      </c>
      <c r="BI26" s="355">
        <v>4.4036720000000003</v>
      </c>
      <c r="BJ26" s="355">
        <v>4.421208</v>
      </c>
      <c r="BK26" s="355">
        <v>4.4250949999999998</v>
      </c>
      <c r="BL26" s="355">
        <v>4.4520099999999996</v>
      </c>
      <c r="BM26" s="355">
        <v>4.4506759999999996</v>
      </c>
      <c r="BN26" s="355">
        <v>4.4676859999999996</v>
      </c>
      <c r="BO26" s="355">
        <v>4.4733359999999998</v>
      </c>
      <c r="BP26" s="355">
        <v>4.4581249999999999</v>
      </c>
      <c r="BQ26" s="355">
        <v>4.4696889999999998</v>
      </c>
      <c r="BR26" s="355">
        <v>4.4710559999999999</v>
      </c>
      <c r="BS26" s="355">
        <v>4.4885729999999997</v>
      </c>
      <c r="BT26" s="355">
        <v>4.493595</v>
      </c>
      <c r="BU26" s="355">
        <v>4.5220940000000001</v>
      </c>
      <c r="BV26" s="355">
        <v>4.5330370000000002</v>
      </c>
    </row>
    <row r="27" spans="1:74" ht="11.1" customHeight="1" x14ac:dyDescent="0.2">
      <c r="A27" s="76" t="s">
        <v>702</v>
      </c>
      <c r="B27" s="185" t="s">
        <v>1041</v>
      </c>
      <c r="C27" s="214">
        <v>2.5751935484000001</v>
      </c>
      <c r="D27" s="214">
        <v>2.4963448276000002</v>
      </c>
      <c r="E27" s="214">
        <v>1.9634193548000001</v>
      </c>
      <c r="F27" s="214">
        <v>1.8567333333</v>
      </c>
      <c r="G27" s="214">
        <v>1.7153225806000001</v>
      </c>
      <c r="H27" s="214">
        <v>1.7715000000000001</v>
      </c>
      <c r="I27" s="214">
        <v>1.9044193547999999</v>
      </c>
      <c r="J27" s="214">
        <v>1.8454838710000001</v>
      </c>
      <c r="K27" s="214">
        <v>1.7067666667000001</v>
      </c>
      <c r="L27" s="214">
        <v>1.7393548387</v>
      </c>
      <c r="M27" s="214">
        <v>2.0702333333</v>
      </c>
      <c r="N27" s="214">
        <v>2.3288709676999999</v>
      </c>
      <c r="O27" s="214">
        <v>3.0005806451999999</v>
      </c>
      <c r="P27" s="214">
        <v>2.9603214285999999</v>
      </c>
      <c r="Q27" s="214">
        <v>2.6109677419000001</v>
      </c>
      <c r="R27" s="214">
        <v>2.0775999999999999</v>
      </c>
      <c r="S27" s="214">
        <v>1.7724838709999999</v>
      </c>
      <c r="T27" s="214">
        <v>1.8255666666999999</v>
      </c>
      <c r="U27" s="214">
        <v>1.9593548386999999</v>
      </c>
      <c r="V27" s="214">
        <v>1.9608064516000001</v>
      </c>
      <c r="W27" s="214">
        <v>1.8506</v>
      </c>
      <c r="X27" s="214">
        <v>1.8947096774000001</v>
      </c>
      <c r="Y27" s="214">
        <v>2.4677333333</v>
      </c>
      <c r="Z27" s="214">
        <v>3.0437419354999999</v>
      </c>
      <c r="AA27" s="214">
        <v>3.3147096774000002</v>
      </c>
      <c r="AB27" s="214">
        <v>3.1269285714000001</v>
      </c>
      <c r="AC27" s="214">
        <v>2.6132903226000002</v>
      </c>
      <c r="AD27" s="214">
        <v>2.0428000000000002</v>
      </c>
      <c r="AE27" s="214">
        <v>1.8093870968000001</v>
      </c>
      <c r="AF27" s="214">
        <v>1.8044333333</v>
      </c>
      <c r="AG27" s="214">
        <v>1.8818387097</v>
      </c>
      <c r="AH27" s="214">
        <v>1.9373225806000001</v>
      </c>
      <c r="AI27" s="214">
        <v>1.8703000000000001</v>
      </c>
      <c r="AJ27" s="214">
        <v>1.9136451613000001</v>
      </c>
      <c r="AK27" s="214">
        <v>2.4781</v>
      </c>
      <c r="AL27" s="214">
        <v>2.7339354838999999</v>
      </c>
      <c r="AM27" s="214">
        <v>3.1615806451999999</v>
      </c>
      <c r="AN27" s="214">
        <v>3.2963928570999999</v>
      </c>
      <c r="AO27" s="214">
        <v>2.6365161289999999</v>
      </c>
      <c r="AP27" s="214">
        <v>2.1193</v>
      </c>
      <c r="AQ27" s="214">
        <v>1.8929677418999999</v>
      </c>
      <c r="AR27" s="214">
        <v>2.0005000000000002</v>
      </c>
      <c r="AS27" s="214">
        <v>2.1088709677000002</v>
      </c>
      <c r="AT27" s="214">
        <v>2.0948709676999999</v>
      </c>
      <c r="AU27" s="214">
        <v>2.0026333332999999</v>
      </c>
      <c r="AV27" s="214">
        <v>2.0240645161000002</v>
      </c>
      <c r="AW27" s="214">
        <v>2.3636666666999999</v>
      </c>
      <c r="AX27" s="214">
        <v>2.6270967742</v>
      </c>
      <c r="AY27" s="214">
        <v>3.1604516129000002</v>
      </c>
      <c r="AZ27" s="214">
        <v>2.8995172413999999</v>
      </c>
      <c r="BA27" s="214">
        <v>2.3968064515999998</v>
      </c>
      <c r="BB27" s="214">
        <v>2.2010666667000001</v>
      </c>
      <c r="BC27" s="214">
        <v>2.0111290323</v>
      </c>
      <c r="BD27" s="214">
        <v>2.1282760000000001</v>
      </c>
      <c r="BE27" s="214">
        <v>2.2413919999999998</v>
      </c>
      <c r="BF27" s="355">
        <v>2.1980089999999999</v>
      </c>
      <c r="BG27" s="355">
        <v>2.0485319999999998</v>
      </c>
      <c r="BH27" s="355">
        <v>2.049604</v>
      </c>
      <c r="BI27" s="355">
        <v>2.4875699999999998</v>
      </c>
      <c r="BJ27" s="355">
        <v>2.9903970000000002</v>
      </c>
      <c r="BK27" s="355">
        <v>3.257587</v>
      </c>
      <c r="BL27" s="355">
        <v>3.1133449999999998</v>
      </c>
      <c r="BM27" s="355">
        <v>2.6552560000000001</v>
      </c>
      <c r="BN27" s="355">
        <v>2.216005</v>
      </c>
      <c r="BO27" s="355">
        <v>2.0144959999999998</v>
      </c>
      <c r="BP27" s="355">
        <v>2.068346</v>
      </c>
      <c r="BQ27" s="355">
        <v>2.2083279999999998</v>
      </c>
      <c r="BR27" s="355">
        <v>2.2013630000000002</v>
      </c>
      <c r="BS27" s="355">
        <v>2.0367259999999998</v>
      </c>
      <c r="BT27" s="355">
        <v>2.0602360000000002</v>
      </c>
      <c r="BU27" s="355">
        <v>2.4978470000000002</v>
      </c>
      <c r="BV27" s="355">
        <v>2.996146</v>
      </c>
    </row>
    <row r="28" spans="1:74" ht="11.1" customHeight="1" x14ac:dyDescent="0.2">
      <c r="A28" s="76" t="s">
        <v>716</v>
      </c>
      <c r="B28" s="185" t="s">
        <v>585</v>
      </c>
      <c r="C28" s="214">
        <v>8.1870967742000006E-2</v>
      </c>
      <c r="D28" s="214">
        <v>8.1862068965999998E-2</v>
      </c>
      <c r="E28" s="214">
        <v>8.1870967742000006E-2</v>
      </c>
      <c r="F28" s="214">
        <v>8.1866666667000002E-2</v>
      </c>
      <c r="G28" s="214">
        <v>8.1870967742000006E-2</v>
      </c>
      <c r="H28" s="214">
        <v>8.1866666667000002E-2</v>
      </c>
      <c r="I28" s="214">
        <v>8.1870967742000006E-2</v>
      </c>
      <c r="J28" s="214">
        <v>8.1870967742000006E-2</v>
      </c>
      <c r="K28" s="214">
        <v>8.1866666667000002E-2</v>
      </c>
      <c r="L28" s="214">
        <v>8.1870967742000006E-2</v>
      </c>
      <c r="M28" s="214">
        <v>8.1866666667000002E-2</v>
      </c>
      <c r="N28" s="214">
        <v>8.1870967742000006E-2</v>
      </c>
      <c r="O28" s="214">
        <v>8.2290322580999997E-2</v>
      </c>
      <c r="P28" s="214">
        <v>8.2285714285999997E-2</v>
      </c>
      <c r="Q28" s="214">
        <v>8.2290322580999997E-2</v>
      </c>
      <c r="R28" s="214">
        <v>8.2299999999999998E-2</v>
      </c>
      <c r="S28" s="214">
        <v>8.2290322580999997E-2</v>
      </c>
      <c r="T28" s="214">
        <v>8.2299999999999998E-2</v>
      </c>
      <c r="U28" s="214">
        <v>8.2290322580999997E-2</v>
      </c>
      <c r="V28" s="214">
        <v>8.2290322580999997E-2</v>
      </c>
      <c r="W28" s="214">
        <v>8.2299999999999998E-2</v>
      </c>
      <c r="X28" s="214">
        <v>8.2290322580999997E-2</v>
      </c>
      <c r="Y28" s="214">
        <v>8.2299999999999998E-2</v>
      </c>
      <c r="Z28" s="214">
        <v>8.2290322580999997E-2</v>
      </c>
      <c r="AA28" s="214">
        <v>9.6645161290000003E-2</v>
      </c>
      <c r="AB28" s="214">
        <v>9.6642857142999999E-2</v>
      </c>
      <c r="AC28" s="214">
        <v>9.6645161290000003E-2</v>
      </c>
      <c r="AD28" s="214">
        <v>9.6633333333000004E-2</v>
      </c>
      <c r="AE28" s="214">
        <v>9.6645161290000003E-2</v>
      </c>
      <c r="AF28" s="214">
        <v>9.6633333333000004E-2</v>
      </c>
      <c r="AG28" s="214">
        <v>9.6645161290000003E-2</v>
      </c>
      <c r="AH28" s="214">
        <v>9.6645161290000003E-2</v>
      </c>
      <c r="AI28" s="214">
        <v>9.6633333333000004E-2</v>
      </c>
      <c r="AJ28" s="214">
        <v>9.6645161290000003E-2</v>
      </c>
      <c r="AK28" s="214">
        <v>9.6633333333000004E-2</v>
      </c>
      <c r="AL28" s="214">
        <v>9.6645161290000003E-2</v>
      </c>
      <c r="AM28" s="214">
        <v>9.2096774194000003E-2</v>
      </c>
      <c r="AN28" s="214">
        <v>9.2107142857000002E-2</v>
      </c>
      <c r="AO28" s="214">
        <v>9.2096774194000003E-2</v>
      </c>
      <c r="AP28" s="214">
        <v>9.2100000000000001E-2</v>
      </c>
      <c r="AQ28" s="214">
        <v>9.2096774194000003E-2</v>
      </c>
      <c r="AR28" s="214">
        <v>9.2100000000000001E-2</v>
      </c>
      <c r="AS28" s="214">
        <v>9.6645161290000003E-2</v>
      </c>
      <c r="AT28" s="214">
        <v>9.6645161290000003E-2</v>
      </c>
      <c r="AU28" s="214">
        <v>9.6633333333000004E-2</v>
      </c>
      <c r="AV28" s="214">
        <v>9.6645161290000003E-2</v>
      </c>
      <c r="AW28" s="214">
        <v>9.6633333333000004E-2</v>
      </c>
      <c r="AX28" s="214">
        <v>9.6645161290000003E-2</v>
      </c>
      <c r="AY28" s="214">
        <v>0.10738709677</v>
      </c>
      <c r="AZ28" s="214">
        <v>0.10368965517000001</v>
      </c>
      <c r="BA28" s="214">
        <v>0.10738709677</v>
      </c>
      <c r="BB28" s="214">
        <v>0.10736666667</v>
      </c>
      <c r="BC28" s="214">
        <v>0.10738709677</v>
      </c>
      <c r="BD28" s="214">
        <v>0.1073871</v>
      </c>
      <c r="BE28" s="214">
        <v>0.1073871</v>
      </c>
      <c r="BF28" s="355">
        <v>0.1073871</v>
      </c>
      <c r="BG28" s="355">
        <v>0.1073871</v>
      </c>
      <c r="BH28" s="355">
        <v>0.1073871</v>
      </c>
      <c r="BI28" s="355">
        <v>0.1073871</v>
      </c>
      <c r="BJ28" s="355">
        <v>0.1073871</v>
      </c>
      <c r="BK28" s="355">
        <v>0.1103871</v>
      </c>
      <c r="BL28" s="355">
        <v>0.1103871</v>
      </c>
      <c r="BM28" s="355">
        <v>0.1103871</v>
      </c>
      <c r="BN28" s="355">
        <v>0.1103871</v>
      </c>
      <c r="BO28" s="355">
        <v>0.1103871</v>
      </c>
      <c r="BP28" s="355">
        <v>0.1103871</v>
      </c>
      <c r="BQ28" s="355">
        <v>0.1103871</v>
      </c>
      <c r="BR28" s="355">
        <v>0.1103871</v>
      </c>
      <c r="BS28" s="355">
        <v>0.1103871</v>
      </c>
      <c r="BT28" s="355">
        <v>0.1103871</v>
      </c>
      <c r="BU28" s="355">
        <v>0.1103871</v>
      </c>
      <c r="BV28" s="355">
        <v>0.1103871</v>
      </c>
    </row>
    <row r="29" spans="1:74" ht="11.1" customHeight="1" x14ac:dyDescent="0.2">
      <c r="A29" s="77" t="s">
        <v>701</v>
      </c>
      <c r="B29" s="186" t="s">
        <v>1006</v>
      </c>
      <c r="C29" s="214">
        <v>88.908921449999994</v>
      </c>
      <c r="D29" s="214">
        <v>86.229378237000006</v>
      </c>
      <c r="E29" s="214">
        <v>68.637374254999997</v>
      </c>
      <c r="F29" s="214">
        <v>65.102229496999996</v>
      </c>
      <c r="G29" s="214">
        <v>60.446216063000001</v>
      </c>
      <c r="H29" s="214">
        <v>62.278464769999999</v>
      </c>
      <c r="I29" s="214">
        <v>66.766768382999999</v>
      </c>
      <c r="J29" s="214">
        <v>64.800401093000005</v>
      </c>
      <c r="K29" s="214">
        <v>60.240214936999998</v>
      </c>
      <c r="L29" s="214">
        <v>61.325248811000002</v>
      </c>
      <c r="M29" s="214">
        <v>72.261308096999997</v>
      </c>
      <c r="N29" s="214">
        <v>80.771134609000001</v>
      </c>
      <c r="O29" s="214">
        <v>92.863979318000005</v>
      </c>
      <c r="P29" s="214">
        <v>91.684014000999994</v>
      </c>
      <c r="Q29" s="214">
        <v>81.326006288000002</v>
      </c>
      <c r="R29" s="214">
        <v>65.581877500000004</v>
      </c>
      <c r="S29" s="214">
        <v>56.531125553000003</v>
      </c>
      <c r="T29" s="214">
        <v>58.097170329999997</v>
      </c>
      <c r="U29" s="214">
        <v>62.139555383000001</v>
      </c>
      <c r="V29" s="214">
        <v>62.173466714</v>
      </c>
      <c r="W29" s="214">
        <v>58.899002629999998</v>
      </c>
      <c r="X29" s="214">
        <v>60.218040455000001</v>
      </c>
      <c r="Y29" s="214">
        <v>77.230241996999993</v>
      </c>
      <c r="Z29" s="214">
        <v>94.220097129999999</v>
      </c>
      <c r="AA29" s="214">
        <v>103.84483830000001</v>
      </c>
      <c r="AB29" s="214">
        <v>98.276284138999998</v>
      </c>
      <c r="AC29" s="214">
        <v>82.828596837999996</v>
      </c>
      <c r="AD29" s="214">
        <v>65.577799166999995</v>
      </c>
      <c r="AE29" s="214">
        <v>58.601556737999999</v>
      </c>
      <c r="AF29" s="214">
        <v>58.383746963</v>
      </c>
      <c r="AG29" s="214">
        <v>60.862738125</v>
      </c>
      <c r="AH29" s="214">
        <v>62.555793520999998</v>
      </c>
      <c r="AI29" s="214">
        <v>60.528592897000003</v>
      </c>
      <c r="AJ29" s="214">
        <v>61.929378036999999</v>
      </c>
      <c r="AK29" s="214">
        <v>78.936397903</v>
      </c>
      <c r="AL29" s="214">
        <v>86.808550453999999</v>
      </c>
      <c r="AM29" s="214">
        <v>100.99643696</v>
      </c>
      <c r="AN29" s="214">
        <v>105.30260647</v>
      </c>
      <c r="AO29" s="214">
        <v>84.223054676999993</v>
      </c>
      <c r="AP29" s="214">
        <v>67.700554629999999</v>
      </c>
      <c r="AQ29" s="214">
        <v>60.470404387000002</v>
      </c>
      <c r="AR29" s="214">
        <v>63.905567636999997</v>
      </c>
      <c r="AS29" s="214">
        <v>67.367768064000003</v>
      </c>
      <c r="AT29" s="214">
        <v>66.920247676000002</v>
      </c>
      <c r="AU29" s="214">
        <v>63.974423463000001</v>
      </c>
      <c r="AV29" s="214">
        <v>64.658373189000002</v>
      </c>
      <c r="AW29" s="214">
        <v>75.506821203000001</v>
      </c>
      <c r="AX29" s="214">
        <v>83.922647576000003</v>
      </c>
      <c r="AY29" s="214">
        <v>100.95997647999999</v>
      </c>
      <c r="AZ29" s="214">
        <v>92.624637168000007</v>
      </c>
      <c r="BA29" s="214">
        <v>76.565583645000004</v>
      </c>
      <c r="BB29" s="214">
        <v>70.313240399999998</v>
      </c>
      <c r="BC29" s="214">
        <v>64.245117484000005</v>
      </c>
      <c r="BD29" s="214">
        <v>67.7405361</v>
      </c>
      <c r="BE29" s="214">
        <v>71.138443100000003</v>
      </c>
      <c r="BF29" s="355">
        <v>69.861739999999998</v>
      </c>
      <c r="BG29" s="355">
        <v>65.442160000000001</v>
      </c>
      <c r="BH29" s="355">
        <v>65.484480000000005</v>
      </c>
      <c r="BI29" s="355">
        <v>78.539829999999995</v>
      </c>
      <c r="BJ29" s="355">
        <v>93.521249999999995</v>
      </c>
      <c r="BK29" s="355">
        <v>101.4796</v>
      </c>
      <c r="BL29" s="355">
        <v>97.213920000000002</v>
      </c>
      <c r="BM29" s="355">
        <v>83.580089999999998</v>
      </c>
      <c r="BN29" s="355">
        <v>70.525210000000001</v>
      </c>
      <c r="BO29" s="355">
        <v>64.53407</v>
      </c>
      <c r="BP29" s="355">
        <v>66.121390000000005</v>
      </c>
      <c r="BQ29" s="355">
        <v>70.298770000000005</v>
      </c>
      <c r="BR29" s="355">
        <v>70.092849999999999</v>
      </c>
      <c r="BS29" s="355">
        <v>65.21087</v>
      </c>
      <c r="BT29" s="355">
        <v>65.915520000000001</v>
      </c>
      <c r="BU29" s="355">
        <v>78.967089999999999</v>
      </c>
      <c r="BV29" s="355">
        <v>93.807149999999993</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355"/>
      <c r="BG30" s="355"/>
      <c r="BH30" s="355"/>
      <c r="BI30" s="355"/>
      <c r="BJ30" s="355"/>
      <c r="BK30" s="355"/>
      <c r="BL30" s="355"/>
      <c r="BM30" s="355"/>
      <c r="BN30" s="355"/>
      <c r="BO30" s="355"/>
      <c r="BP30" s="355"/>
      <c r="BQ30" s="355"/>
      <c r="BR30" s="355"/>
      <c r="BS30" s="355"/>
      <c r="BT30" s="355"/>
      <c r="BU30" s="355"/>
      <c r="BV30" s="355"/>
    </row>
    <row r="31" spans="1:74" ht="11.1" customHeight="1" x14ac:dyDescent="0.2">
      <c r="A31" s="71"/>
      <c r="B31" s="79" t="s">
        <v>1005</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394"/>
      <c r="BG31" s="394"/>
      <c r="BH31" s="394"/>
      <c r="BI31" s="394"/>
      <c r="BJ31" s="394"/>
      <c r="BK31" s="394"/>
      <c r="BL31" s="394"/>
      <c r="BM31" s="394"/>
      <c r="BN31" s="394"/>
      <c r="BO31" s="394"/>
      <c r="BP31" s="394"/>
      <c r="BQ31" s="394"/>
      <c r="BR31" s="394"/>
      <c r="BS31" s="394"/>
      <c r="BT31" s="394"/>
      <c r="BU31" s="394"/>
      <c r="BV31" s="394"/>
    </row>
    <row r="32" spans="1:74" ht="11.1" customHeight="1" x14ac:dyDescent="0.2">
      <c r="A32" s="76" t="s">
        <v>694</v>
      </c>
      <c r="B32" s="185" t="s">
        <v>586</v>
      </c>
      <c r="C32" s="259">
        <v>2910.0059999999999</v>
      </c>
      <c r="D32" s="259">
        <v>2448.81</v>
      </c>
      <c r="E32" s="259">
        <v>2473.1289999999999</v>
      </c>
      <c r="F32" s="259">
        <v>2611.2260000000001</v>
      </c>
      <c r="G32" s="259">
        <v>2887.06</v>
      </c>
      <c r="H32" s="259">
        <v>3115.4459999999999</v>
      </c>
      <c r="I32" s="259">
        <v>3245.201</v>
      </c>
      <c r="J32" s="259">
        <v>3406.134</v>
      </c>
      <c r="K32" s="259">
        <v>3693.0529999999999</v>
      </c>
      <c r="L32" s="259">
        <v>3929.25</v>
      </c>
      <c r="M32" s="259">
        <v>3799.2150000000001</v>
      </c>
      <c r="N32" s="259">
        <v>3412.91</v>
      </c>
      <c r="O32" s="259">
        <v>2699.2260000000001</v>
      </c>
      <c r="P32" s="259">
        <v>2099.3539999999998</v>
      </c>
      <c r="Q32" s="259">
        <v>1719.8440000000001</v>
      </c>
      <c r="R32" s="259">
        <v>1855.1869999999999</v>
      </c>
      <c r="S32" s="259">
        <v>2269.5630000000001</v>
      </c>
      <c r="T32" s="259">
        <v>2642.6480000000001</v>
      </c>
      <c r="U32" s="259">
        <v>2936.86</v>
      </c>
      <c r="V32" s="259">
        <v>3212.0059999999999</v>
      </c>
      <c r="W32" s="259">
        <v>3564.5039999999999</v>
      </c>
      <c r="X32" s="259">
        <v>3816.9949999999999</v>
      </c>
      <c r="Y32" s="259">
        <v>3605.3359999999998</v>
      </c>
      <c r="Z32" s="259">
        <v>2889.8919999999998</v>
      </c>
      <c r="AA32" s="259">
        <v>1924.922</v>
      </c>
      <c r="AB32" s="259">
        <v>1199.9870000000001</v>
      </c>
      <c r="AC32" s="259">
        <v>857.31</v>
      </c>
      <c r="AD32" s="259">
        <v>1066.3800000000001</v>
      </c>
      <c r="AE32" s="259">
        <v>1547.944</v>
      </c>
      <c r="AF32" s="259">
        <v>2005.4749999999999</v>
      </c>
      <c r="AG32" s="259">
        <v>2399.9740000000002</v>
      </c>
      <c r="AH32" s="259">
        <v>2768.3980000000001</v>
      </c>
      <c r="AI32" s="259">
        <v>3187.0160000000001</v>
      </c>
      <c r="AJ32" s="259">
        <v>3587.27</v>
      </c>
      <c r="AK32" s="259">
        <v>3426.8679999999999</v>
      </c>
      <c r="AL32" s="259">
        <v>3141.2220000000002</v>
      </c>
      <c r="AM32" s="259">
        <v>2414.9409999999998</v>
      </c>
      <c r="AN32" s="259">
        <v>1674.0650000000001</v>
      </c>
      <c r="AO32" s="259">
        <v>1480.135</v>
      </c>
      <c r="AP32" s="259">
        <v>1801.9469999999999</v>
      </c>
      <c r="AQ32" s="259">
        <v>2296.2890000000002</v>
      </c>
      <c r="AR32" s="259">
        <v>2655.8159999999998</v>
      </c>
      <c r="AS32" s="259">
        <v>2932.6979999999999</v>
      </c>
      <c r="AT32" s="259">
        <v>3249.8989999999999</v>
      </c>
      <c r="AU32" s="259">
        <v>3622.3850000000002</v>
      </c>
      <c r="AV32" s="259">
        <v>3950.576</v>
      </c>
      <c r="AW32" s="259">
        <v>3935.1590000000001</v>
      </c>
      <c r="AX32" s="259">
        <v>3674.9749999999999</v>
      </c>
      <c r="AY32" s="259">
        <v>2949.3049999999998</v>
      </c>
      <c r="AZ32" s="259">
        <v>2545.605</v>
      </c>
      <c r="BA32" s="259">
        <v>2495.6930000000002</v>
      </c>
      <c r="BB32" s="259">
        <v>2655.0250000000001</v>
      </c>
      <c r="BC32" s="259">
        <v>2975.848</v>
      </c>
      <c r="BD32" s="259">
        <v>3202.1455713999999</v>
      </c>
      <c r="BE32" s="259">
        <v>3335.0022856999999</v>
      </c>
      <c r="BF32" s="374">
        <v>3485.598</v>
      </c>
      <c r="BG32" s="374">
        <v>3765.6489999999999</v>
      </c>
      <c r="BH32" s="374">
        <v>4041.6179999999999</v>
      </c>
      <c r="BI32" s="374">
        <v>3916.3429999999998</v>
      </c>
      <c r="BJ32" s="374">
        <v>3406.6849999999999</v>
      </c>
      <c r="BK32" s="374">
        <v>2664.9180000000001</v>
      </c>
      <c r="BL32" s="374">
        <v>2074.114</v>
      </c>
      <c r="BM32" s="374">
        <v>1844.884</v>
      </c>
      <c r="BN32" s="374">
        <v>2019.193</v>
      </c>
      <c r="BO32" s="374">
        <v>2378.3270000000002</v>
      </c>
      <c r="BP32" s="374">
        <v>2700.6080000000002</v>
      </c>
      <c r="BQ32" s="374">
        <v>2941.3580000000002</v>
      </c>
      <c r="BR32" s="374">
        <v>3159.8020000000001</v>
      </c>
      <c r="BS32" s="374">
        <v>3503.38</v>
      </c>
      <c r="BT32" s="374">
        <v>3813.2</v>
      </c>
      <c r="BU32" s="374">
        <v>3731.7719999999999</v>
      </c>
      <c r="BV32" s="374">
        <v>3233.3090000000002</v>
      </c>
    </row>
    <row r="33" spans="1:74" ht="11.1" customHeight="1" x14ac:dyDescent="0.2">
      <c r="A33" s="637" t="s">
        <v>1275</v>
      </c>
      <c r="B33" s="638" t="s">
        <v>1280</v>
      </c>
      <c r="C33" s="259">
        <v>664.99431444000004</v>
      </c>
      <c r="D33" s="259">
        <v>521.49300000000005</v>
      </c>
      <c r="E33" s="259">
        <v>511.00738013</v>
      </c>
      <c r="F33" s="259">
        <v>565.29443297</v>
      </c>
      <c r="G33" s="259">
        <v>664.47969047000004</v>
      </c>
      <c r="H33" s="259">
        <v>737.08376340999996</v>
      </c>
      <c r="I33" s="259">
        <v>779.25751975000003</v>
      </c>
      <c r="J33" s="259">
        <v>840.66</v>
      </c>
      <c r="K33" s="259">
        <v>908.92624611999997</v>
      </c>
      <c r="L33" s="259">
        <v>955.66224322000005</v>
      </c>
      <c r="M33" s="259">
        <v>891.42876536999995</v>
      </c>
      <c r="N33" s="259">
        <v>793.92546525</v>
      </c>
      <c r="O33" s="259">
        <v>605.22299999999996</v>
      </c>
      <c r="P33" s="259">
        <v>419.83699999999999</v>
      </c>
      <c r="Q33" s="259">
        <v>303.74053409999999</v>
      </c>
      <c r="R33" s="259">
        <v>362.49580307999997</v>
      </c>
      <c r="S33" s="259">
        <v>488.36956672000002</v>
      </c>
      <c r="T33" s="259">
        <v>606.05176925000001</v>
      </c>
      <c r="U33" s="259">
        <v>678.19823227999996</v>
      </c>
      <c r="V33" s="259">
        <v>759.99623799000005</v>
      </c>
      <c r="W33" s="259">
        <v>854.23775896999996</v>
      </c>
      <c r="X33" s="259">
        <v>910.00676020000003</v>
      </c>
      <c r="Y33" s="259">
        <v>851.24952498000005</v>
      </c>
      <c r="Z33" s="259">
        <v>688.71576003999996</v>
      </c>
      <c r="AA33" s="259">
        <v>451.33499999999998</v>
      </c>
      <c r="AB33" s="259">
        <v>271.80076972000001</v>
      </c>
      <c r="AC33" s="259">
        <v>167.715</v>
      </c>
      <c r="AD33" s="259">
        <v>213.47520410000001</v>
      </c>
      <c r="AE33" s="259">
        <v>349.73899999999998</v>
      </c>
      <c r="AF33" s="259">
        <v>474.62400000000002</v>
      </c>
      <c r="AG33" s="259">
        <v>580.93700000000001</v>
      </c>
      <c r="AH33" s="259">
        <v>689.32799999999997</v>
      </c>
      <c r="AI33" s="259">
        <v>805.73274528000002</v>
      </c>
      <c r="AJ33" s="259">
        <v>892.32799999999997</v>
      </c>
      <c r="AK33" s="259">
        <v>831.39751132000004</v>
      </c>
      <c r="AL33" s="259">
        <v>742.48599999999999</v>
      </c>
      <c r="AM33" s="259">
        <v>533.53677676999996</v>
      </c>
      <c r="AN33" s="259">
        <v>338.72579464</v>
      </c>
      <c r="AO33" s="259">
        <v>239.29083562</v>
      </c>
      <c r="AP33" s="259">
        <v>308.66382636999998</v>
      </c>
      <c r="AQ33" s="259">
        <v>451.77260231000002</v>
      </c>
      <c r="AR33" s="259">
        <v>572.87778230000004</v>
      </c>
      <c r="AS33" s="259">
        <v>657.59077388000003</v>
      </c>
      <c r="AT33" s="259">
        <v>762.51776357999995</v>
      </c>
      <c r="AU33" s="259">
        <v>856.30752399000005</v>
      </c>
      <c r="AV33" s="259">
        <v>915.09400000000005</v>
      </c>
      <c r="AW33" s="259">
        <v>910.24576723999996</v>
      </c>
      <c r="AX33" s="259">
        <v>852.87553275000005</v>
      </c>
      <c r="AY33" s="259">
        <v>629.90478465000001</v>
      </c>
      <c r="AZ33" s="259">
        <v>483.26900000000001</v>
      </c>
      <c r="BA33" s="259">
        <v>436.36282337</v>
      </c>
      <c r="BB33" s="259">
        <v>463.26482374</v>
      </c>
      <c r="BC33" s="259">
        <v>557.00900000000001</v>
      </c>
      <c r="BD33" s="259">
        <v>650.85714285999995</v>
      </c>
      <c r="BE33" s="259">
        <v>735.45714285999998</v>
      </c>
      <c r="BF33" s="374">
        <v>812.55840000000001</v>
      </c>
      <c r="BG33" s="374">
        <v>896.3143</v>
      </c>
      <c r="BH33" s="374">
        <v>952.1223</v>
      </c>
      <c r="BI33" s="374">
        <v>886.68899999999996</v>
      </c>
      <c r="BJ33" s="374">
        <v>743.26739999999995</v>
      </c>
      <c r="BK33" s="374">
        <v>540.13559999999995</v>
      </c>
      <c r="BL33" s="374">
        <v>359.16649999999998</v>
      </c>
      <c r="BM33" s="374">
        <v>265.45479999999998</v>
      </c>
      <c r="BN33" s="374">
        <v>320.0951</v>
      </c>
      <c r="BO33" s="374">
        <v>426.3793</v>
      </c>
      <c r="BP33" s="374">
        <v>527.10310000000004</v>
      </c>
      <c r="BQ33" s="374">
        <v>608.07659999999998</v>
      </c>
      <c r="BR33" s="374">
        <v>699.68700000000001</v>
      </c>
      <c r="BS33" s="374">
        <v>789.43650000000002</v>
      </c>
      <c r="BT33" s="374">
        <v>833.15279999999996</v>
      </c>
      <c r="BU33" s="374">
        <v>782.65070000000003</v>
      </c>
      <c r="BV33" s="374">
        <v>657.9298</v>
      </c>
    </row>
    <row r="34" spans="1:74" ht="11.1" customHeight="1" x14ac:dyDescent="0.2">
      <c r="A34" s="637" t="s">
        <v>1276</v>
      </c>
      <c r="B34" s="638" t="s">
        <v>1281</v>
      </c>
      <c r="C34" s="259">
        <v>756.41022020000003</v>
      </c>
      <c r="D34" s="259">
        <v>596.16499999999996</v>
      </c>
      <c r="E34" s="259">
        <v>564.08531574000006</v>
      </c>
      <c r="F34" s="259">
        <v>604.494463</v>
      </c>
      <c r="G34" s="259">
        <v>689.19471615999998</v>
      </c>
      <c r="H34" s="259">
        <v>762.79975516000002</v>
      </c>
      <c r="I34" s="259">
        <v>831.96248727</v>
      </c>
      <c r="J34" s="259">
        <v>936.726</v>
      </c>
      <c r="K34" s="259">
        <v>1047.3902836</v>
      </c>
      <c r="L34" s="259">
        <v>1121.5802854000001</v>
      </c>
      <c r="M34" s="259">
        <v>1066.4277193</v>
      </c>
      <c r="N34" s="259">
        <v>928.04254384000001</v>
      </c>
      <c r="O34" s="259">
        <v>692.74800000000005</v>
      </c>
      <c r="P34" s="259">
        <v>493.86900000000003</v>
      </c>
      <c r="Q34" s="259">
        <v>352.45361974999997</v>
      </c>
      <c r="R34" s="259">
        <v>369.03079953000002</v>
      </c>
      <c r="S34" s="259">
        <v>474.81357874999998</v>
      </c>
      <c r="T34" s="259">
        <v>596.14077302999999</v>
      </c>
      <c r="U34" s="259">
        <v>708.79924275999997</v>
      </c>
      <c r="V34" s="259">
        <v>836.31726189000005</v>
      </c>
      <c r="W34" s="259">
        <v>969.57572642000002</v>
      </c>
      <c r="X34" s="259">
        <v>1055.6617217999999</v>
      </c>
      <c r="Y34" s="259">
        <v>984.79145046999997</v>
      </c>
      <c r="Z34" s="259">
        <v>746.44173992000003</v>
      </c>
      <c r="AA34" s="259">
        <v>449.673</v>
      </c>
      <c r="AB34" s="259">
        <v>237.99879836</v>
      </c>
      <c r="AC34" s="259">
        <v>142.51300000000001</v>
      </c>
      <c r="AD34" s="259">
        <v>179.33817146000001</v>
      </c>
      <c r="AE34" s="259">
        <v>317.90100000000001</v>
      </c>
      <c r="AF34" s="259">
        <v>471.76499999999999</v>
      </c>
      <c r="AG34" s="259">
        <v>625.76400000000001</v>
      </c>
      <c r="AH34" s="259">
        <v>788.93</v>
      </c>
      <c r="AI34" s="259">
        <v>935.82170414999996</v>
      </c>
      <c r="AJ34" s="259">
        <v>1047.6089999999999</v>
      </c>
      <c r="AK34" s="259">
        <v>972.80242820000001</v>
      </c>
      <c r="AL34" s="259">
        <v>854.54499999999996</v>
      </c>
      <c r="AM34" s="259">
        <v>618.38274128</v>
      </c>
      <c r="AN34" s="259">
        <v>345.66179044</v>
      </c>
      <c r="AO34" s="259">
        <v>252.51782653999999</v>
      </c>
      <c r="AP34" s="259">
        <v>309.71882577999997</v>
      </c>
      <c r="AQ34" s="259">
        <v>438.86261367999998</v>
      </c>
      <c r="AR34" s="259">
        <v>565.72378502000004</v>
      </c>
      <c r="AS34" s="259">
        <v>684.54576460999999</v>
      </c>
      <c r="AT34" s="259">
        <v>831.99174203999996</v>
      </c>
      <c r="AU34" s="259">
        <v>973.03945910000004</v>
      </c>
      <c r="AV34" s="259">
        <v>1095.3969999999999</v>
      </c>
      <c r="AW34" s="259">
        <v>1091.8337208</v>
      </c>
      <c r="AX34" s="259">
        <v>988.57545841000001</v>
      </c>
      <c r="AY34" s="259">
        <v>764.67473857000005</v>
      </c>
      <c r="AZ34" s="259">
        <v>608.13900000000001</v>
      </c>
      <c r="BA34" s="259">
        <v>543.49477999999999</v>
      </c>
      <c r="BB34" s="259">
        <v>566.51278446000003</v>
      </c>
      <c r="BC34" s="259">
        <v>671.28399999999999</v>
      </c>
      <c r="BD34" s="259">
        <v>760.85714285999995</v>
      </c>
      <c r="BE34" s="259">
        <v>833.8</v>
      </c>
      <c r="BF34" s="374">
        <v>927.91139999999996</v>
      </c>
      <c r="BG34" s="374">
        <v>1042.6500000000001</v>
      </c>
      <c r="BH34" s="374">
        <v>1141.2370000000001</v>
      </c>
      <c r="BI34" s="374">
        <v>1086.376</v>
      </c>
      <c r="BJ34" s="374">
        <v>901.72580000000005</v>
      </c>
      <c r="BK34" s="374">
        <v>661.87300000000005</v>
      </c>
      <c r="BL34" s="374">
        <v>477.4751</v>
      </c>
      <c r="BM34" s="374">
        <v>389.32650000000001</v>
      </c>
      <c r="BN34" s="374">
        <v>425.88740000000001</v>
      </c>
      <c r="BO34" s="374">
        <v>527.01030000000003</v>
      </c>
      <c r="BP34" s="374">
        <v>640.79740000000004</v>
      </c>
      <c r="BQ34" s="374">
        <v>744.77769999999998</v>
      </c>
      <c r="BR34" s="374">
        <v>862.31700000000001</v>
      </c>
      <c r="BS34" s="374">
        <v>992.52829999999994</v>
      </c>
      <c r="BT34" s="374">
        <v>1092.3610000000001</v>
      </c>
      <c r="BU34" s="374">
        <v>1044.4290000000001</v>
      </c>
      <c r="BV34" s="374">
        <v>854.62549999999999</v>
      </c>
    </row>
    <row r="35" spans="1:74" ht="11.1" customHeight="1" x14ac:dyDescent="0.2">
      <c r="A35" s="637" t="s">
        <v>1277</v>
      </c>
      <c r="B35" s="638" t="s">
        <v>1282</v>
      </c>
      <c r="C35" s="259">
        <v>1052.2509152</v>
      </c>
      <c r="D35" s="259">
        <v>933.11099999999999</v>
      </c>
      <c r="E35" s="259">
        <v>1000.4407864</v>
      </c>
      <c r="F35" s="259">
        <v>1014.5507771</v>
      </c>
      <c r="G35" s="259">
        <v>1055.5220968000001</v>
      </c>
      <c r="H35" s="259">
        <v>1087.9886508</v>
      </c>
      <c r="I35" s="259">
        <v>1082.0493331</v>
      </c>
      <c r="J35" s="259">
        <v>1081.4190000000001</v>
      </c>
      <c r="K35" s="259">
        <v>1158.3263136999999</v>
      </c>
      <c r="L35" s="259">
        <v>1235.5143144000001</v>
      </c>
      <c r="M35" s="259">
        <v>1226.2016771999999</v>
      </c>
      <c r="N35" s="259">
        <v>1135.2226653</v>
      </c>
      <c r="O35" s="259">
        <v>950.36300000000006</v>
      </c>
      <c r="P35" s="259">
        <v>777.56700000000001</v>
      </c>
      <c r="Q35" s="259">
        <v>664.55916855999999</v>
      </c>
      <c r="R35" s="259">
        <v>713.51261239999997</v>
      </c>
      <c r="S35" s="259">
        <v>847.48524811000004</v>
      </c>
      <c r="T35" s="259">
        <v>938.33864273999995</v>
      </c>
      <c r="U35" s="259">
        <v>1010.0903459</v>
      </c>
      <c r="V35" s="259">
        <v>1048.7623283999999</v>
      </c>
      <c r="W35" s="259">
        <v>1141.216678</v>
      </c>
      <c r="X35" s="259">
        <v>1228.4906762999999</v>
      </c>
      <c r="Y35" s="259">
        <v>1170.7723467000001</v>
      </c>
      <c r="Z35" s="259">
        <v>990.74365479999994</v>
      </c>
      <c r="AA35" s="259">
        <v>668.54</v>
      </c>
      <c r="AB35" s="259">
        <v>452.77761638999999</v>
      </c>
      <c r="AC35" s="259">
        <v>337.59199999999998</v>
      </c>
      <c r="AD35" s="259">
        <v>426.79340804999998</v>
      </c>
      <c r="AE35" s="259">
        <v>560.42899999999997</v>
      </c>
      <c r="AF35" s="259">
        <v>666.01499999999999</v>
      </c>
      <c r="AG35" s="259">
        <v>755.57899999999995</v>
      </c>
      <c r="AH35" s="259">
        <v>806.41800000000001</v>
      </c>
      <c r="AI35" s="259">
        <v>929.01170631000002</v>
      </c>
      <c r="AJ35" s="259">
        <v>1090.604</v>
      </c>
      <c r="AK35" s="259">
        <v>1084.4123626000001</v>
      </c>
      <c r="AL35" s="259">
        <v>1044.8330000000001</v>
      </c>
      <c r="AM35" s="259">
        <v>831.26765221000005</v>
      </c>
      <c r="AN35" s="259">
        <v>576.01865078000003</v>
      </c>
      <c r="AO35" s="259">
        <v>574.91760507000004</v>
      </c>
      <c r="AP35" s="259">
        <v>749.66757829999995</v>
      </c>
      <c r="AQ35" s="259">
        <v>920.72618951000004</v>
      </c>
      <c r="AR35" s="259">
        <v>1002.2516191</v>
      </c>
      <c r="AS35" s="259">
        <v>1050.0036388999999</v>
      </c>
      <c r="AT35" s="259">
        <v>1095.8116602</v>
      </c>
      <c r="AU35" s="259">
        <v>1206.3283294</v>
      </c>
      <c r="AV35" s="259">
        <v>1321.297</v>
      </c>
      <c r="AW35" s="259">
        <v>1332.4206592999999</v>
      </c>
      <c r="AX35" s="259">
        <v>1303.7362857999999</v>
      </c>
      <c r="AY35" s="259">
        <v>1097.8696247</v>
      </c>
      <c r="AZ35" s="259">
        <v>1022.966</v>
      </c>
      <c r="BA35" s="259">
        <v>1079.9995627999999</v>
      </c>
      <c r="BB35" s="259">
        <v>1159.088559</v>
      </c>
      <c r="BC35" s="259">
        <v>1236.7429999999999</v>
      </c>
      <c r="BD35" s="259">
        <v>1247</v>
      </c>
      <c r="BE35" s="259">
        <v>1208.5999999999999</v>
      </c>
      <c r="BF35" s="374">
        <v>1172.2329999999999</v>
      </c>
      <c r="BG35" s="374">
        <v>1215.3530000000001</v>
      </c>
      <c r="BH35" s="374">
        <v>1303.9570000000001</v>
      </c>
      <c r="BI35" s="374">
        <v>1305.136</v>
      </c>
      <c r="BJ35" s="374">
        <v>1190.019</v>
      </c>
      <c r="BK35" s="374">
        <v>987.56590000000006</v>
      </c>
      <c r="BL35" s="374">
        <v>825.67920000000004</v>
      </c>
      <c r="BM35" s="374">
        <v>786.80520000000001</v>
      </c>
      <c r="BN35" s="374">
        <v>841.98910000000001</v>
      </c>
      <c r="BO35" s="374">
        <v>935.17780000000005</v>
      </c>
      <c r="BP35" s="374">
        <v>990.10270000000003</v>
      </c>
      <c r="BQ35" s="374">
        <v>1008.465</v>
      </c>
      <c r="BR35" s="374">
        <v>998.3184</v>
      </c>
      <c r="BS35" s="374">
        <v>1084.895</v>
      </c>
      <c r="BT35" s="374">
        <v>1215.425</v>
      </c>
      <c r="BU35" s="374">
        <v>1241.7660000000001</v>
      </c>
      <c r="BV35" s="374">
        <v>1131.3320000000001</v>
      </c>
    </row>
    <row r="36" spans="1:74" ht="11.1" customHeight="1" x14ac:dyDescent="0.2">
      <c r="A36" s="637" t="s">
        <v>1278</v>
      </c>
      <c r="B36" s="746" t="s">
        <v>1283</v>
      </c>
      <c r="C36" s="259">
        <v>158.22583688</v>
      </c>
      <c r="D36" s="259">
        <v>137.94800000000001</v>
      </c>
      <c r="E36" s="259">
        <v>138.18683236999999</v>
      </c>
      <c r="F36" s="259">
        <v>141.01810800999999</v>
      </c>
      <c r="G36" s="259">
        <v>153.18215917000001</v>
      </c>
      <c r="H36" s="259">
        <v>170.61094524000001</v>
      </c>
      <c r="I36" s="259">
        <v>186.13488529</v>
      </c>
      <c r="J36" s="259">
        <v>202.57900000000001</v>
      </c>
      <c r="K36" s="259">
        <v>227.18106151999999</v>
      </c>
      <c r="L36" s="259">
        <v>240.08306110000001</v>
      </c>
      <c r="M36" s="259">
        <v>234.46493828999999</v>
      </c>
      <c r="N36" s="259">
        <v>207.53412162000001</v>
      </c>
      <c r="O36" s="259">
        <v>170.239</v>
      </c>
      <c r="P36" s="259">
        <v>144.70500000000001</v>
      </c>
      <c r="Q36" s="259">
        <v>129.0362269</v>
      </c>
      <c r="R36" s="259">
        <v>124.63893229</v>
      </c>
      <c r="S36" s="259">
        <v>134.48888067999999</v>
      </c>
      <c r="T36" s="259">
        <v>147.90194369</v>
      </c>
      <c r="U36" s="259">
        <v>162.11505552</v>
      </c>
      <c r="V36" s="259">
        <v>182.10305701999999</v>
      </c>
      <c r="W36" s="259">
        <v>201.04794326999999</v>
      </c>
      <c r="X36" s="259">
        <v>214.04494360000001</v>
      </c>
      <c r="Y36" s="259">
        <v>209.59988304000001</v>
      </c>
      <c r="Z36" s="259">
        <v>173.39793958000001</v>
      </c>
      <c r="AA36" s="259">
        <v>137.37799999999999</v>
      </c>
      <c r="AB36" s="259">
        <v>102.50691315</v>
      </c>
      <c r="AC36" s="259">
        <v>83.983000000000004</v>
      </c>
      <c r="AD36" s="259">
        <v>82.058078453999997</v>
      </c>
      <c r="AE36" s="259">
        <v>98.716999999999999</v>
      </c>
      <c r="AF36" s="259">
        <v>121.623</v>
      </c>
      <c r="AG36" s="259">
        <v>140.46100000000001</v>
      </c>
      <c r="AH36" s="259">
        <v>157.71600000000001</v>
      </c>
      <c r="AI36" s="259">
        <v>174.60994479999999</v>
      </c>
      <c r="AJ36" s="259">
        <v>187.375</v>
      </c>
      <c r="AK36" s="259">
        <v>174.78289726</v>
      </c>
      <c r="AL36" s="259">
        <v>151.84100000000001</v>
      </c>
      <c r="AM36" s="259">
        <v>130.96594521</v>
      </c>
      <c r="AN36" s="259">
        <v>115.88192974</v>
      </c>
      <c r="AO36" s="259">
        <v>113.34092214</v>
      </c>
      <c r="AP36" s="259">
        <v>116.13193467000001</v>
      </c>
      <c r="AQ36" s="259">
        <v>135.19288098999999</v>
      </c>
      <c r="AR36" s="259">
        <v>154.61094125</v>
      </c>
      <c r="AS36" s="259">
        <v>171.81494092</v>
      </c>
      <c r="AT36" s="259">
        <v>187.11594198</v>
      </c>
      <c r="AU36" s="259">
        <v>203.22588703</v>
      </c>
      <c r="AV36" s="259">
        <v>214.69200000000001</v>
      </c>
      <c r="AW36" s="259">
        <v>207.32294698999999</v>
      </c>
      <c r="AX36" s="259">
        <v>185.72889824999999</v>
      </c>
      <c r="AY36" s="259">
        <v>156.36494654000001</v>
      </c>
      <c r="AZ36" s="259">
        <v>143.875</v>
      </c>
      <c r="BA36" s="259">
        <v>144.80294139</v>
      </c>
      <c r="BB36" s="259">
        <v>152.48394198</v>
      </c>
      <c r="BC36" s="259">
        <v>176.49199999999999</v>
      </c>
      <c r="BD36" s="259">
        <v>201.42857143000001</v>
      </c>
      <c r="BE36" s="259">
        <v>214.08571429</v>
      </c>
      <c r="BF36" s="374">
        <v>228.16470000000001</v>
      </c>
      <c r="BG36" s="374">
        <v>244.4897</v>
      </c>
      <c r="BH36" s="374">
        <v>253.80690000000001</v>
      </c>
      <c r="BI36" s="374">
        <v>246.8066</v>
      </c>
      <c r="BJ36" s="374">
        <v>216.53</v>
      </c>
      <c r="BK36" s="374">
        <v>180.636</v>
      </c>
      <c r="BL36" s="374">
        <v>153.1052</v>
      </c>
      <c r="BM36" s="374">
        <v>140.72460000000001</v>
      </c>
      <c r="BN36" s="374">
        <v>140.49610000000001</v>
      </c>
      <c r="BO36" s="374">
        <v>154.6627</v>
      </c>
      <c r="BP36" s="374">
        <v>173.8432</v>
      </c>
      <c r="BQ36" s="374">
        <v>191.1086</v>
      </c>
      <c r="BR36" s="374">
        <v>208.34399999999999</v>
      </c>
      <c r="BS36" s="374">
        <v>226.6978</v>
      </c>
      <c r="BT36" s="374">
        <v>237.43809999999999</v>
      </c>
      <c r="BU36" s="374">
        <v>231.8759</v>
      </c>
      <c r="BV36" s="374">
        <v>202.2285</v>
      </c>
    </row>
    <row r="37" spans="1:74" ht="11.1" customHeight="1" x14ac:dyDescent="0.2">
      <c r="A37" s="637" t="s">
        <v>1279</v>
      </c>
      <c r="B37" s="746" t="s">
        <v>1284</v>
      </c>
      <c r="C37" s="259">
        <v>278.12471326999997</v>
      </c>
      <c r="D37" s="259">
        <v>260.09300000000002</v>
      </c>
      <c r="E37" s="259">
        <v>259.40868533000003</v>
      </c>
      <c r="F37" s="259">
        <v>285.86821895000003</v>
      </c>
      <c r="G37" s="259">
        <v>324.68133738</v>
      </c>
      <c r="H37" s="259">
        <v>356.96288542000002</v>
      </c>
      <c r="I37" s="259">
        <v>365.79677456000002</v>
      </c>
      <c r="J37" s="259">
        <v>344.75</v>
      </c>
      <c r="K37" s="259">
        <v>351.22909511</v>
      </c>
      <c r="L37" s="259">
        <v>376.41009580000002</v>
      </c>
      <c r="M37" s="259">
        <v>380.69189979999999</v>
      </c>
      <c r="N37" s="259">
        <v>348.18520403999997</v>
      </c>
      <c r="O37" s="259">
        <v>271.697</v>
      </c>
      <c r="P37" s="259">
        <v>249.46299999999999</v>
      </c>
      <c r="Q37" s="259">
        <v>256.31145070000002</v>
      </c>
      <c r="R37" s="259">
        <v>271.18085268999999</v>
      </c>
      <c r="S37" s="259">
        <v>309.12872573999999</v>
      </c>
      <c r="T37" s="259">
        <v>338.02787130000002</v>
      </c>
      <c r="U37" s="259">
        <v>360.57012349000001</v>
      </c>
      <c r="V37" s="259">
        <v>366.25811469000001</v>
      </c>
      <c r="W37" s="259">
        <v>377.97089334999998</v>
      </c>
      <c r="X37" s="259">
        <v>386.64189811</v>
      </c>
      <c r="Y37" s="259">
        <v>367.67879483000002</v>
      </c>
      <c r="Z37" s="259">
        <v>270.77390566000003</v>
      </c>
      <c r="AA37" s="259">
        <v>197.953</v>
      </c>
      <c r="AB37" s="259">
        <v>115.23490237</v>
      </c>
      <c r="AC37" s="259">
        <v>104.941</v>
      </c>
      <c r="AD37" s="259">
        <v>144.26813792999999</v>
      </c>
      <c r="AE37" s="259">
        <v>200.453</v>
      </c>
      <c r="AF37" s="259">
        <v>249.196</v>
      </c>
      <c r="AG37" s="259">
        <v>274.72500000000002</v>
      </c>
      <c r="AH37" s="259">
        <v>302.75200000000001</v>
      </c>
      <c r="AI37" s="259">
        <v>318.01989945999998</v>
      </c>
      <c r="AJ37" s="259">
        <v>345.64</v>
      </c>
      <c r="AK37" s="259">
        <v>339.20080062</v>
      </c>
      <c r="AL37" s="259">
        <v>322.52</v>
      </c>
      <c r="AM37" s="259">
        <v>275.97688453000001</v>
      </c>
      <c r="AN37" s="259">
        <v>273.15083440000001</v>
      </c>
      <c r="AO37" s="259">
        <v>275.67681062999998</v>
      </c>
      <c r="AP37" s="259">
        <v>293.55683486999999</v>
      </c>
      <c r="AQ37" s="259">
        <v>325.45571351000001</v>
      </c>
      <c r="AR37" s="259">
        <v>335.99487232000001</v>
      </c>
      <c r="AS37" s="259">
        <v>344.21488163999999</v>
      </c>
      <c r="AT37" s="259">
        <v>347.82689216</v>
      </c>
      <c r="AU37" s="259">
        <v>358.94080047</v>
      </c>
      <c r="AV37" s="259">
        <v>379.50099999999998</v>
      </c>
      <c r="AW37" s="259">
        <v>368.87490567999998</v>
      </c>
      <c r="AX37" s="259">
        <v>319.73982482999998</v>
      </c>
      <c r="AY37" s="259">
        <v>276.19590556999998</v>
      </c>
      <c r="AZ37" s="259">
        <v>262.56599999999997</v>
      </c>
      <c r="BA37" s="259">
        <v>265.79189241</v>
      </c>
      <c r="BB37" s="259">
        <v>286.99289081000001</v>
      </c>
      <c r="BC37" s="259">
        <v>305.68099999999998</v>
      </c>
      <c r="BD37" s="259">
        <v>313.28571428999999</v>
      </c>
      <c r="BE37" s="259">
        <v>314.17142856999999</v>
      </c>
      <c r="BF37" s="374">
        <v>320.09550000000002</v>
      </c>
      <c r="BG37" s="374">
        <v>342.29899999999998</v>
      </c>
      <c r="BH37" s="374">
        <v>365.89940000000001</v>
      </c>
      <c r="BI37" s="374">
        <v>366.87470000000002</v>
      </c>
      <c r="BJ37" s="374">
        <v>330.82339999999999</v>
      </c>
      <c r="BK37" s="374">
        <v>270.41230000000002</v>
      </c>
      <c r="BL37" s="374">
        <v>233.89769999999999</v>
      </c>
      <c r="BM37" s="374">
        <v>237.33179999999999</v>
      </c>
      <c r="BN37" s="374">
        <v>264.04349999999999</v>
      </c>
      <c r="BO37" s="374">
        <v>306.45769999999999</v>
      </c>
      <c r="BP37" s="374">
        <v>340.04480000000001</v>
      </c>
      <c r="BQ37" s="374">
        <v>360.0421</v>
      </c>
      <c r="BR37" s="374">
        <v>366.50099999999998</v>
      </c>
      <c r="BS37" s="374">
        <v>385.2792</v>
      </c>
      <c r="BT37" s="374">
        <v>410.22820000000002</v>
      </c>
      <c r="BU37" s="374">
        <v>406.58960000000002</v>
      </c>
      <c r="BV37" s="374">
        <v>362.87459999999999</v>
      </c>
    </row>
    <row r="38" spans="1:74" ht="11.1" customHeight="1" x14ac:dyDescent="0.2">
      <c r="A38" s="637" t="s">
        <v>1285</v>
      </c>
      <c r="B38" s="745" t="s">
        <v>575</v>
      </c>
      <c r="C38" s="255" t="s">
        <v>1311</v>
      </c>
      <c r="D38" s="255" t="s">
        <v>1311</v>
      </c>
      <c r="E38" s="255" t="s">
        <v>1311</v>
      </c>
      <c r="F38" s="255" t="s">
        <v>1311</v>
      </c>
      <c r="G38" s="255" t="s">
        <v>1311</v>
      </c>
      <c r="H38" s="255" t="s">
        <v>1311</v>
      </c>
      <c r="I38" s="255" t="s">
        <v>1311</v>
      </c>
      <c r="J38" s="255" t="s">
        <v>1311</v>
      </c>
      <c r="K38" s="255" t="s">
        <v>1311</v>
      </c>
      <c r="L38" s="255" t="s">
        <v>1311</v>
      </c>
      <c r="M38" s="255" t="s">
        <v>1311</v>
      </c>
      <c r="N38" s="255" t="s">
        <v>1311</v>
      </c>
      <c r="O38" s="255">
        <v>8.9559999999999995</v>
      </c>
      <c r="P38" s="255">
        <v>13.913</v>
      </c>
      <c r="Q38" s="255">
        <v>13.743</v>
      </c>
      <c r="R38" s="255">
        <v>14.327999999999999</v>
      </c>
      <c r="S38" s="255">
        <v>15.276999999999999</v>
      </c>
      <c r="T38" s="255">
        <v>16.187000000000001</v>
      </c>
      <c r="U38" s="255">
        <v>17.087</v>
      </c>
      <c r="V38" s="255">
        <v>18.568999999999999</v>
      </c>
      <c r="W38" s="255">
        <v>20.454999999999998</v>
      </c>
      <c r="X38" s="255">
        <v>22.149000000000001</v>
      </c>
      <c r="Y38" s="255">
        <v>21.244</v>
      </c>
      <c r="Z38" s="255">
        <v>19.818999999999999</v>
      </c>
      <c r="AA38" s="255">
        <v>20.042999999999999</v>
      </c>
      <c r="AB38" s="255">
        <v>19.667999999999999</v>
      </c>
      <c r="AC38" s="255">
        <v>20.565999999999999</v>
      </c>
      <c r="AD38" s="255">
        <v>20.446999999999999</v>
      </c>
      <c r="AE38" s="255">
        <v>20.704999999999998</v>
      </c>
      <c r="AF38" s="255">
        <v>22.251999999999999</v>
      </c>
      <c r="AG38" s="255">
        <v>22.507999999999999</v>
      </c>
      <c r="AH38" s="255">
        <v>23.254000000000001</v>
      </c>
      <c r="AI38" s="255">
        <v>23.82</v>
      </c>
      <c r="AJ38" s="255">
        <v>23.713999999999999</v>
      </c>
      <c r="AK38" s="255">
        <v>24.271999999999998</v>
      </c>
      <c r="AL38" s="255">
        <v>24.997</v>
      </c>
      <c r="AM38" s="255">
        <v>24.811</v>
      </c>
      <c r="AN38" s="255">
        <v>24.626000000000001</v>
      </c>
      <c r="AO38" s="255">
        <v>24.390999999999998</v>
      </c>
      <c r="AP38" s="255">
        <v>24.207999999999998</v>
      </c>
      <c r="AQ38" s="255">
        <v>24.279</v>
      </c>
      <c r="AR38" s="255">
        <v>24.356999999999999</v>
      </c>
      <c r="AS38" s="255">
        <v>24.527999999999999</v>
      </c>
      <c r="AT38" s="255">
        <v>24.635000000000002</v>
      </c>
      <c r="AU38" s="255">
        <v>24.542999999999999</v>
      </c>
      <c r="AV38" s="255">
        <v>24.594999999999999</v>
      </c>
      <c r="AW38" s="255">
        <v>24.460999999999999</v>
      </c>
      <c r="AX38" s="255">
        <v>24.318999999999999</v>
      </c>
      <c r="AY38" s="255">
        <v>24.295000000000002</v>
      </c>
      <c r="AZ38" s="255">
        <v>24.79</v>
      </c>
      <c r="BA38" s="255">
        <v>25.241</v>
      </c>
      <c r="BB38" s="255">
        <v>26.681999999999999</v>
      </c>
      <c r="BC38" s="255">
        <v>28.638999999999999</v>
      </c>
      <c r="BD38" s="255">
        <v>28.716999999999999</v>
      </c>
      <c r="BE38" s="255">
        <v>28.888000000000002</v>
      </c>
      <c r="BF38" s="342">
        <v>24.635000000000002</v>
      </c>
      <c r="BG38" s="342">
        <v>24.542999999999999</v>
      </c>
      <c r="BH38" s="342">
        <v>24.594999999999999</v>
      </c>
      <c r="BI38" s="342">
        <v>24.460999999999999</v>
      </c>
      <c r="BJ38" s="342">
        <v>24.318999999999999</v>
      </c>
      <c r="BK38" s="342">
        <v>24.295000000000002</v>
      </c>
      <c r="BL38" s="342">
        <v>24.79</v>
      </c>
      <c r="BM38" s="342">
        <v>25.241</v>
      </c>
      <c r="BN38" s="342">
        <v>26.681999999999999</v>
      </c>
      <c r="BO38" s="342">
        <v>28.638999999999999</v>
      </c>
      <c r="BP38" s="342">
        <v>28.716999999999999</v>
      </c>
      <c r="BQ38" s="342">
        <v>28.888000000000002</v>
      </c>
      <c r="BR38" s="342">
        <v>24.635000000000002</v>
      </c>
      <c r="BS38" s="342">
        <v>24.542999999999999</v>
      </c>
      <c r="BT38" s="342">
        <v>24.594999999999999</v>
      </c>
      <c r="BU38" s="342">
        <v>24.460999999999999</v>
      </c>
      <c r="BV38" s="342">
        <v>24.318999999999999</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395"/>
      <c r="AZ39" s="395"/>
      <c r="BA39" s="395"/>
      <c r="BB39" s="395"/>
      <c r="BC39" s="395"/>
      <c r="BD39" s="395"/>
      <c r="BE39" s="395"/>
      <c r="BF39" s="282"/>
      <c r="BG39" s="395"/>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759" t="s">
        <v>1042</v>
      </c>
      <c r="C40" s="760"/>
      <c r="D40" s="760"/>
      <c r="E40" s="760"/>
      <c r="F40" s="760"/>
      <c r="G40" s="760"/>
      <c r="H40" s="760"/>
      <c r="I40" s="760"/>
      <c r="J40" s="760"/>
      <c r="K40" s="760"/>
      <c r="L40" s="760"/>
      <c r="M40" s="760"/>
      <c r="N40" s="760"/>
      <c r="O40" s="760"/>
      <c r="P40" s="760"/>
      <c r="Q40" s="760"/>
      <c r="AY40" s="527"/>
      <c r="AZ40" s="527"/>
      <c r="BA40" s="527"/>
      <c r="BB40" s="527"/>
      <c r="BC40" s="527"/>
      <c r="BD40" s="527"/>
      <c r="BE40" s="527"/>
      <c r="BF40" s="679"/>
      <c r="BG40" s="527"/>
      <c r="BH40" s="527"/>
      <c r="BI40" s="527"/>
      <c r="BJ40" s="527"/>
    </row>
    <row r="41" spans="1:74" s="449" customFormat="1" ht="12" customHeight="1" x14ac:dyDescent="0.2">
      <c r="A41" s="448"/>
      <c r="B41" s="802" t="s">
        <v>1097</v>
      </c>
      <c r="C41" s="782"/>
      <c r="D41" s="782"/>
      <c r="E41" s="782"/>
      <c r="F41" s="782"/>
      <c r="G41" s="782"/>
      <c r="H41" s="782"/>
      <c r="I41" s="782"/>
      <c r="J41" s="782"/>
      <c r="K41" s="782"/>
      <c r="L41" s="782"/>
      <c r="M41" s="782"/>
      <c r="N41" s="782"/>
      <c r="O41" s="782"/>
      <c r="P41" s="782"/>
      <c r="Q41" s="778"/>
      <c r="AY41" s="528"/>
      <c r="AZ41" s="528"/>
      <c r="BA41" s="528"/>
      <c r="BB41" s="649"/>
      <c r="BC41" s="528"/>
      <c r="BD41" s="528"/>
      <c r="BE41" s="528"/>
      <c r="BF41" s="680"/>
      <c r="BG41" s="528"/>
      <c r="BH41" s="528"/>
      <c r="BI41" s="528"/>
      <c r="BJ41" s="528"/>
    </row>
    <row r="42" spans="1:74" s="449" customFormat="1" ht="12" customHeight="1" x14ac:dyDescent="0.2">
      <c r="A42" s="448"/>
      <c r="B42" s="812" t="s">
        <v>1101</v>
      </c>
      <c r="C42" s="782"/>
      <c r="D42" s="782"/>
      <c r="E42" s="782"/>
      <c r="F42" s="782"/>
      <c r="G42" s="782"/>
      <c r="H42" s="782"/>
      <c r="I42" s="782"/>
      <c r="J42" s="782"/>
      <c r="K42" s="782"/>
      <c r="L42" s="782"/>
      <c r="M42" s="782"/>
      <c r="N42" s="782"/>
      <c r="O42" s="782"/>
      <c r="P42" s="782"/>
      <c r="Q42" s="778"/>
      <c r="Y42" s="747"/>
      <c r="Z42" s="747"/>
      <c r="AA42" s="747"/>
      <c r="AB42" s="747"/>
      <c r="AY42" s="528"/>
      <c r="AZ42" s="528"/>
      <c r="BA42" s="528"/>
      <c r="BB42" s="528"/>
      <c r="BC42" s="528"/>
      <c r="BD42" s="528"/>
      <c r="BE42" s="528"/>
      <c r="BF42" s="680"/>
      <c r="BG42" s="528"/>
      <c r="BH42" s="528"/>
      <c r="BI42" s="528"/>
      <c r="BJ42" s="528"/>
    </row>
    <row r="43" spans="1:74" s="449" customFormat="1" ht="12" customHeight="1" x14ac:dyDescent="0.2">
      <c r="A43" s="448"/>
      <c r="B43" s="812" t="s">
        <v>1102</v>
      </c>
      <c r="C43" s="782"/>
      <c r="D43" s="782"/>
      <c r="E43" s="782"/>
      <c r="F43" s="782"/>
      <c r="G43" s="782"/>
      <c r="H43" s="782"/>
      <c r="I43" s="782"/>
      <c r="J43" s="782"/>
      <c r="K43" s="782"/>
      <c r="L43" s="782"/>
      <c r="M43" s="782"/>
      <c r="N43" s="782"/>
      <c r="O43" s="782"/>
      <c r="P43" s="782"/>
      <c r="Q43" s="778"/>
      <c r="AY43" s="528"/>
      <c r="AZ43" s="528"/>
      <c r="BA43" s="528"/>
      <c r="BB43" s="528"/>
      <c r="BC43" s="528"/>
      <c r="BD43" s="528"/>
      <c r="BE43" s="528"/>
      <c r="BF43" s="680"/>
      <c r="BG43" s="528"/>
      <c r="BH43" s="528"/>
      <c r="BI43" s="528"/>
      <c r="BJ43" s="528"/>
    </row>
    <row r="44" spans="1:74" s="449" customFormat="1" ht="12" customHeight="1" x14ac:dyDescent="0.2">
      <c r="A44" s="448"/>
      <c r="B44" s="810" t="s">
        <v>1286</v>
      </c>
      <c r="C44" s="778"/>
      <c r="D44" s="778"/>
      <c r="E44" s="778"/>
      <c r="F44" s="778"/>
      <c r="G44" s="778"/>
      <c r="H44" s="778"/>
      <c r="I44" s="778"/>
      <c r="J44" s="778"/>
      <c r="K44" s="778"/>
      <c r="L44" s="778"/>
      <c r="M44" s="778"/>
      <c r="N44" s="778"/>
      <c r="O44" s="778"/>
      <c r="P44" s="778"/>
      <c r="Q44" s="778"/>
      <c r="AY44" s="528"/>
      <c r="AZ44" s="528"/>
      <c r="BA44" s="528"/>
      <c r="BB44" s="528"/>
      <c r="BC44" s="528"/>
      <c r="BD44" s="528"/>
      <c r="BE44" s="528"/>
      <c r="BF44" s="680"/>
      <c r="BG44" s="528"/>
      <c r="BH44" s="528"/>
      <c r="BI44" s="528"/>
      <c r="BJ44" s="528"/>
    </row>
    <row r="45" spans="1:74" s="449" customFormat="1" ht="12" customHeight="1" x14ac:dyDescent="0.2">
      <c r="A45" s="448"/>
      <c r="B45" s="781" t="s">
        <v>1069</v>
      </c>
      <c r="C45" s="782"/>
      <c r="D45" s="782"/>
      <c r="E45" s="782"/>
      <c r="F45" s="782"/>
      <c r="G45" s="782"/>
      <c r="H45" s="782"/>
      <c r="I45" s="782"/>
      <c r="J45" s="782"/>
      <c r="K45" s="782"/>
      <c r="L45" s="782"/>
      <c r="M45" s="782"/>
      <c r="N45" s="782"/>
      <c r="O45" s="782"/>
      <c r="P45" s="782"/>
      <c r="Q45" s="778"/>
      <c r="AY45" s="528"/>
      <c r="AZ45" s="528"/>
      <c r="BA45" s="528"/>
      <c r="BB45" s="528"/>
      <c r="BC45" s="528"/>
      <c r="BD45" s="528"/>
      <c r="BE45" s="528"/>
      <c r="BF45" s="680"/>
      <c r="BG45" s="528"/>
      <c r="BH45" s="528"/>
      <c r="BI45" s="528"/>
      <c r="BJ45" s="528"/>
    </row>
    <row r="46" spans="1:74" s="449" customFormat="1" ht="12" customHeight="1" x14ac:dyDescent="0.2">
      <c r="A46" s="448"/>
      <c r="B46" s="811" t="s">
        <v>1106</v>
      </c>
      <c r="C46" s="811"/>
      <c r="D46" s="811"/>
      <c r="E46" s="811"/>
      <c r="F46" s="811"/>
      <c r="G46" s="811"/>
      <c r="H46" s="811"/>
      <c r="I46" s="811"/>
      <c r="J46" s="811"/>
      <c r="K46" s="811"/>
      <c r="L46" s="811"/>
      <c r="M46" s="811"/>
      <c r="N46" s="811"/>
      <c r="O46" s="811"/>
      <c r="P46" s="811"/>
      <c r="Q46" s="778"/>
      <c r="AY46" s="528"/>
      <c r="AZ46" s="528"/>
      <c r="BA46" s="528"/>
      <c r="BB46" s="528"/>
      <c r="BC46" s="528"/>
      <c r="BD46" s="528"/>
      <c r="BE46" s="528"/>
      <c r="BF46" s="680"/>
      <c r="BG46" s="528"/>
      <c r="BH46" s="528"/>
      <c r="BI46" s="528"/>
      <c r="BJ46" s="528"/>
    </row>
    <row r="47" spans="1:74" s="449" customFormat="1" ht="22.35" customHeight="1" x14ac:dyDescent="0.2">
      <c r="A47" s="448"/>
      <c r="B47" s="781" t="s">
        <v>1107</v>
      </c>
      <c r="C47" s="782"/>
      <c r="D47" s="782"/>
      <c r="E47" s="782"/>
      <c r="F47" s="782"/>
      <c r="G47" s="782"/>
      <c r="H47" s="782"/>
      <c r="I47" s="782"/>
      <c r="J47" s="782"/>
      <c r="K47" s="782"/>
      <c r="L47" s="782"/>
      <c r="M47" s="782"/>
      <c r="N47" s="782"/>
      <c r="O47" s="782"/>
      <c r="P47" s="782"/>
      <c r="Q47" s="778"/>
      <c r="AY47" s="528"/>
      <c r="AZ47" s="528"/>
      <c r="BA47" s="528"/>
      <c r="BB47" s="528"/>
      <c r="BC47" s="528"/>
      <c r="BD47" s="528"/>
      <c r="BE47" s="528"/>
      <c r="BF47" s="680"/>
      <c r="BG47" s="528"/>
      <c r="BH47" s="528"/>
      <c r="BI47" s="528"/>
      <c r="BJ47" s="528"/>
    </row>
    <row r="48" spans="1:74" s="449" customFormat="1" ht="12" customHeight="1" x14ac:dyDescent="0.2">
      <c r="A48" s="448"/>
      <c r="B48" s="776" t="s">
        <v>1073</v>
      </c>
      <c r="C48" s="777"/>
      <c r="D48" s="777"/>
      <c r="E48" s="777"/>
      <c r="F48" s="777"/>
      <c r="G48" s="777"/>
      <c r="H48" s="777"/>
      <c r="I48" s="777"/>
      <c r="J48" s="777"/>
      <c r="K48" s="777"/>
      <c r="L48" s="777"/>
      <c r="M48" s="777"/>
      <c r="N48" s="777"/>
      <c r="O48" s="777"/>
      <c r="P48" s="777"/>
      <c r="Q48" s="778"/>
      <c r="AY48" s="528"/>
      <c r="AZ48" s="528"/>
      <c r="BA48" s="528"/>
      <c r="BB48" s="528"/>
      <c r="BC48" s="528"/>
      <c r="BD48" s="528"/>
      <c r="BE48" s="528"/>
      <c r="BF48" s="680"/>
      <c r="BG48" s="528"/>
      <c r="BH48" s="528"/>
      <c r="BI48" s="528"/>
      <c r="BJ48" s="528"/>
    </row>
    <row r="49" spans="1:74" s="450" customFormat="1" ht="12" customHeight="1" x14ac:dyDescent="0.2">
      <c r="A49" s="436"/>
      <c r="B49" s="790" t="s">
        <v>1184</v>
      </c>
      <c r="C49" s="778"/>
      <c r="D49" s="778"/>
      <c r="E49" s="778"/>
      <c r="F49" s="778"/>
      <c r="G49" s="778"/>
      <c r="H49" s="778"/>
      <c r="I49" s="778"/>
      <c r="J49" s="778"/>
      <c r="K49" s="778"/>
      <c r="L49" s="778"/>
      <c r="M49" s="778"/>
      <c r="N49" s="778"/>
      <c r="O49" s="778"/>
      <c r="P49" s="778"/>
      <c r="Q49" s="778"/>
      <c r="AY49" s="529"/>
      <c r="AZ49" s="529"/>
      <c r="BA49" s="529"/>
      <c r="BB49" s="529"/>
      <c r="BC49" s="529"/>
      <c r="BD49" s="529"/>
      <c r="BE49" s="529"/>
      <c r="BF49" s="681"/>
      <c r="BG49" s="529"/>
      <c r="BH49" s="529"/>
      <c r="BI49" s="529"/>
      <c r="BJ49" s="529"/>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394"/>
      <c r="BE178" s="394"/>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394"/>
      <c r="BE179" s="394"/>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394"/>
      <c r="BE180" s="394"/>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394"/>
      <c r="BE181" s="394"/>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394"/>
      <c r="BE182" s="394"/>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30"/>
      <c r="AZ183" s="530"/>
      <c r="BA183" s="530"/>
      <c r="BB183" s="530"/>
      <c r="BC183" s="530"/>
      <c r="BD183" s="530"/>
      <c r="BE183" s="530"/>
      <c r="BF183" s="682"/>
      <c r="BG183" s="530"/>
      <c r="BH183" s="530"/>
      <c r="BI183" s="530"/>
      <c r="BJ183" s="530"/>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394"/>
      <c r="BE184" s="394"/>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394"/>
      <c r="BE185" s="394"/>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394"/>
      <c r="BE186" s="394"/>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394"/>
      <c r="BE187" s="394"/>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1:A2"/>
    <mergeCell ref="AM3:AX3"/>
    <mergeCell ref="B48:Q48"/>
    <mergeCell ref="B49:Q49"/>
    <mergeCell ref="B44:Q44"/>
    <mergeCell ref="B45:Q45"/>
    <mergeCell ref="B46:Q46"/>
    <mergeCell ref="B47:Q47"/>
    <mergeCell ref="B40:Q40"/>
    <mergeCell ref="B41:Q41"/>
    <mergeCell ref="B43:Q43"/>
    <mergeCell ref="B42:Q42"/>
    <mergeCell ref="AY3:BJ3"/>
    <mergeCell ref="BK3:BV3"/>
    <mergeCell ref="B1:AL1"/>
    <mergeCell ref="C3:N3"/>
    <mergeCell ref="O3:Z3"/>
    <mergeCell ref="AA3:AL3"/>
  </mergeCells>
  <phoneticPr fontId="5"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Y19" activePane="bottomRight" state="frozen"/>
      <selection activeCell="BC15" sqref="BC15"/>
      <selection pane="topRight" activeCell="BC15" sqref="BC15"/>
      <selection pane="bottomLeft" activeCell="BC15" sqref="BC15"/>
      <selection pane="bottomRight" activeCell="BC41" sqref="BC41"/>
    </sheetView>
  </sheetViews>
  <sheetFormatPr defaultColWidth="9.5703125" defaultRowHeight="11.25" x14ac:dyDescent="0.2"/>
  <cols>
    <col min="1" max="1" width="12.5703125" style="6" customWidth="1"/>
    <col min="2" max="2" width="20" style="6" customWidth="1"/>
    <col min="3" max="50" width="6.5703125" style="6" customWidth="1"/>
    <col min="51" max="58" width="6.5703125" style="392" customWidth="1"/>
    <col min="59" max="59" width="6.5703125" style="683" customWidth="1"/>
    <col min="60" max="62" width="6.5703125" style="392" customWidth="1"/>
    <col min="63" max="74" width="6.5703125" style="6" customWidth="1"/>
    <col min="75" max="16384" width="9.5703125" style="6"/>
  </cols>
  <sheetData>
    <row r="1" spans="1:74" ht="13.35" customHeight="1" x14ac:dyDescent="0.2">
      <c r="A1" s="769" t="s">
        <v>1021</v>
      </c>
      <c r="B1" s="813" t="s">
        <v>141</v>
      </c>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c r="AM1" s="85"/>
    </row>
    <row r="2" spans="1:74" s="72" customFormat="1" ht="12.75" x14ac:dyDescent="0.2">
      <c r="A2" s="770"/>
      <c r="B2" s="542" t="str">
        <f>"U.S. Energy Information Administration  |  Short-Term Energy Outlook  - "&amp;Dates!D1</f>
        <v>U.S. Energy Information Administration  |  Short-Term Energy Outlook  - August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396"/>
      <c r="BE2" s="396"/>
      <c r="BF2" s="396"/>
      <c r="BG2" s="678"/>
      <c r="BH2" s="396"/>
      <c r="BI2" s="396"/>
      <c r="BJ2" s="396"/>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84"/>
      <c r="B5" s="86" t="s">
        <v>99</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425"/>
      <c r="BE5" s="425"/>
      <c r="BF5" s="425"/>
      <c r="BG5" s="87"/>
      <c r="BH5" s="425"/>
      <c r="BI5" s="425"/>
      <c r="BJ5" s="425"/>
      <c r="BK5" s="425"/>
      <c r="BL5" s="425"/>
      <c r="BM5" s="425"/>
      <c r="BN5" s="425"/>
      <c r="BO5" s="425"/>
      <c r="BP5" s="425"/>
      <c r="BQ5" s="425"/>
      <c r="BR5" s="425"/>
      <c r="BS5" s="425"/>
      <c r="BT5" s="425"/>
      <c r="BU5" s="425"/>
      <c r="BV5" s="425"/>
    </row>
    <row r="6" spans="1:74" ht="11.1" customHeight="1" x14ac:dyDescent="0.2">
      <c r="A6" s="84" t="s">
        <v>957</v>
      </c>
      <c r="B6" s="188" t="s">
        <v>9</v>
      </c>
      <c r="C6" s="214">
        <v>2.7511299999999999</v>
      </c>
      <c r="D6" s="214">
        <v>2.5801500000000002</v>
      </c>
      <c r="E6" s="214">
        <v>2.2371599999999998</v>
      </c>
      <c r="F6" s="214">
        <v>2.0033500000000002</v>
      </c>
      <c r="G6" s="214">
        <v>2.5049600000000001</v>
      </c>
      <c r="H6" s="214">
        <v>2.5286499999999998</v>
      </c>
      <c r="I6" s="214">
        <v>3.0415899999999998</v>
      </c>
      <c r="J6" s="214">
        <v>2.9231400000000001</v>
      </c>
      <c r="K6" s="214">
        <v>2.93344</v>
      </c>
      <c r="L6" s="214">
        <v>3.4165100000000002</v>
      </c>
      <c r="M6" s="214">
        <v>3.6461999999999999</v>
      </c>
      <c r="N6" s="214">
        <v>3.4422600000000001</v>
      </c>
      <c r="O6" s="214">
        <v>3.4288699999999999</v>
      </c>
      <c r="P6" s="214">
        <v>3.4298999999999999</v>
      </c>
      <c r="Q6" s="214">
        <v>3.9243000000000001</v>
      </c>
      <c r="R6" s="214">
        <v>4.2909800000000002</v>
      </c>
      <c r="S6" s="214">
        <v>4.1622300000000001</v>
      </c>
      <c r="T6" s="214">
        <v>3.9407800000000002</v>
      </c>
      <c r="U6" s="214">
        <v>3.73169</v>
      </c>
      <c r="V6" s="214">
        <v>3.5277500000000002</v>
      </c>
      <c r="W6" s="214">
        <v>3.7275700000000001</v>
      </c>
      <c r="X6" s="214">
        <v>3.7873100000000002</v>
      </c>
      <c r="Y6" s="214">
        <v>3.7471399999999999</v>
      </c>
      <c r="Z6" s="214">
        <v>4.3672000000000004</v>
      </c>
      <c r="AA6" s="214">
        <v>4.8543900000000004</v>
      </c>
      <c r="AB6" s="214">
        <v>6.1789699999999996</v>
      </c>
      <c r="AC6" s="214">
        <v>5.05009</v>
      </c>
      <c r="AD6" s="214">
        <v>4.7977400000000001</v>
      </c>
      <c r="AE6" s="214">
        <v>4.7184299999999997</v>
      </c>
      <c r="AF6" s="214">
        <v>4.7256400000000003</v>
      </c>
      <c r="AG6" s="214">
        <v>4.1704699999999999</v>
      </c>
      <c r="AH6" s="214">
        <v>4.0293599999999996</v>
      </c>
      <c r="AI6" s="214">
        <v>4.0417199999999998</v>
      </c>
      <c r="AJ6" s="214">
        <v>3.8944299999999998</v>
      </c>
      <c r="AK6" s="214">
        <v>4.24566</v>
      </c>
      <c r="AL6" s="214">
        <v>3.5864600000000002</v>
      </c>
      <c r="AM6" s="214">
        <v>3.0838199999999998</v>
      </c>
      <c r="AN6" s="214">
        <v>2.95919</v>
      </c>
      <c r="AO6" s="214">
        <v>2.9159299999999999</v>
      </c>
      <c r="AP6" s="214">
        <v>2.6882999999999999</v>
      </c>
      <c r="AQ6" s="214">
        <v>2.9344700000000001</v>
      </c>
      <c r="AR6" s="214">
        <v>2.8675199999999998</v>
      </c>
      <c r="AS6" s="214">
        <v>2.9241700000000002</v>
      </c>
      <c r="AT6" s="214">
        <v>2.8572199999999999</v>
      </c>
      <c r="AU6" s="214">
        <v>2.7397999999999998</v>
      </c>
      <c r="AV6" s="214">
        <v>2.4112300000000002</v>
      </c>
      <c r="AW6" s="214">
        <v>2.1557900000000001</v>
      </c>
      <c r="AX6" s="214">
        <v>1.9868699999999999</v>
      </c>
      <c r="AY6" s="214">
        <v>2.3514900000000001</v>
      </c>
      <c r="AZ6" s="214">
        <v>2.04867</v>
      </c>
      <c r="BA6" s="214">
        <v>1.78087</v>
      </c>
      <c r="BB6" s="214">
        <v>1.97451</v>
      </c>
      <c r="BC6" s="214">
        <v>1.97966</v>
      </c>
      <c r="BD6" s="214">
        <v>2.6646100000000001</v>
      </c>
      <c r="BE6" s="214">
        <v>2.90666</v>
      </c>
      <c r="BF6" s="355">
        <v>2.91736</v>
      </c>
      <c r="BG6" s="355">
        <v>2.7861090000000002</v>
      </c>
      <c r="BH6" s="355">
        <v>2.685902</v>
      </c>
      <c r="BI6" s="355">
        <v>2.8330829999999998</v>
      </c>
      <c r="BJ6" s="355">
        <v>2.9193389999999999</v>
      </c>
      <c r="BK6" s="355">
        <v>3.1139679999999998</v>
      </c>
      <c r="BL6" s="355">
        <v>3.1355979999999999</v>
      </c>
      <c r="BM6" s="355">
        <v>3.0204559999999998</v>
      </c>
      <c r="BN6" s="355">
        <v>2.8634780000000002</v>
      </c>
      <c r="BO6" s="355">
        <v>2.8881869999999998</v>
      </c>
      <c r="BP6" s="355">
        <v>2.900258</v>
      </c>
      <c r="BQ6" s="355">
        <v>3.0084360000000001</v>
      </c>
      <c r="BR6" s="355">
        <v>3.0138020000000001</v>
      </c>
      <c r="BS6" s="355">
        <v>3.055304</v>
      </c>
      <c r="BT6" s="355">
        <v>3.1240350000000001</v>
      </c>
      <c r="BU6" s="355">
        <v>3.1075309999999998</v>
      </c>
      <c r="BV6" s="355">
        <v>3.2090749999999999</v>
      </c>
    </row>
    <row r="7" spans="1:74" ht="11.1" customHeight="1" x14ac:dyDescent="0.2">
      <c r="A7" s="84"/>
      <c r="B7" s="88" t="s">
        <v>1300</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230"/>
      <c r="BF7" s="389"/>
      <c r="BG7" s="389"/>
      <c r="BH7" s="389"/>
      <c r="BI7" s="389"/>
      <c r="BJ7" s="389"/>
      <c r="BK7" s="389"/>
      <c r="BL7" s="389"/>
      <c r="BM7" s="389"/>
      <c r="BN7" s="389"/>
      <c r="BO7" s="389"/>
      <c r="BP7" s="389"/>
      <c r="BQ7" s="389"/>
      <c r="BR7" s="389"/>
      <c r="BS7" s="389"/>
      <c r="BT7" s="389"/>
      <c r="BU7" s="389"/>
      <c r="BV7" s="389"/>
    </row>
    <row r="8" spans="1:74" ht="11.1" customHeight="1" x14ac:dyDescent="0.2">
      <c r="A8" s="84" t="s">
        <v>868</v>
      </c>
      <c r="B8" s="189" t="s">
        <v>587</v>
      </c>
      <c r="C8" s="214">
        <v>13.30693756</v>
      </c>
      <c r="D8" s="214">
        <v>12.701973539999999</v>
      </c>
      <c r="E8" s="214">
        <v>12.99394974</v>
      </c>
      <c r="F8" s="214">
        <v>13.63185043</v>
      </c>
      <c r="G8" s="214">
        <v>13.879061289999999</v>
      </c>
      <c r="H8" s="214">
        <v>14.496633429999999</v>
      </c>
      <c r="I8" s="214">
        <v>16.351367060000001</v>
      </c>
      <c r="J8" s="214">
        <v>16.73792207</v>
      </c>
      <c r="K8" s="214">
        <v>16.630435110000001</v>
      </c>
      <c r="L8" s="214">
        <v>14.27355575</v>
      </c>
      <c r="M8" s="214">
        <v>13.844782329999999</v>
      </c>
      <c r="N8" s="214">
        <v>13.14767385</v>
      </c>
      <c r="O8" s="214">
        <v>13.113152449999999</v>
      </c>
      <c r="P8" s="214">
        <v>13.097883360000001</v>
      </c>
      <c r="Q8" s="214">
        <v>13.065092549999999</v>
      </c>
      <c r="R8" s="214">
        <v>13.159838280000001</v>
      </c>
      <c r="S8" s="214">
        <v>14.795627509999999</v>
      </c>
      <c r="T8" s="214">
        <v>15.53740726</v>
      </c>
      <c r="U8" s="214">
        <v>17.232426579999998</v>
      </c>
      <c r="V8" s="214">
        <v>17.760532439999999</v>
      </c>
      <c r="W8" s="214">
        <v>16.38018752</v>
      </c>
      <c r="X8" s="214">
        <v>14.37663596</v>
      </c>
      <c r="Y8" s="214">
        <v>13.36268692</v>
      </c>
      <c r="Z8" s="214">
        <v>13.25192758</v>
      </c>
      <c r="AA8" s="214">
        <v>12.923414859999999</v>
      </c>
      <c r="AB8" s="214">
        <v>13.64401977</v>
      </c>
      <c r="AC8" s="214">
        <v>14.60888638</v>
      </c>
      <c r="AD8" s="214">
        <v>15.81803406</v>
      </c>
      <c r="AE8" s="214">
        <v>15.75982043</v>
      </c>
      <c r="AF8" s="214">
        <v>17.173172269999998</v>
      </c>
      <c r="AG8" s="214">
        <v>18.104269769999998</v>
      </c>
      <c r="AH8" s="214">
        <v>18.423041489999999</v>
      </c>
      <c r="AI8" s="214">
        <v>17.66093588</v>
      </c>
      <c r="AJ8" s="214">
        <v>15.081614289999999</v>
      </c>
      <c r="AK8" s="214">
        <v>14.36786326</v>
      </c>
      <c r="AL8" s="214">
        <v>14.254923939999999</v>
      </c>
      <c r="AM8" s="214">
        <v>13.844639280000001</v>
      </c>
      <c r="AN8" s="214">
        <v>13.025192690000001</v>
      </c>
      <c r="AO8" s="214">
        <v>12.265410640000001</v>
      </c>
      <c r="AP8" s="214">
        <v>12.9032014</v>
      </c>
      <c r="AQ8" s="214">
        <v>13.606821030000001</v>
      </c>
      <c r="AR8" s="214">
        <v>14.293473649999999</v>
      </c>
      <c r="AS8" s="214">
        <v>15.575246160000001</v>
      </c>
      <c r="AT8" s="214">
        <v>16.408432399999999</v>
      </c>
      <c r="AU8" s="214">
        <v>16.56347856</v>
      </c>
      <c r="AV8" s="214">
        <v>13.00679186</v>
      </c>
      <c r="AW8" s="214">
        <v>12.131296689999999</v>
      </c>
      <c r="AX8" s="214">
        <v>12.67450936</v>
      </c>
      <c r="AY8" s="214">
        <v>11.72774239</v>
      </c>
      <c r="AZ8" s="214">
        <v>11.7520133</v>
      </c>
      <c r="BA8" s="214">
        <v>11.78921594</v>
      </c>
      <c r="BB8" s="214">
        <v>12.35196498</v>
      </c>
      <c r="BC8" s="214">
        <v>13.31775143</v>
      </c>
      <c r="BD8" s="214">
        <v>14.157260000000001</v>
      </c>
      <c r="BE8" s="214">
        <v>16.08306</v>
      </c>
      <c r="BF8" s="355">
        <v>16.76746</v>
      </c>
      <c r="BG8" s="355">
        <v>16.249110000000002</v>
      </c>
      <c r="BH8" s="355">
        <v>13.619149999999999</v>
      </c>
      <c r="BI8" s="355">
        <v>13.07812</v>
      </c>
      <c r="BJ8" s="355">
        <v>12.970610000000001</v>
      </c>
      <c r="BK8" s="355">
        <v>12.60275</v>
      </c>
      <c r="BL8" s="355">
        <v>12.645960000000001</v>
      </c>
      <c r="BM8" s="355">
        <v>13.185449999999999</v>
      </c>
      <c r="BN8" s="355">
        <v>13.53558</v>
      </c>
      <c r="BO8" s="355">
        <v>14.235939999999999</v>
      </c>
      <c r="BP8" s="355">
        <v>14.89753</v>
      </c>
      <c r="BQ8" s="355">
        <v>16.511839999999999</v>
      </c>
      <c r="BR8" s="355">
        <v>16.956949999999999</v>
      </c>
      <c r="BS8" s="355">
        <v>16.452470000000002</v>
      </c>
      <c r="BT8" s="355">
        <v>13.822939999999999</v>
      </c>
      <c r="BU8" s="355">
        <v>13.318339999999999</v>
      </c>
      <c r="BV8" s="355">
        <v>13.074999999999999</v>
      </c>
    </row>
    <row r="9" spans="1:74" ht="11.1" customHeight="1" x14ac:dyDescent="0.2">
      <c r="A9" s="84" t="s">
        <v>869</v>
      </c>
      <c r="B9" s="187" t="s">
        <v>621</v>
      </c>
      <c r="C9" s="214">
        <v>11.11451147</v>
      </c>
      <c r="D9" s="214">
        <v>11.06605439</v>
      </c>
      <c r="E9" s="214">
        <v>11.892907490000001</v>
      </c>
      <c r="F9" s="214">
        <v>12.27241624</v>
      </c>
      <c r="G9" s="214">
        <v>13.87774398</v>
      </c>
      <c r="H9" s="214">
        <v>16.727997439999999</v>
      </c>
      <c r="I9" s="214">
        <v>16.69352718</v>
      </c>
      <c r="J9" s="214">
        <v>17.787070870000001</v>
      </c>
      <c r="K9" s="214">
        <v>17.156593399999998</v>
      </c>
      <c r="L9" s="214">
        <v>14.259704149999999</v>
      </c>
      <c r="M9" s="214">
        <v>11.306321909999999</v>
      </c>
      <c r="N9" s="214">
        <v>11.44567943</v>
      </c>
      <c r="O9" s="214">
        <v>10.939837300000001</v>
      </c>
      <c r="P9" s="214">
        <v>10.7465662</v>
      </c>
      <c r="Q9" s="214">
        <v>11.110529440000001</v>
      </c>
      <c r="R9" s="214">
        <v>11.74394803</v>
      </c>
      <c r="S9" s="214">
        <v>14.280394510000001</v>
      </c>
      <c r="T9" s="214">
        <v>16.302246960000002</v>
      </c>
      <c r="U9" s="214">
        <v>17.83461325</v>
      </c>
      <c r="V9" s="214">
        <v>17.962216380000001</v>
      </c>
      <c r="W9" s="214">
        <v>17.24243298</v>
      </c>
      <c r="X9" s="214">
        <v>15.11456254</v>
      </c>
      <c r="Y9" s="214">
        <v>11.644358260000001</v>
      </c>
      <c r="Z9" s="214">
        <v>10.167277439999999</v>
      </c>
      <c r="AA9" s="214">
        <v>10.574839730000001</v>
      </c>
      <c r="AB9" s="214">
        <v>10.6807315</v>
      </c>
      <c r="AC9" s="214">
        <v>10.901374580000001</v>
      </c>
      <c r="AD9" s="214">
        <v>11.60394997</v>
      </c>
      <c r="AE9" s="214">
        <v>13.67637055</v>
      </c>
      <c r="AF9" s="214">
        <v>16.61699445</v>
      </c>
      <c r="AG9" s="214">
        <v>17.587452649999999</v>
      </c>
      <c r="AH9" s="214">
        <v>17.728700060000001</v>
      </c>
      <c r="AI9" s="214">
        <v>16.865408590000001</v>
      </c>
      <c r="AJ9" s="214">
        <v>14.589098399999999</v>
      </c>
      <c r="AK9" s="214">
        <v>11.299258740000001</v>
      </c>
      <c r="AL9" s="214">
        <v>10.068911200000001</v>
      </c>
      <c r="AM9" s="214">
        <v>9.8481850770000001</v>
      </c>
      <c r="AN9" s="214">
        <v>9.4429657129999995</v>
      </c>
      <c r="AO9" s="214">
        <v>9.2576087769999997</v>
      </c>
      <c r="AP9" s="214">
        <v>9.5804188299999993</v>
      </c>
      <c r="AQ9" s="214">
        <v>12.13979439</v>
      </c>
      <c r="AR9" s="214">
        <v>14.9529424</v>
      </c>
      <c r="AS9" s="214">
        <v>15.85760801</v>
      </c>
      <c r="AT9" s="214">
        <v>16.58071305</v>
      </c>
      <c r="AU9" s="214">
        <v>16.536273600000001</v>
      </c>
      <c r="AV9" s="214">
        <v>12.80987184</v>
      </c>
      <c r="AW9" s="214">
        <v>11.046076380000001</v>
      </c>
      <c r="AX9" s="214">
        <v>10.113630130000001</v>
      </c>
      <c r="AY9" s="214">
        <v>8.8846241050000003</v>
      </c>
      <c r="AZ9" s="214">
        <v>8.5807488749999994</v>
      </c>
      <c r="BA9" s="214">
        <v>9.2461326980000003</v>
      </c>
      <c r="BB9" s="214">
        <v>9.6799804090000006</v>
      </c>
      <c r="BC9" s="214">
        <v>10.63415144</v>
      </c>
      <c r="BD9" s="214">
        <v>13.76732</v>
      </c>
      <c r="BE9" s="214">
        <v>15.47682</v>
      </c>
      <c r="BF9" s="355">
        <v>16.65747</v>
      </c>
      <c r="BG9" s="355">
        <v>16.5153</v>
      </c>
      <c r="BH9" s="355">
        <v>14.155989999999999</v>
      </c>
      <c r="BI9" s="355">
        <v>11.63467</v>
      </c>
      <c r="BJ9" s="355">
        <v>10.39106</v>
      </c>
      <c r="BK9" s="355">
        <v>10.07381</v>
      </c>
      <c r="BL9" s="355">
        <v>9.9855239999999998</v>
      </c>
      <c r="BM9" s="355">
        <v>10.48775</v>
      </c>
      <c r="BN9" s="355">
        <v>11.341060000000001</v>
      </c>
      <c r="BO9" s="355">
        <v>13.002520000000001</v>
      </c>
      <c r="BP9" s="355">
        <v>15.687419999999999</v>
      </c>
      <c r="BQ9" s="355">
        <v>16.835999999999999</v>
      </c>
      <c r="BR9" s="355">
        <v>17.47261</v>
      </c>
      <c r="BS9" s="355">
        <v>16.937419999999999</v>
      </c>
      <c r="BT9" s="355">
        <v>14.411440000000001</v>
      </c>
      <c r="BU9" s="355">
        <v>11.775370000000001</v>
      </c>
      <c r="BV9" s="355">
        <v>10.454040000000001</v>
      </c>
    </row>
    <row r="10" spans="1:74" ht="11.1" customHeight="1" x14ac:dyDescent="0.2">
      <c r="A10" s="84" t="s">
        <v>870</v>
      </c>
      <c r="B10" s="189" t="s">
        <v>588</v>
      </c>
      <c r="C10" s="214">
        <v>8.2352969209999998</v>
      </c>
      <c r="D10" s="214">
        <v>8.0442106469999999</v>
      </c>
      <c r="E10" s="214">
        <v>9.2852347940000008</v>
      </c>
      <c r="F10" s="214">
        <v>9.4200134369999997</v>
      </c>
      <c r="G10" s="214">
        <v>12.290218729999999</v>
      </c>
      <c r="H10" s="214">
        <v>14.76323019</v>
      </c>
      <c r="I10" s="214">
        <v>17.512600079999999</v>
      </c>
      <c r="J10" s="214">
        <v>17.92274488</v>
      </c>
      <c r="K10" s="214">
        <v>14.980815120000001</v>
      </c>
      <c r="L10" s="214">
        <v>10.30446648</v>
      </c>
      <c r="M10" s="214">
        <v>8.6861518449999995</v>
      </c>
      <c r="N10" s="214">
        <v>8.4079799079999997</v>
      </c>
      <c r="O10" s="214">
        <v>7.7218354380000003</v>
      </c>
      <c r="P10" s="214">
        <v>7.7394416499999998</v>
      </c>
      <c r="Q10" s="214">
        <v>7.8574990119999999</v>
      </c>
      <c r="R10" s="214">
        <v>9.2014298120000007</v>
      </c>
      <c r="S10" s="214">
        <v>12.20198828</v>
      </c>
      <c r="T10" s="214">
        <v>14.673212789999999</v>
      </c>
      <c r="U10" s="214">
        <v>16.25000485</v>
      </c>
      <c r="V10" s="214">
        <v>16.45304192</v>
      </c>
      <c r="W10" s="214">
        <v>14.981303329999999</v>
      </c>
      <c r="X10" s="214">
        <v>10.13887441</v>
      </c>
      <c r="Y10" s="214">
        <v>8.200694618</v>
      </c>
      <c r="Z10" s="214">
        <v>7.6089231269999997</v>
      </c>
      <c r="AA10" s="214">
        <v>7.8555182300000004</v>
      </c>
      <c r="AB10" s="214">
        <v>8.4899906190000003</v>
      </c>
      <c r="AC10" s="214">
        <v>10.094554430000001</v>
      </c>
      <c r="AD10" s="214">
        <v>11.409022159999999</v>
      </c>
      <c r="AE10" s="214">
        <v>13.49581886</v>
      </c>
      <c r="AF10" s="214">
        <v>16.888047190000002</v>
      </c>
      <c r="AG10" s="214">
        <v>17.915117169999998</v>
      </c>
      <c r="AH10" s="214">
        <v>18.035297190000001</v>
      </c>
      <c r="AI10" s="214">
        <v>15.34818469</v>
      </c>
      <c r="AJ10" s="214">
        <v>10.75305651</v>
      </c>
      <c r="AK10" s="214">
        <v>8.5296573200000001</v>
      </c>
      <c r="AL10" s="214">
        <v>8.7174623810000007</v>
      </c>
      <c r="AM10" s="214">
        <v>7.9597738370000002</v>
      </c>
      <c r="AN10" s="214">
        <v>7.4539670649999996</v>
      </c>
      <c r="AO10" s="214">
        <v>7.9979756350000004</v>
      </c>
      <c r="AP10" s="214">
        <v>8.7538118600000008</v>
      </c>
      <c r="AQ10" s="214">
        <v>11.54977046</v>
      </c>
      <c r="AR10" s="214">
        <v>15.043916100000001</v>
      </c>
      <c r="AS10" s="214">
        <v>16.643516859999998</v>
      </c>
      <c r="AT10" s="214">
        <v>17.191979270000001</v>
      </c>
      <c r="AU10" s="214">
        <v>16.296551359999999</v>
      </c>
      <c r="AV10" s="214">
        <v>10.482610340000001</v>
      </c>
      <c r="AW10" s="214">
        <v>7.9250500260000001</v>
      </c>
      <c r="AX10" s="214">
        <v>7.0044163780000002</v>
      </c>
      <c r="AY10" s="214">
        <v>6.4847665020000003</v>
      </c>
      <c r="AZ10" s="214">
        <v>6.7433848029999996</v>
      </c>
      <c r="BA10" s="214">
        <v>7.401010018</v>
      </c>
      <c r="BB10" s="214">
        <v>7.6974342269999996</v>
      </c>
      <c r="BC10" s="214">
        <v>10.26240585</v>
      </c>
      <c r="BD10" s="214">
        <v>13.413270000000001</v>
      </c>
      <c r="BE10" s="214">
        <v>16.137599999999999</v>
      </c>
      <c r="BF10" s="355">
        <v>17.1252</v>
      </c>
      <c r="BG10" s="355">
        <v>15.01501</v>
      </c>
      <c r="BH10" s="355">
        <v>10.51252</v>
      </c>
      <c r="BI10" s="355">
        <v>8.1824239999999993</v>
      </c>
      <c r="BJ10" s="355">
        <v>7.5130910000000002</v>
      </c>
      <c r="BK10" s="355">
        <v>7.3296859999999997</v>
      </c>
      <c r="BL10" s="355">
        <v>7.870571</v>
      </c>
      <c r="BM10" s="355">
        <v>8.7520500000000006</v>
      </c>
      <c r="BN10" s="355">
        <v>9.6228529999999992</v>
      </c>
      <c r="BO10" s="355">
        <v>12.037470000000001</v>
      </c>
      <c r="BP10" s="355">
        <v>14.771179999999999</v>
      </c>
      <c r="BQ10" s="355">
        <v>17.1694</v>
      </c>
      <c r="BR10" s="355">
        <v>17.848800000000001</v>
      </c>
      <c r="BS10" s="355">
        <v>15.56551</v>
      </c>
      <c r="BT10" s="355">
        <v>11.068490000000001</v>
      </c>
      <c r="BU10" s="355">
        <v>8.7427770000000002</v>
      </c>
      <c r="BV10" s="355">
        <v>7.8974599999999997</v>
      </c>
    </row>
    <row r="11" spans="1:74" ht="11.1" customHeight="1" x14ac:dyDescent="0.2">
      <c r="A11" s="84" t="s">
        <v>871</v>
      </c>
      <c r="B11" s="189" t="s">
        <v>589</v>
      </c>
      <c r="C11" s="214">
        <v>8.2241889070000003</v>
      </c>
      <c r="D11" s="214">
        <v>8.2060988370000008</v>
      </c>
      <c r="E11" s="214">
        <v>9.1849094999999998</v>
      </c>
      <c r="F11" s="214">
        <v>10.420562309999999</v>
      </c>
      <c r="G11" s="214">
        <v>12.280644410000001</v>
      </c>
      <c r="H11" s="214">
        <v>14.93956876</v>
      </c>
      <c r="I11" s="214">
        <v>16.277821500000002</v>
      </c>
      <c r="J11" s="214">
        <v>17.554512970000001</v>
      </c>
      <c r="K11" s="214">
        <v>15.596103490000001</v>
      </c>
      <c r="L11" s="214">
        <v>11.242917009999999</v>
      </c>
      <c r="M11" s="214">
        <v>9.2725771290000001</v>
      </c>
      <c r="N11" s="214">
        <v>8.4767986030000007</v>
      </c>
      <c r="O11" s="214">
        <v>7.9941503850000002</v>
      </c>
      <c r="P11" s="214">
        <v>8.1651882859999994</v>
      </c>
      <c r="Q11" s="214">
        <v>8.2590157410000007</v>
      </c>
      <c r="R11" s="214">
        <v>9.0214905900000009</v>
      </c>
      <c r="S11" s="214">
        <v>10.93366505</v>
      </c>
      <c r="T11" s="214">
        <v>15.26265652</v>
      </c>
      <c r="U11" s="214">
        <v>18.003974710000001</v>
      </c>
      <c r="V11" s="214">
        <v>18.085631729999999</v>
      </c>
      <c r="W11" s="214">
        <v>16.792417390000001</v>
      </c>
      <c r="X11" s="214">
        <v>12.26068351</v>
      </c>
      <c r="Y11" s="214">
        <v>9.4396480030000003</v>
      </c>
      <c r="Z11" s="214">
        <v>8.1563249070000001</v>
      </c>
      <c r="AA11" s="214">
        <v>8.3532291520000008</v>
      </c>
      <c r="AB11" s="214">
        <v>9.00699805</v>
      </c>
      <c r="AC11" s="214">
        <v>10.076186379999999</v>
      </c>
      <c r="AD11" s="214">
        <v>10.381472090000001</v>
      </c>
      <c r="AE11" s="214">
        <v>12.05440873</v>
      </c>
      <c r="AF11" s="214">
        <v>16.817170659999999</v>
      </c>
      <c r="AG11" s="214">
        <v>18.822577280000001</v>
      </c>
      <c r="AH11" s="214">
        <v>18.58423032</v>
      </c>
      <c r="AI11" s="214">
        <v>17.321542050000001</v>
      </c>
      <c r="AJ11" s="214">
        <v>13.09883499</v>
      </c>
      <c r="AK11" s="214">
        <v>9.8950128080000006</v>
      </c>
      <c r="AL11" s="214">
        <v>9.3070768949999998</v>
      </c>
      <c r="AM11" s="214">
        <v>8.6776918159999994</v>
      </c>
      <c r="AN11" s="214">
        <v>8.426699546</v>
      </c>
      <c r="AO11" s="214">
        <v>9.0024935930000005</v>
      </c>
      <c r="AP11" s="214">
        <v>10.40121682</v>
      </c>
      <c r="AQ11" s="214">
        <v>12.33254322</v>
      </c>
      <c r="AR11" s="214">
        <v>15.766921930000001</v>
      </c>
      <c r="AS11" s="214">
        <v>17.381801150000001</v>
      </c>
      <c r="AT11" s="214">
        <v>18.30625517</v>
      </c>
      <c r="AU11" s="214">
        <v>17.519220069999999</v>
      </c>
      <c r="AV11" s="214">
        <v>13.4745689</v>
      </c>
      <c r="AW11" s="214">
        <v>10.44017189</v>
      </c>
      <c r="AX11" s="214">
        <v>7.7393876129999999</v>
      </c>
      <c r="AY11" s="214">
        <v>7.1389209979999997</v>
      </c>
      <c r="AZ11" s="214">
        <v>7.214136667</v>
      </c>
      <c r="BA11" s="214">
        <v>8.2130552540000004</v>
      </c>
      <c r="BB11" s="214">
        <v>8.7448441330000009</v>
      </c>
      <c r="BC11" s="214">
        <v>11.716758540000001</v>
      </c>
      <c r="BD11" s="214">
        <v>14.86599</v>
      </c>
      <c r="BE11" s="214">
        <v>16.981030000000001</v>
      </c>
      <c r="BF11" s="355">
        <v>17.863299999999999</v>
      </c>
      <c r="BG11" s="355">
        <v>16.066520000000001</v>
      </c>
      <c r="BH11" s="355">
        <v>12.333679999999999</v>
      </c>
      <c r="BI11" s="355">
        <v>9.4997000000000007</v>
      </c>
      <c r="BJ11" s="355">
        <v>8.2635369999999995</v>
      </c>
      <c r="BK11" s="355">
        <v>8.0674679999999999</v>
      </c>
      <c r="BL11" s="355">
        <v>8.1369109999999996</v>
      </c>
      <c r="BM11" s="355">
        <v>8.6348509999999994</v>
      </c>
      <c r="BN11" s="355">
        <v>9.5075920000000007</v>
      </c>
      <c r="BO11" s="355">
        <v>11.21889</v>
      </c>
      <c r="BP11" s="355">
        <v>14.85711</v>
      </c>
      <c r="BQ11" s="355">
        <v>17.387149999999998</v>
      </c>
      <c r="BR11" s="355">
        <v>18.44096</v>
      </c>
      <c r="BS11" s="355">
        <v>16.70486</v>
      </c>
      <c r="BT11" s="355">
        <v>13.0321</v>
      </c>
      <c r="BU11" s="355">
        <v>10.04433</v>
      </c>
      <c r="BV11" s="355">
        <v>8.5666740000000008</v>
      </c>
    </row>
    <row r="12" spans="1:74" ht="11.1" customHeight="1" x14ac:dyDescent="0.2">
      <c r="A12" s="84" t="s">
        <v>872</v>
      </c>
      <c r="B12" s="189" t="s">
        <v>590</v>
      </c>
      <c r="C12" s="214">
        <v>12.15423026</v>
      </c>
      <c r="D12" s="214">
        <v>11.99622293</v>
      </c>
      <c r="E12" s="214">
        <v>13.86787861</v>
      </c>
      <c r="F12" s="214">
        <v>14.75297759</v>
      </c>
      <c r="G12" s="214">
        <v>17.98869273</v>
      </c>
      <c r="H12" s="214">
        <v>20.02906385</v>
      </c>
      <c r="I12" s="214">
        <v>21.03961503</v>
      </c>
      <c r="J12" s="214">
        <v>21.45436428</v>
      </c>
      <c r="K12" s="214">
        <v>20.191274549999999</v>
      </c>
      <c r="L12" s="214">
        <v>16.17412487</v>
      </c>
      <c r="M12" s="214">
        <v>11.92443033</v>
      </c>
      <c r="N12" s="214">
        <v>12.175986760000001</v>
      </c>
      <c r="O12" s="214">
        <v>11.36553797</v>
      </c>
      <c r="P12" s="214">
        <v>10.891323030000001</v>
      </c>
      <c r="Q12" s="214">
        <v>10.754415659999999</v>
      </c>
      <c r="R12" s="214">
        <v>12.741954610000001</v>
      </c>
      <c r="S12" s="214">
        <v>16.438863959999999</v>
      </c>
      <c r="T12" s="214">
        <v>20.127607189999999</v>
      </c>
      <c r="U12" s="214">
        <v>22.063765490000002</v>
      </c>
      <c r="V12" s="214">
        <v>22.077065409999999</v>
      </c>
      <c r="W12" s="214">
        <v>21.84591103</v>
      </c>
      <c r="X12" s="214">
        <v>17.39872256</v>
      </c>
      <c r="Y12" s="214">
        <v>12.10571631</v>
      </c>
      <c r="Z12" s="214">
        <v>11.698644120000001</v>
      </c>
      <c r="AA12" s="214">
        <v>10.71017567</v>
      </c>
      <c r="AB12" s="214">
        <v>11.45845439</v>
      </c>
      <c r="AC12" s="214">
        <v>11.893010609999999</v>
      </c>
      <c r="AD12" s="214">
        <v>13.85927178</v>
      </c>
      <c r="AE12" s="214">
        <v>17.160034799999998</v>
      </c>
      <c r="AF12" s="214">
        <v>21.52370998</v>
      </c>
      <c r="AG12" s="214">
        <v>23.007394959999999</v>
      </c>
      <c r="AH12" s="214">
        <v>23.211108079999999</v>
      </c>
      <c r="AI12" s="214">
        <v>22.180285739999999</v>
      </c>
      <c r="AJ12" s="214">
        <v>18.545724499999999</v>
      </c>
      <c r="AK12" s="214">
        <v>12.080351350000001</v>
      </c>
      <c r="AL12" s="214">
        <v>11.82766103</v>
      </c>
      <c r="AM12" s="214">
        <v>11.180954160000001</v>
      </c>
      <c r="AN12" s="214">
        <v>10.17123906</v>
      </c>
      <c r="AO12" s="214">
        <v>11.01154573</v>
      </c>
      <c r="AP12" s="214">
        <v>13.603403650000001</v>
      </c>
      <c r="AQ12" s="214">
        <v>18.202035510000002</v>
      </c>
      <c r="AR12" s="214">
        <v>21.582008250000001</v>
      </c>
      <c r="AS12" s="214">
        <v>22.552793300000001</v>
      </c>
      <c r="AT12" s="214">
        <v>22.369785159999999</v>
      </c>
      <c r="AU12" s="214">
        <v>22.509455849999998</v>
      </c>
      <c r="AV12" s="214">
        <v>16.826989869999998</v>
      </c>
      <c r="AW12" s="214">
        <v>13.426134100000001</v>
      </c>
      <c r="AX12" s="214">
        <v>13.23551484</v>
      </c>
      <c r="AY12" s="214">
        <v>9.9370119520000006</v>
      </c>
      <c r="AZ12" s="214">
        <v>9.8187494439999998</v>
      </c>
      <c r="BA12" s="214">
        <v>11.759049449999999</v>
      </c>
      <c r="BB12" s="214">
        <v>13.010347380000001</v>
      </c>
      <c r="BC12" s="214">
        <v>16.013452390000001</v>
      </c>
      <c r="BD12" s="214">
        <v>19.65624</v>
      </c>
      <c r="BE12" s="214">
        <v>21.75863</v>
      </c>
      <c r="BF12" s="355">
        <v>22.235040000000001</v>
      </c>
      <c r="BG12" s="355">
        <v>21.876560000000001</v>
      </c>
      <c r="BH12" s="355">
        <v>17.13954</v>
      </c>
      <c r="BI12" s="355">
        <v>12.536519999999999</v>
      </c>
      <c r="BJ12" s="355">
        <v>11.88326</v>
      </c>
      <c r="BK12" s="355">
        <v>10.888730000000001</v>
      </c>
      <c r="BL12" s="355">
        <v>10.98448</v>
      </c>
      <c r="BM12" s="355">
        <v>11.75071</v>
      </c>
      <c r="BN12" s="355">
        <v>13.52692</v>
      </c>
      <c r="BO12" s="355">
        <v>17.026039999999998</v>
      </c>
      <c r="BP12" s="355">
        <v>19.993839999999999</v>
      </c>
      <c r="BQ12" s="355">
        <v>21.85961</v>
      </c>
      <c r="BR12" s="355">
        <v>21.99971</v>
      </c>
      <c r="BS12" s="355">
        <v>21.592110000000002</v>
      </c>
      <c r="BT12" s="355">
        <v>16.865189999999998</v>
      </c>
      <c r="BU12" s="355">
        <v>12.188179999999999</v>
      </c>
      <c r="BV12" s="355">
        <v>11.51206</v>
      </c>
    </row>
    <row r="13" spans="1:74" ht="11.1" customHeight="1" x14ac:dyDescent="0.2">
      <c r="A13" s="84" t="s">
        <v>873</v>
      </c>
      <c r="B13" s="189" t="s">
        <v>591</v>
      </c>
      <c r="C13" s="214">
        <v>9.6852055180000001</v>
      </c>
      <c r="D13" s="214">
        <v>9.9876520620000004</v>
      </c>
      <c r="E13" s="214">
        <v>11.30595112</v>
      </c>
      <c r="F13" s="214">
        <v>13.564106880000001</v>
      </c>
      <c r="G13" s="214">
        <v>15.18902037</v>
      </c>
      <c r="H13" s="214">
        <v>16.320855210000001</v>
      </c>
      <c r="I13" s="214">
        <v>17.40442732</v>
      </c>
      <c r="J13" s="214">
        <v>18.0550332</v>
      </c>
      <c r="K13" s="214">
        <v>16.60405763</v>
      </c>
      <c r="L13" s="214">
        <v>13.27138851</v>
      </c>
      <c r="M13" s="214">
        <v>10.127610900000001</v>
      </c>
      <c r="N13" s="214">
        <v>9.8665908330000001</v>
      </c>
      <c r="O13" s="214">
        <v>9.1085318669999999</v>
      </c>
      <c r="P13" s="214">
        <v>9.4563039379999996</v>
      </c>
      <c r="Q13" s="214">
        <v>9.2917044410000003</v>
      </c>
      <c r="R13" s="214">
        <v>10.78067298</v>
      </c>
      <c r="S13" s="214">
        <v>13.265139980000001</v>
      </c>
      <c r="T13" s="214">
        <v>16.87969287</v>
      </c>
      <c r="U13" s="214">
        <v>18.335967620000002</v>
      </c>
      <c r="V13" s="214">
        <v>18.4293096</v>
      </c>
      <c r="W13" s="214">
        <v>18.635360680000002</v>
      </c>
      <c r="X13" s="214">
        <v>15.3305398</v>
      </c>
      <c r="Y13" s="214">
        <v>11.069078319999999</v>
      </c>
      <c r="Z13" s="214">
        <v>9.4753795360000002</v>
      </c>
      <c r="AA13" s="214">
        <v>9.4047724410000004</v>
      </c>
      <c r="AB13" s="214">
        <v>9.5914846160000007</v>
      </c>
      <c r="AC13" s="214">
        <v>10.132508619999999</v>
      </c>
      <c r="AD13" s="214">
        <v>11.98680628</v>
      </c>
      <c r="AE13" s="214">
        <v>15.47723461</v>
      </c>
      <c r="AF13" s="214">
        <v>18.76664354</v>
      </c>
      <c r="AG13" s="214">
        <v>19.929860170000001</v>
      </c>
      <c r="AH13" s="214">
        <v>19.563683149999999</v>
      </c>
      <c r="AI13" s="214">
        <v>19.74522661</v>
      </c>
      <c r="AJ13" s="214">
        <v>16.626709550000001</v>
      </c>
      <c r="AK13" s="214">
        <v>10.94173763</v>
      </c>
      <c r="AL13" s="214">
        <v>10.14357701</v>
      </c>
      <c r="AM13" s="214">
        <v>9.6296184159999996</v>
      </c>
      <c r="AN13" s="214">
        <v>9.3115831680000003</v>
      </c>
      <c r="AO13" s="214">
        <v>8.8542536940000005</v>
      </c>
      <c r="AP13" s="214">
        <v>12.18819193</v>
      </c>
      <c r="AQ13" s="214">
        <v>15.718186770000001</v>
      </c>
      <c r="AR13" s="214">
        <v>18.015683979999999</v>
      </c>
      <c r="AS13" s="214">
        <v>19.443456690000001</v>
      </c>
      <c r="AT13" s="214">
        <v>20.135152189999999</v>
      </c>
      <c r="AU13" s="214">
        <v>18.719719479999998</v>
      </c>
      <c r="AV13" s="214">
        <v>15.747192719999999</v>
      </c>
      <c r="AW13" s="214">
        <v>12.596009049999999</v>
      </c>
      <c r="AX13" s="214">
        <v>10.26606554</v>
      </c>
      <c r="AY13" s="214">
        <v>8.564151635</v>
      </c>
      <c r="AZ13" s="214">
        <v>8.2233057019999993</v>
      </c>
      <c r="BA13" s="214">
        <v>9.1026685129999994</v>
      </c>
      <c r="BB13" s="214">
        <v>10.89326917</v>
      </c>
      <c r="BC13" s="214">
        <v>14.220302630000001</v>
      </c>
      <c r="BD13" s="214">
        <v>16.59995</v>
      </c>
      <c r="BE13" s="214">
        <v>18.209540000000001</v>
      </c>
      <c r="BF13" s="355">
        <v>19.01183</v>
      </c>
      <c r="BG13" s="355">
        <v>18.555689999999998</v>
      </c>
      <c r="BH13" s="355">
        <v>15.256220000000001</v>
      </c>
      <c r="BI13" s="355">
        <v>11.4681</v>
      </c>
      <c r="BJ13" s="355">
        <v>9.7764600000000002</v>
      </c>
      <c r="BK13" s="355">
        <v>9.1110179999999996</v>
      </c>
      <c r="BL13" s="355">
        <v>9.2492059999999992</v>
      </c>
      <c r="BM13" s="355">
        <v>10.10169</v>
      </c>
      <c r="BN13" s="355">
        <v>11.683529999999999</v>
      </c>
      <c r="BO13" s="355">
        <v>14.14931</v>
      </c>
      <c r="BP13" s="355">
        <v>17.00554</v>
      </c>
      <c r="BQ13" s="355">
        <v>18.737120000000001</v>
      </c>
      <c r="BR13" s="355">
        <v>19.33933</v>
      </c>
      <c r="BS13" s="355">
        <v>18.900410000000001</v>
      </c>
      <c r="BT13" s="355">
        <v>15.59046</v>
      </c>
      <c r="BU13" s="355">
        <v>11.887740000000001</v>
      </c>
      <c r="BV13" s="355">
        <v>10.0806</v>
      </c>
    </row>
    <row r="14" spans="1:74" ht="11.1" customHeight="1" x14ac:dyDescent="0.2">
      <c r="A14" s="84" t="s">
        <v>874</v>
      </c>
      <c r="B14" s="189" t="s">
        <v>592</v>
      </c>
      <c r="C14" s="214">
        <v>8.8740740660000004</v>
      </c>
      <c r="D14" s="214">
        <v>8.6975335600000001</v>
      </c>
      <c r="E14" s="214">
        <v>10.01818684</v>
      </c>
      <c r="F14" s="214">
        <v>12.707829459999999</v>
      </c>
      <c r="G14" s="214">
        <v>13.8027503</v>
      </c>
      <c r="H14" s="214">
        <v>15.0500951</v>
      </c>
      <c r="I14" s="214">
        <v>15.71695179</v>
      </c>
      <c r="J14" s="214">
        <v>17.262768019999999</v>
      </c>
      <c r="K14" s="214">
        <v>16.52886552</v>
      </c>
      <c r="L14" s="214">
        <v>14.923758599999999</v>
      </c>
      <c r="M14" s="214">
        <v>11.312436780000001</v>
      </c>
      <c r="N14" s="214">
        <v>9.9805331339999999</v>
      </c>
      <c r="O14" s="214">
        <v>7.9889693780000002</v>
      </c>
      <c r="P14" s="214">
        <v>8.7030397770000008</v>
      </c>
      <c r="Q14" s="214">
        <v>8.6230590669999998</v>
      </c>
      <c r="R14" s="214">
        <v>10.2363737</v>
      </c>
      <c r="S14" s="214">
        <v>12.10988229</v>
      </c>
      <c r="T14" s="214">
        <v>17.101339329999998</v>
      </c>
      <c r="U14" s="214">
        <v>19.562182289999999</v>
      </c>
      <c r="V14" s="214">
        <v>20.239987030000002</v>
      </c>
      <c r="W14" s="214">
        <v>19.74972631</v>
      </c>
      <c r="X14" s="214">
        <v>18.137207589999999</v>
      </c>
      <c r="Y14" s="214">
        <v>12.298992780000001</v>
      </c>
      <c r="Z14" s="214">
        <v>8.3487988150000003</v>
      </c>
      <c r="AA14" s="214">
        <v>8.1866727709999996</v>
      </c>
      <c r="AB14" s="214">
        <v>8.4456977850000001</v>
      </c>
      <c r="AC14" s="214">
        <v>9.5589275820000008</v>
      </c>
      <c r="AD14" s="214">
        <v>12.04651752</v>
      </c>
      <c r="AE14" s="214">
        <v>15.61295559</v>
      </c>
      <c r="AF14" s="214">
        <v>18.48612207</v>
      </c>
      <c r="AG14" s="214">
        <v>20.119942529999999</v>
      </c>
      <c r="AH14" s="214">
        <v>20.861353279999999</v>
      </c>
      <c r="AI14" s="214">
        <v>20.404302980000001</v>
      </c>
      <c r="AJ14" s="214">
        <v>19.34426998</v>
      </c>
      <c r="AK14" s="214">
        <v>12.428616420000001</v>
      </c>
      <c r="AL14" s="214">
        <v>9.7745403329999991</v>
      </c>
      <c r="AM14" s="214">
        <v>8.72737944</v>
      </c>
      <c r="AN14" s="214">
        <v>8.6976873789999996</v>
      </c>
      <c r="AO14" s="214">
        <v>7.775292028</v>
      </c>
      <c r="AP14" s="214">
        <v>11.6222011</v>
      </c>
      <c r="AQ14" s="214">
        <v>15.272143270000001</v>
      </c>
      <c r="AR14" s="214">
        <v>16.681599039999998</v>
      </c>
      <c r="AS14" s="214">
        <v>18.455893970000002</v>
      </c>
      <c r="AT14" s="214">
        <v>21.12002154</v>
      </c>
      <c r="AU14" s="214">
        <v>20.5347364</v>
      </c>
      <c r="AV14" s="214">
        <v>19.179001020000001</v>
      </c>
      <c r="AW14" s="214">
        <v>14.79766395</v>
      </c>
      <c r="AX14" s="214">
        <v>9.1134283479999993</v>
      </c>
      <c r="AY14" s="214">
        <v>7.9026328250000004</v>
      </c>
      <c r="AZ14" s="214">
        <v>7.8680438060000002</v>
      </c>
      <c r="BA14" s="214">
        <v>9.9197345779999999</v>
      </c>
      <c r="BB14" s="214">
        <v>11.45921865</v>
      </c>
      <c r="BC14" s="214">
        <v>15.819138390000001</v>
      </c>
      <c r="BD14" s="214">
        <v>17.25562</v>
      </c>
      <c r="BE14" s="214">
        <v>18.65812</v>
      </c>
      <c r="BF14" s="355">
        <v>19.84789</v>
      </c>
      <c r="BG14" s="355">
        <v>19.196439999999999</v>
      </c>
      <c r="BH14" s="355">
        <v>17.66778</v>
      </c>
      <c r="BI14" s="355">
        <v>12.71862</v>
      </c>
      <c r="BJ14" s="355">
        <v>10.228350000000001</v>
      </c>
      <c r="BK14" s="355">
        <v>9.4670129999999997</v>
      </c>
      <c r="BL14" s="355">
        <v>9.6806889999999992</v>
      </c>
      <c r="BM14" s="355">
        <v>10.40795</v>
      </c>
      <c r="BN14" s="355">
        <v>12.609540000000001</v>
      </c>
      <c r="BO14" s="355">
        <v>14.865970000000001</v>
      </c>
      <c r="BP14" s="355">
        <v>17.28199</v>
      </c>
      <c r="BQ14" s="355">
        <v>18.85915</v>
      </c>
      <c r="BR14" s="355">
        <v>20.098780000000001</v>
      </c>
      <c r="BS14" s="355">
        <v>19.69211</v>
      </c>
      <c r="BT14" s="355">
        <v>18.180599999999998</v>
      </c>
      <c r="BU14" s="355">
        <v>12.91019</v>
      </c>
      <c r="BV14" s="355">
        <v>10.1934</v>
      </c>
    </row>
    <row r="15" spans="1:74" ht="11.1" customHeight="1" x14ac:dyDescent="0.2">
      <c r="A15" s="84" t="s">
        <v>875</v>
      </c>
      <c r="B15" s="189" t="s">
        <v>593</v>
      </c>
      <c r="C15" s="214">
        <v>8.5952988490000006</v>
      </c>
      <c r="D15" s="214">
        <v>8.7067301980000007</v>
      </c>
      <c r="E15" s="214">
        <v>9.3168842190000003</v>
      </c>
      <c r="F15" s="214">
        <v>9.7129911779999993</v>
      </c>
      <c r="G15" s="214">
        <v>10.864488100000001</v>
      </c>
      <c r="H15" s="214">
        <v>12.293754460000001</v>
      </c>
      <c r="I15" s="214">
        <v>13.370741300000001</v>
      </c>
      <c r="J15" s="214">
        <v>13.50568234</v>
      </c>
      <c r="K15" s="214">
        <v>12.983910099999999</v>
      </c>
      <c r="L15" s="214">
        <v>10.087910770000001</v>
      </c>
      <c r="M15" s="214">
        <v>8.7526242009999997</v>
      </c>
      <c r="N15" s="214">
        <v>8.3227031910000004</v>
      </c>
      <c r="O15" s="214">
        <v>7.880692281</v>
      </c>
      <c r="P15" s="214">
        <v>8.0679756489999992</v>
      </c>
      <c r="Q15" s="214">
        <v>8.2673845660000005</v>
      </c>
      <c r="R15" s="214">
        <v>8.8036754169999991</v>
      </c>
      <c r="S15" s="214">
        <v>10.10697506</v>
      </c>
      <c r="T15" s="214">
        <v>12.287731620000001</v>
      </c>
      <c r="U15" s="214">
        <v>13.761582539999999</v>
      </c>
      <c r="V15" s="214">
        <v>14.39667665</v>
      </c>
      <c r="W15" s="214">
        <v>13.31856397</v>
      </c>
      <c r="X15" s="214">
        <v>10.05469005</v>
      </c>
      <c r="Y15" s="214">
        <v>8.9049026500000004</v>
      </c>
      <c r="Z15" s="214">
        <v>8.2907843099999994</v>
      </c>
      <c r="AA15" s="214">
        <v>8.6632509649999996</v>
      </c>
      <c r="AB15" s="214">
        <v>9.0789354269999993</v>
      </c>
      <c r="AC15" s="214">
        <v>9.7865858719999999</v>
      </c>
      <c r="AD15" s="214">
        <v>10.37852468</v>
      </c>
      <c r="AE15" s="214">
        <v>11.080828309999999</v>
      </c>
      <c r="AF15" s="214">
        <v>13.43912939</v>
      </c>
      <c r="AG15" s="214">
        <v>15.29669017</v>
      </c>
      <c r="AH15" s="214">
        <v>15.81087142</v>
      </c>
      <c r="AI15" s="214">
        <v>14.49959926</v>
      </c>
      <c r="AJ15" s="214">
        <v>11.94831207</v>
      </c>
      <c r="AK15" s="214">
        <v>9.4852758139999995</v>
      </c>
      <c r="AL15" s="214">
        <v>9.5477553390000001</v>
      </c>
      <c r="AM15" s="214">
        <v>9.306910641</v>
      </c>
      <c r="AN15" s="214">
        <v>9.6889135530000008</v>
      </c>
      <c r="AO15" s="214">
        <v>9.9153038010000003</v>
      </c>
      <c r="AP15" s="214">
        <v>10.07562085</v>
      </c>
      <c r="AQ15" s="214">
        <v>10.363255240000001</v>
      </c>
      <c r="AR15" s="214">
        <v>13.78127194</v>
      </c>
      <c r="AS15" s="214">
        <v>14.78742505</v>
      </c>
      <c r="AT15" s="214">
        <v>14.73258877</v>
      </c>
      <c r="AU15" s="214">
        <v>14.221508139999999</v>
      </c>
      <c r="AV15" s="214">
        <v>11.50174569</v>
      </c>
      <c r="AW15" s="214">
        <v>8.5131760209999996</v>
      </c>
      <c r="AX15" s="214">
        <v>7.9532886410000003</v>
      </c>
      <c r="AY15" s="214">
        <v>7.8575002989999998</v>
      </c>
      <c r="AZ15" s="214">
        <v>8.2432444369999995</v>
      </c>
      <c r="BA15" s="214">
        <v>8.7392189760000001</v>
      </c>
      <c r="BB15" s="214">
        <v>8.7260846470000004</v>
      </c>
      <c r="BC15" s="214">
        <v>9.3005273610000003</v>
      </c>
      <c r="BD15" s="214">
        <v>11.21889</v>
      </c>
      <c r="BE15" s="214">
        <v>12.97344</v>
      </c>
      <c r="BF15" s="355">
        <v>13.76324</v>
      </c>
      <c r="BG15" s="355">
        <v>12.97106</v>
      </c>
      <c r="BH15" s="355">
        <v>10.510289999999999</v>
      </c>
      <c r="BI15" s="355">
        <v>8.9825300000000006</v>
      </c>
      <c r="BJ15" s="355">
        <v>8.7909930000000003</v>
      </c>
      <c r="BK15" s="355">
        <v>8.9087650000000007</v>
      </c>
      <c r="BL15" s="355">
        <v>9.3700639999999993</v>
      </c>
      <c r="BM15" s="355">
        <v>9.7910129999999995</v>
      </c>
      <c r="BN15" s="355">
        <v>9.9836969999999994</v>
      </c>
      <c r="BO15" s="355">
        <v>10.62147</v>
      </c>
      <c r="BP15" s="355">
        <v>12.49811</v>
      </c>
      <c r="BQ15" s="355">
        <v>14.165900000000001</v>
      </c>
      <c r="BR15" s="355">
        <v>14.842639999999999</v>
      </c>
      <c r="BS15" s="355">
        <v>13.90775</v>
      </c>
      <c r="BT15" s="355">
        <v>11.43989</v>
      </c>
      <c r="BU15" s="355">
        <v>9.7217149999999997</v>
      </c>
      <c r="BV15" s="355">
        <v>9.302778</v>
      </c>
    </row>
    <row r="16" spans="1:74" ht="11.1" customHeight="1" x14ac:dyDescent="0.2">
      <c r="A16" s="84" t="s">
        <v>876</v>
      </c>
      <c r="B16" s="189" t="s">
        <v>594</v>
      </c>
      <c r="C16" s="214">
        <v>9.6914972559999999</v>
      </c>
      <c r="D16" s="214">
        <v>9.0516370290000001</v>
      </c>
      <c r="E16" s="214">
        <v>9.2544577879999999</v>
      </c>
      <c r="F16" s="214">
        <v>9.0657335830000001</v>
      </c>
      <c r="G16" s="214">
        <v>9.6929402150000001</v>
      </c>
      <c r="H16" s="214">
        <v>10.27940985</v>
      </c>
      <c r="I16" s="214">
        <v>10.51555827</v>
      </c>
      <c r="J16" s="214">
        <v>10.72528346</v>
      </c>
      <c r="K16" s="214">
        <v>10.75712706</v>
      </c>
      <c r="L16" s="214">
        <v>10.402177160000001</v>
      </c>
      <c r="M16" s="214">
        <v>9.5239919739999994</v>
      </c>
      <c r="N16" s="214">
        <v>9.5518592689999995</v>
      </c>
      <c r="O16" s="214">
        <v>9.6701364190000003</v>
      </c>
      <c r="P16" s="214">
        <v>9.2905899989999998</v>
      </c>
      <c r="Q16" s="214">
        <v>9.5997491089999993</v>
      </c>
      <c r="R16" s="214">
        <v>10.15689111</v>
      </c>
      <c r="S16" s="214">
        <v>11.26085045</v>
      </c>
      <c r="T16" s="214">
        <v>11.680314859999999</v>
      </c>
      <c r="U16" s="214">
        <v>11.50159116</v>
      </c>
      <c r="V16" s="214">
        <v>11.42889282</v>
      </c>
      <c r="W16" s="214">
        <v>11.053760309999999</v>
      </c>
      <c r="X16" s="214">
        <v>10.67219388</v>
      </c>
      <c r="Y16" s="214">
        <v>10.123085919999999</v>
      </c>
      <c r="Z16" s="214">
        <v>10.13987708</v>
      </c>
      <c r="AA16" s="214">
        <v>10.69870697</v>
      </c>
      <c r="AB16" s="214">
        <v>10.93486042</v>
      </c>
      <c r="AC16" s="214">
        <v>11.355324</v>
      </c>
      <c r="AD16" s="214">
        <v>11.23602827</v>
      </c>
      <c r="AE16" s="214">
        <v>11.992615130000001</v>
      </c>
      <c r="AF16" s="214">
        <v>12.06691054</v>
      </c>
      <c r="AG16" s="214">
        <v>12.529813620000001</v>
      </c>
      <c r="AH16" s="214">
        <v>12.2672854</v>
      </c>
      <c r="AI16" s="214">
        <v>12.33634065</v>
      </c>
      <c r="AJ16" s="214">
        <v>11.981085370000001</v>
      </c>
      <c r="AK16" s="214">
        <v>10.86062297</v>
      </c>
      <c r="AL16" s="214">
        <v>11.17293052</v>
      </c>
      <c r="AM16" s="214">
        <v>11.487270110000001</v>
      </c>
      <c r="AN16" s="214">
        <v>11.47628688</v>
      </c>
      <c r="AO16" s="214">
        <v>11.39260155</v>
      </c>
      <c r="AP16" s="214">
        <v>11.028685360000001</v>
      </c>
      <c r="AQ16" s="214">
        <v>11.53292959</v>
      </c>
      <c r="AR16" s="214">
        <v>11.82802669</v>
      </c>
      <c r="AS16" s="214">
        <v>11.99234528</v>
      </c>
      <c r="AT16" s="214">
        <v>12.1830321</v>
      </c>
      <c r="AU16" s="214">
        <v>11.99703034</v>
      </c>
      <c r="AV16" s="214">
        <v>11.57606603</v>
      </c>
      <c r="AW16" s="214">
        <v>10.15774824</v>
      </c>
      <c r="AX16" s="214">
        <v>11.173871350000001</v>
      </c>
      <c r="AY16" s="214">
        <v>11.00673782</v>
      </c>
      <c r="AZ16" s="214">
        <v>11.301733179999999</v>
      </c>
      <c r="BA16" s="214">
        <v>10.595564169999999</v>
      </c>
      <c r="BB16" s="214">
        <v>10.59478461</v>
      </c>
      <c r="BC16" s="214">
        <v>10.73805046</v>
      </c>
      <c r="BD16" s="214">
        <v>10.632999999999999</v>
      </c>
      <c r="BE16" s="214">
        <v>10.76488</v>
      </c>
      <c r="BF16" s="355">
        <v>11.07357</v>
      </c>
      <c r="BG16" s="355">
        <v>10.79665</v>
      </c>
      <c r="BH16" s="355">
        <v>10.733779999999999</v>
      </c>
      <c r="BI16" s="355">
        <v>9.6586990000000004</v>
      </c>
      <c r="BJ16" s="355">
        <v>9.9510590000000008</v>
      </c>
      <c r="BK16" s="355">
        <v>10.481719999999999</v>
      </c>
      <c r="BL16" s="355">
        <v>10.47067</v>
      </c>
      <c r="BM16" s="355">
        <v>10.596489999999999</v>
      </c>
      <c r="BN16" s="355">
        <v>10.576029999999999</v>
      </c>
      <c r="BO16" s="355">
        <v>10.950379999999999</v>
      </c>
      <c r="BP16" s="355">
        <v>11.11964</v>
      </c>
      <c r="BQ16" s="355">
        <v>11.27497</v>
      </c>
      <c r="BR16" s="355">
        <v>11.60599</v>
      </c>
      <c r="BS16" s="355">
        <v>11.45269</v>
      </c>
      <c r="BT16" s="355">
        <v>11.37785</v>
      </c>
      <c r="BU16" s="355">
        <v>10.276619999999999</v>
      </c>
      <c r="BV16" s="355">
        <v>10.49151</v>
      </c>
    </row>
    <row r="17" spans="1:74" ht="11.1" customHeight="1" x14ac:dyDescent="0.2">
      <c r="A17" s="84" t="s">
        <v>684</v>
      </c>
      <c r="B17" s="189" t="s">
        <v>568</v>
      </c>
      <c r="C17" s="214">
        <v>9.6199999999999992</v>
      </c>
      <c r="D17" s="214">
        <v>9.4700000000000006</v>
      </c>
      <c r="E17" s="214">
        <v>10.41</v>
      </c>
      <c r="F17" s="214">
        <v>10.94</v>
      </c>
      <c r="G17" s="214">
        <v>12.61</v>
      </c>
      <c r="H17" s="214">
        <v>14.18</v>
      </c>
      <c r="I17" s="214">
        <v>15.13</v>
      </c>
      <c r="J17" s="214">
        <v>15.82</v>
      </c>
      <c r="K17" s="214">
        <v>14.72</v>
      </c>
      <c r="L17" s="214">
        <v>11.68</v>
      </c>
      <c r="M17" s="214">
        <v>9.99</v>
      </c>
      <c r="N17" s="214">
        <v>9.8000000000000007</v>
      </c>
      <c r="O17" s="214">
        <v>9.15</v>
      </c>
      <c r="P17" s="214">
        <v>9.23</v>
      </c>
      <c r="Q17" s="214">
        <v>9.35</v>
      </c>
      <c r="R17" s="214">
        <v>10.43</v>
      </c>
      <c r="S17" s="214">
        <v>12.61</v>
      </c>
      <c r="T17" s="214">
        <v>15.02</v>
      </c>
      <c r="U17" s="214">
        <v>16.3</v>
      </c>
      <c r="V17" s="214">
        <v>16.43</v>
      </c>
      <c r="W17" s="214">
        <v>15.69</v>
      </c>
      <c r="X17" s="214">
        <v>12.38</v>
      </c>
      <c r="Y17" s="214">
        <v>10.039999999999999</v>
      </c>
      <c r="Z17" s="214">
        <v>9.14</v>
      </c>
      <c r="AA17" s="214">
        <v>9.26</v>
      </c>
      <c r="AB17" s="214">
        <v>9.77</v>
      </c>
      <c r="AC17" s="214">
        <v>10.7</v>
      </c>
      <c r="AD17" s="214">
        <v>11.76</v>
      </c>
      <c r="AE17" s="214">
        <v>13.6</v>
      </c>
      <c r="AF17" s="214">
        <v>16.13</v>
      </c>
      <c r="AG17" s="214">
        <v>17.23</v>
      </c>
      <c r="AH17" s="214">
        <v>17.41</v>
      </c>
      <c r="AI17" s="214">
        <v>16.27</v>
      </c>
      <c r="AJ17" s="214">
        <v>13.11</v>
      </c>
      <c r="AK17" s="214">
        <v>10.19</v>
      </c>
      <c r="AL17" s="214">
        <v>10.01</v>
      </c>
      <c r="AM17" s="214">
        <v>9.5</v>
      </c>
      <c r="AN17" s="214">
        <v>9.1</v>
      </c>
      <c r="AO17" s="214">
        <v>9.2799999999999994</v>
      </c>
      <c r="AP17" s="214">
        <v>10.42</v>
      </c>
      <c r="AQ17" s="214">
        <v>12.61</v>
      </c>
      <c r="AR17" s="214">
        <v>15.07</v>
      </c>
      <c r="AS17" s="214">
        <v>16.21</v>
      </c>
      <c r="AT17" s="214">
        <v>16.8</v>
      </c>
      <c r="AU17" s="214">
        <v>16.37</v>
      </c>
      <c r="AV17" s="214">
        <v>12.59</v>
      </c>
      <c r="AW17" s="214">
        <v>10.06</v>
      </c>
      <c r="AX17" s="214">
        <v>9.2899999999999991</v>
      </c>
      <c r="AY17" s="214">
        <v>8.3000000000000007</v>
      </c>
      <c r="AZ17" s="214">
        <v>8.39</v>
      </c>
      <c r="BA17" s="214">
        <v>9.23</v>
      </c>
      <c r="BB17" s="214">
        <v>9.66</v>
      </c>
      <c r="BC17" s="214">
        <v>11.51</v>
      </c>
      <c r="BD17" s="214">
        <v>13.84393</v>
      </c>
      <c r="BE17" s="214">
        <v>15.463839999999999</v>
      </c>
      <c r="BF17" s="355">
        <v>16.332249999999998</v>
      </c>
      <c r="BG17" s="355">
        <v>15.50009</v>
      </c>
      <c r="BH17" s="355">
        <v>12.61519</v>
      </c>
      <c r="BI17" s="355">
        <v>10.20993</v>
      </c>
      <c r="BJ17" s="355">
        <v>9.4267439999999993</v>
      </c>
      <c r="BK17" s="355">
        <v>9.1979140000000008</v>
      </c>
      <c r="BL17" s="355">
        <v>9.3806130000000003</v>
      </c>
      <c r="BM17" s="355">
        <v>10.022130000000001</v>
      </c>
      <c r="BN17" s="355">
        <v>10.912750000000001</v>
      </c>
      <c r="BO17" s="355">
        <v>12.645910000000001</v>
      </c>
      <c r="BP17" s="355">
        <v>14.79152</v>
      </c>
      <c r="BQ17" s="355">
        <v>16.224959999999999</v>
      </c>
      <c r="BR17" s="355">
        <v>16.898569999999999</v>
      </c>
      <c r="BS17" s="355">
        <v>15.988899999999999</v>
      </c>
      <c r="BT17" s="355">
        <v>13.122629999999999</v>
      </c>
      <c r="BU17" s="355">
        <v>10.605600000000001</v>
      </c>
      <c r="BV17" s="355">
        <v>9.6790489999999991</v>
      </c>
    </row>
    <row r="18" spans="1:74" ht="11.1" customHeight="1" x14ac:dyDescent="0.2">
      <c r="A18" s="84"/>
      <c r="B18" s="88" t="s">
        <v>1301</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390"/>
      <c r="BG18" s="390"/>
      <c r="BH18" s="390"/>
      <c r="BI18" s="390"/>
      <c r="BJ18" s="390"/>
      <c r="BK18" s="390"/>
      <c r="BL18" s="390"/>
      <c r="BM18" s="390"/>
      <c r="BN18" s="390"/>
      <c r="BO18" s="390"/>
      <c r="BP18" s="390"/>
      <c r="BQ18" s="390"/>
      <c r="BR18" s="390"/>
      <c r="BS18" s="390"/>
      <c r="BT18" s="390"/>
      <c r="BU18" s="390"/>
      <c r="BV18" s="390"/>
    </row>
    <row r="19" spans="1:74" ht="11.1" customHeight="1" x14ac:dyDescent="0.2">
      <c r="A19" s="84" t="s">
        <v>877</v>
      </c>
      <c r="B19" s="189" t="s">
        <v>587</v>
      </c>
      <c r="C19" s="214">
        <v>10.69445679</v>
      </c>
      <c r="D19" s="214">
        <v>10.03244407</v>
      </c>
      <c r="E19" s="214">
        <v>10.18002809</v>
      </c>
      <c r="F19" s="214">
        <v>10.214662860000001</v>
      </c>
      <c r="G19" s="214">
        <v>9.433945971</v>
      </c>
      <c r="H19" s="214">
        <v>9.9061601039999996</v>
      </c>
      <c r="I19" s="214">
        <v>10.30279736</v>
      </c>
      <c r="J19" s="214">
        <v>9.6096597209999999</v>
      </c>
      <c r="K19" s="214">
        <v>9.6818031900000001</v>
      </c>
      <c r="L19" s="214">
        <v>9.7392473689999992</v>
      </c>
      <c r="M19" s="214">
        <v>10.475621820000001</v>
      </c>
      <c r="N19" s="214">
        <v>10.128477889999999</v>
      </c>
      <c r="O19" s="214">
        <v>10.8594679</v>
      </c>
      <c r="P19" s="214">
        <v>10.779335530000001</v>
      </c>
      <c r="Q19" s="214">
        <v>10.92713799</v>
      </c>
      <c r="R19" s="214">
        <v>10.687865970000001</v>
      </c>
      <c r="S19" s="214">
        <v>10.98748391</v>
      </c>
      <c r="T19" s="214">
        <v>10.51305842</v>
      </c>
      <c r="U19" s="214">
        <v>10.16016086</v>
      </c>
      <c r="V19" s="214">
        <v>10.27930673</v>
      </c>
      <c r="W19" s="214">
        <v>9.9095470139999993</v>
      </c>
      <c r="X19" s="214">
        <v>9.8585163090000005</v>
      </c>
      <c r="Y19" s="214">
        <v>10.1839561</v>
      </c>
      <c r="Z19" s="214">
        <v>10.49526687</v>
      </c>
      <c r="AA19" s="214">
        <v>10.949164189999999</v>
      </c>
      <c r="AB19" s="214">
        <v>11.505950670000001</v>
      </c>
      <c r="AC19" s="214">
        <v>12.27461894</v>
      </c>
      <c r="AD19" s="214">
        <v>13.1911478</v>
      </c>
      <c r="AE19" s="214">
        <v>12.65951707</v>
      </c>
      <c r="AF19" s="214">
        <v>12.64354271</v>
      </c>
      <c r="AG19" s="214">
        <v>11.9462043</v>
      </c>
      <c r="AH19" s="214">
        <v>11.78047553</v>
      </c>
      <c r="AI19" s="214">
        <v>11.84500757</v>
      </c>
      <c r="AJ19" s="214">
        <v>11.092745109999999</v>
      </c>
      <c r="AK19" s="214">
        <v>11.33594493</v>
      </c>
      <c r="AL19" s="214">
        <v>11.60554333</v>
      </c>
      <c r="AM19" s="214">
        <v>11.505957690000001</v>
      </c>
      <c r="AN19" s="214">
        <v>10.78886677</v>
      </c>
      <c r="AO19" s="214">
        <v>9.8969459109999995</v>
      </c>
      <c r="AP19" s="214">
        <v>10.40212066</v>
      </c>
      <c r="AQ19" s="214">
        <v>10.124788690000001</v>
      </c>
      <c r="AR19" s="214">
        <v>9.5089356509999998</v>
      </c>
      <c r="AS19" s="214">
        <v>9.3971963439999993</v>
      </c>
      <c r="AT19" s="214">
        <v>9.6858727560000002</v>
      </c>
      <c r="AU19" s="214">
        <v>9.9857041869999996</v>
      </c>
      <c r="AV19" s="214">
        <v>8.7667991470000004</v>
      </c>
      <c r="AW19" s="214">
        <v>8.8845045089999992</v>
      </c>
      <c r="AX19" s="214">
        <v>9.5487361069999999</v>
      </c>
      <c r="AY19" s="214">
        <v>8.7939163950000001</v>
      </c>
      <c r="AZ19" s="214">
        <v>8.7200528689999999</v>
      </c>
      <c r="BA19" s="214">
        <v>8.7351279759999994</v>
      </c>
      <c r="BB19" s="214">
        <v>9.3504087889999994</v>
      </c>
      <c r="BC19" s="214">
        <v>9.5370659700000004</v>
      </c>
      <c r="BD19" s="214">
        <v>9.3626249999999995</v>
      </c>
      <c r="BE19" s="214">
        <v>9.5902329999999996</v>
      </c>
      <c r="BF19" s="355">
        <v>9.6118509999999997</v>
      </c>
      <c r="BG19" s="355">
        <v>9.7314380000000007</v>
      </c>
      <c r="BH19" s="355">
        <v>9.5043310000000005</v>
      </c>
      <c r="BI19" s="355">
        <v>9.8571170000000006</v>
      </c>
      <c r="BJ19" s="355">
        <v>10.16536</v>
      </c>
      <c r="BK19" s="355">
        <v>10.298080000000001</v>
      </c>
      <c r="BL19" s="355">
        <v>10.227880000000001</v>
      </c>
      <c r="BM19" s="355">
        <v>10.19049</v>
      </c>
      <c r="BN19" s="355">
        <v>10.11769</v>
      </c>
      <c r="BO19" s="355">
        <v>10.03884</v>
      </c>
      <c r="BP19" s="355">
        <v>9.9464120000000005</v>
      </c>
      <c r="BQ19" s="355">
        <v>10.16531</v>
      </c>
      <c r="BR19" s="355">
        <v>10.29491</v>
      </c>
      <c r="BS19" s="355">
        <v>10.379989999999999</v>
      </c>
      <c r="BT19" s="355">
        <v>10.09535</v>
      </c>
      <c r="BU19" s="355">
        <v>10.27753</v>
      </c>
      <c r="BV19" s="355">
        <v>10.72247</v>
      </c>
    </row>
    <row r="20" spans="1:74" ht="11.1" customHeight="1" x14ac:dyDescent="0.2">
      <c r="A20" s="84" t="s">
        <v>878</v>
      </c>
      <c r="B20" s="187" t="s">
        <v>621</v>
      </c>
      <c r="C20" s="214">
        <v>8.6721577960000005</v>
      </c>
      <c r="D20" s="214">
        <v>8.2326594909999997</v>
      </c>
      <c r="E20" s="214">
        <v>8.9051383430000008</v>
      </c>
      <c r="F20" s="214">
        <v>8.0430030820000002</v>
      </c>
      <c r="G20" s="214">
        <v>7.801388159</v>
      </c>
      <c r="H20" s="214">
        <v>7.5165398579999998</v>
      </c>
      <c r="I20" s="214">
        <v>7.1542971680000003</v>
      </c>
      <c r="J20" s="214">
        <v>7.1681087210000003</v>
      </c>
      <c r="K20" s="214">
        <v>7.024384725</v>
      </c>
      <c r="L20" s="214">
        <v>9.4715556979999995</v>
      </c>
      <c r="M20" s="214">
        <v>8.2422764310000005</v>
      </c>
      <c r="N20" s="214">
        <v>9.6498775049999992</v>
      </c>
      <c r="O20" s="214">
        <v>8.7705542380000008</v>
      </c>
      <c r="P20" s="214">
        <v>8.8119516699999991</v>
      </c>
      <c r="Q20" s="214">
        <v>8.8381706189999996</v>
      </c>
      <c r="R20" s="214">
        <v>8.6728811940000003</v>
      </c>
      <c r="S20" s="214">
        <v>8.7579198100000006</v>
      </c>
      <c r="T20" s="214">
        <v>8.4568564560000006</v>
      </c>
      <c r="U20" s="214">
        <v>7.8089606150000002</v>
      </c>
      <c r="V20" s="214">
        <v>7.8477125560000003</v>
      </c>
      <c r="W20" s="214">
        <v>10.83760395</v>
      </c>
      <c r="X20" s="214">
        <v>8.3812220449999995</v>
      </c>
      <c r="Y20" s="214">
        <v>8.231558132</v>
      </c>
      <c r="Z20" s="214">
        <v>8.2271948750000004</v>
      </c>
      <c r="AA20" s="214">
        <v>8.751067784</v>
      </c>
      <c r="AB20" s="214">
        <v>9.6087691559999993</v>
      </c>
      <c r="AC20" s="214">
        <v>9.6702424560000004</v>
      </c>
      <c r="AD20" s="214">
        <v>9.2452630730000003</v>
      </c>
      <c r="AE20" s="214">
        <v>9.0700622830000004</v>
      </c>
      <c r="AF20" s="214">
        <v>8.5525844830000004</v>
      </c>
      <c r="AG20" s="214">
        <v>8.4337259119999999</v>
      </c>
      <c r="AH20" s="214">
        <v>7.9293653810000002</v>
      </c>
      <c r="AI20" s="214">
        <v>7.8099374690000003</v>
      </c>
      <c r="AJ20" s="214">
        <v>7.881615451</v>
      </c>
      <c r="AK20" s="214">
        <v>7.9478006839999997</v>
      </c>
      <c r="AL20" s="214">
        <v>8.1975510239999991</v>
      </c>
      <c r="AM20" s="214">
        <v>8.1150476309999995</v>
      </c>
      <c r="AN20" s="214">
        <v>7.8670628740000001</v>
      </c>
      <c r="AO20" s="214">
        <v>7.7281874249999998</v>
      </c>
      <c r="AP20" s="214">
        <v>7.6464492799999997</v>
      </c>
      <c r="AQ20" s="214">
        <v>7.2165890370000003</v>
      </c>
      <c r="AR20" s="214">
        <v>7.4620642549999996</v>
      </c>
      <c r="AS20" s="214">
        <v>6.7865395800000003</v>
      </c>
      <c r="AT20" s="214">
        <v>6.4284816530000004</v>
      </c>
      <c r="AU20" s="214">
        <v>6.6389050090000001</v>
      </c>
      <c r="AV20" s="214">
        <v>6.8174749889999999</v>
      </c>
      <c r="AW20" s="214">
        <v>6.910654235</v>
      </c>
      <c r="AX20" s="214">
        <v>7.2139379940000001</v>
      </c>
      <c r="AY20" s="214">
        <v>6.877042866</v>
      </c>
      <c r="AZ20" s="214">
        <v>6.8892847069999998</v>
      </c>
      <c r="BA20" s="214">
        <v>6.8182423300000004</v>
      </c>
      <c r="BB20" s="214">
        <v>6.5417623310000002</v>
      </c>
      <c r="BC20" s="214">
        <v>6.4115928520000001</v>
      </c>
      <c r="BD20" s="214">
        <v>6.53491</v>
      </c>
      <c r="BE20" s="214">
        <v>6.5713949999999999</v>
      </c>
      <c r="BF20" s="355">
        <v>6.7285050000000002</v>
      </c>
      <c r="BG20" s="355">
        <v>7.1126079999999998</v>
      </c>
      <c r="BH20" s="355">
        <v>7.5549280000000003</v>
      </c>
      <c r="BI20" s="355">
        <v>7.5631029999999999</v>
      </c>
      <c r="BJ20" s="355">
        <v>7.7181300000000004</v>
      </c>
      <c r="BK20" s="355">
        <v>8.1261089999999996</v>
      </c>
      <c r="BL20" s="355">
        <v>8.0829210000000007</v>
      </c>
      <c r="BM20" s="355">
        <v>8.3383500000000002</v>
      </c>
      <c r="BN20" s="355">
        <v>7.8569199999999997</v>
      </c>
      <c r="BO20" s="355">
        <v>7.782267</v>
      </c>
      <c r="BP20" s="355">
        <v>7.5499499999999999</v>
      </c>
      <c r="BQ20" s="355">
        <v>7.3301480000000003</v>
      </c>
      <c r="BR20" s="355">
        <v>7.4143949999999998</v>
      </c>
      <c r="BS20" s="355">
        <v>7.7644820000000001</v>
      </c>
      <c r="BT20" s="355">
        <v>8.1918260000000007</v>
      </c>
      <c r="BU20" s="355">
        <v>8.1467989999999997</v>
      </c>
      <c r="BV20" s="355">
        <v>8.365024</v>
      </c>
    </row>
    <row r="21" spans="1:74" ht="11.1" customHeight="1" x14ac:dyDescent="0.2">
      <c r="A21" s="84" t="s">
        <v>879</v>
      </c>
      <c r="B21" s="189" t="s">
        <v>588</v>
      </c>
      <c r="C21" s="214">
        <v>7.2385641060000001</v>
      </c>
      <c r="D21" s="214">
        <v>6.99294292</v>
      </c>
      <c r="E21" s="214">
        <v>7.615005579</v>
      </c>
      <c r="F21" s="214">
        <v>8.0051183520000002</v>
      </c>
      <c r="G21" s="214">
        <v>9.3882778029999994</v>
      </c>
      <c r="H21" s="214">
        <v>10.731305969999999</v>
      </c>
      <c r="I21" s="214">
        <v>10.54178226</v>
      </c>
      <c r="J21" s="214">
        <v>11.552899890000001</v>
      </c>
      <c r="K21" s="214">
        <v>10.23463888</v>
      </c>
      <c r="L21" s="214">
        <v>7.9310999100000004</v>
      </c>
      <c r="M21" s="214">
        <v>7.3572570429999997</v>
      </c>
      <c r="N21" s="214">
        <v>7.5967551450000004</v>
      </c>
      <c r="O21" s="214">
        <v>6.824369635</v>
      </c>
      <c r="P21" s="214">
        <v>6.717589609</v>
      </c>
      <c r="Q21" s="214">
        <v>6.6396514340000001</v>
      </c>
      <c r="R21" s="214">
        <v>7.4441657499999998</v>
      </c>
      <c r="S21" s="214">
        <v>8.4806786370000005</v>
      </c>
      <c r="T21" s="214">
        <v>8.5704491180000009</v>
      </c>
      <c r="U21" s="214">
        <v>8.8083922189999999</v>
      </c>
      <c r="V21" s="214">
        <v>8.7765529369999999</v>
      </c>
      <c r="W21" s="214">
        <v>8.1903517949999998</v>
      </c>
      <c r="X21" s="214">
        <v>7.0321561719999996</v>
      </c>
      <c r="Y21" s="214">
        <v>6.7284926870000001</v>
      </c>
      <c r="Z21" s="214">
        <v>6.7035140880000004</v>
      </c>
      <c r="AA21" s="214">
        <v>7.1695938119999996</v>
      </c>
      <c r="AB21" s="214">
        <v>7.8549313859999996</v>
      </c>
      <c r="AC21" s="214">
        <v>9.2280553110000003</v>
      </c>
      <c r="AD21" s="214">
        <v>9.4565034620000006</v>
      </c>
      <c r="AE21" s="214">
        <v>10.132855129999999</v>
      </c>
      <c r="AF21" s="214">
        <v>10.96230287</v>
      </c>
      <c r="AG21" s="214">
        <v>10.83204155</v>
      </c>
      <c r="AH21" s="214">
        <v>10.37095931</v>
      </c>
      <c r="AI21" s="214">
        <v>9.2623898659999995</v>
      </c>
      <c r="AJ21" s="214">
        <v>7.8945550090000003</v>
      </c>
      <c r="AK21" s="214">
        <v>7.3413115360000001</v>
      </c>
      <c r="AL21" s="214">
        <v>7.6496861850000002</v>
      </c>
      <c r="AM21" s="214">
        <v>7.0997003550000004</v>
      </c>
      <c r="AN21" s="214">
        <v>6.7812357670000001</v>
      </c>
      <c r="AO21" s="214">
        <v>7.0030030459999999</v>
      </c>
      <c r="AP21" s="214">
        <v>6.9159228170000002</v>
      </c>
      <c r="AQ21" s="214">
        <v>7.7665976749999999</v>
      </c>
      <c r="AR21" s="214">
        <v>8.7602031359999994</v>
      </c>
      <c r="AS21" s="214">
        <v>8.9217969779999997</v>
      </c>
      <c r="AT21" s="214">
        <v>8.9847276909999998</v>
      </c>
      <c r="AU21" s="214">
        <v>8.5019103000000005</v>
      </c>
      <c r="AV21" s="214">
        <v>6.857093227</v>
      </c>
      <c r="AW21" s="214">
        <v>6.3292226869999997</v>
      </c>
      <c r="AX21" s="214">
        <v>6.0080633839999997</v>
      </c>
      <c r="AY21" s="214">
        <v>5.8007540039999999</v>
      </c>
      <c r="AZ21" s="214">
        <v>5.8753819969999999</v>
      </c>
      <c r="BA21" s="214">
        <v>6.1040490580000002</v>
      </c>
      <c r="BB21" s="214">
        <v>6.0708353510000004</v>
      </c>
      <c r="BC21" s="214">
        <v>6.8528364670000004</v>
      </c>
      <c r="BD21" s="214">
        <v>7.9047539999999996</v>
      </c>
      <c r="BE21" s="214">
        <v>8.4744539999999997</v>
      </c>
      <c r="BF21" s="355">
        <v>8.8464729999999996</v>
      </c>
      <c r="BG21" s="355">
        <v>8.2570150000000009</v>
      </c>
      <c r="BH21" s="355">
        <v>7.1709680000000002</v>
      </c>
      <c r="BI21" s="355">
        <v>6.7576700000000001</v>
      </c>
      <c r="BJ21" s="355">
        <v>6.6406780000000003</v>
      </c>
      <c r="BK21" s="355">
        <v>6.6780470000000003</v>
      </c>
      <c r="BL21" s="355">
        <v>6.7993990000000002</v>
      </c>
      <c r="BM21" s="355">
        <v>7.3490599999999997</v>
      </c>
      <c r="BN21" s="355">
        <v>7.7690260000000002</v>
      </c>
      <c r="BO21" s="355">
        <v>8.3615969999999997</v>
      </c>
      <c r="BP21" s="355">
        <v>8.8313220000000001</v>
      </c>
      <c r="BQ21" s="355">
        <v>9.0335760000000001</v>
      </c>
      <c r="BR21" s="355">
        <v>9.2864579999999997</v>
      </c>
      <c r="BS21" s="355">
        <v>8.6161499999999993</v>
      </c>
      <c r="BT21" s="355">
        <v>7.6114509999999997</v>
      </c>
      <c r="BU21" s="355">
        <v>7.1906559999999997</v>
      </c>
      <c r="BV21" s="355">
        <v>7.0298119999999997</v>
      </c>
    </row>
    <row r="22" spans="1:74" ht="11.1" customHeight="1" x14ac:dyDescent="0.2">
      <c r="A22" s="84" t="s">
        <v>880</v>
      </c>
      <c r="B22" s="189" t="s">
        <v>589</v>
      </c>
      <c r="C22" s="214">
        <v>7.1670073890000001</v>
      </c>
      <c r="D22" s="214">
        <v>7.0810663680000001</v>
      </c>
      <c r="E22" s="214">
        <v>7.4379233029999998</v>
      </c>
      <c r="F22" s="214">
        <v>6.9208821010000001</v>
      </c>
      <c r="G22" s="214">
        <v>7.0502522000000001</v>
      </c>
      <c r="H22" s="214">
        <v>8.0084074180000009</v>
      </c>
      <c r="I22" s="214">
        <v>8.3076348769999999</v>
      </c>
      <c r="J22" s="214">
        <v>8.8082999449999999</v>
      </c>
      <c r="K22" s="214">
        <v>7.8703542549999996</v>
      </c>
      <c r="L22" s="214">
        <v>6.9271319560000002</v>
      </c>
      <c r="M22" s="214">
        <v>7.2655387459999998</v>
      </c>
      <c r="N22" s="214">
        <v>7.188335876</v>
      </c>
      <c r="O22" s="214">
        <v>6.9537461470000004</v>
      </c>
      <c r="P22" s="214">
        <v>7.029051827</v>
      </c>
      <c r="Q22" s="214">
        <v>7.0584006629999996</v>
      </c>
      <c r="R22" s="214">
        <v>7.2695046169999999</v>
      </c>
      <c r="S22" s="214">
        <v>7.9920122119999997</v>
      </c>
      <c r="T22" s="214">
        <v>9.2082068410000009</v>
      </c>
      <c r="U22" s="214">
        <v>9.7191648560000008</v>
      </c>
      <c r="V22" s="214">
        <v>9.3795642079999997</v>
      </c>
      <c r="W22" s="214">
        <v>8.8528966849999993</v>
      </c>
      <c r="X22" s="214">
        <v>7.6482604649999999</v>
      </c>
      <c r="Y22" s="214">
        <v>7.3443764890000001</v>
      </c>
      <c r="Z22" s="214">
        <v>7.266938734</v>
      </c>
      <c r="AA22" s="214">
        <v>7.6457981249999998</v>
      </c>
      <c r="AB22" s="214">
        <v>8.2822680089999992</v>
      </c>
      <c r="AC22" s="214">
        <v>9.0218723270000005</v>
      </c>
      <c r="AD22" s="214">
        <v>8.9850760659999995</v>
      </c>
      <c r="AE22" s="214">
        <v>8.9783468220000007</v>
      </c>
      <c r="AF22" s="214">
        <v>10.266578839999999</v>
      </c>
      <c r="AG22" s="214">
        <v>10.58579024</v>
      </c>
      <c r="AH22" s="214">
        <v>10.122634469999999</v>
      </c>
      <c r="AI22" s="214">
        <v>9.8803568950000003</v>
      </c>
      <c r="AJ22" s="214">
        <v>8.787982285</v>
      </c>
      <c r="AK22" s="214">
        <v>8.1553345210000003</v>
      </c>
      <c r="AL22" s="214">
        <v>8.2693173479999995</v>
      </c>
      <c r="AM22" s="214">
        <v>7.8468164290000004</v>
      </c>
      <c r="AN22" s="214">
        <v>7.3620742779999997</v>
      </c>
      <c r="AO22" s="214">
        <v>7.8027497080000003</v>
      </c>
      <c r="AP22" s="214">
        <v>7.7890276150000002</v>
      </c>
      <c r="AQ22" s="214">
        <v>7.7655304320000003</v>
      </c>
      <c r="AR22" s="214">
        <v>8.9902846640000007</v>
      </c>
      <c r="AS22" s="214">
        <v>9.1522989960000007</v>
      </c>
      <c r="AT22" s="214">
        <v>9.3110277799999999</v>
      </c>
      <c r="AU22" s="214">
        <v>8.8407137789999997</v>
      </c>
      <c r="AV22" s="214">
        <v>7.3251296950000002</v>
      </c>
      <c r="AW22" s="214">
        <v>6.9445623330000004</v>
      </c>
      <c r="AX22" s="214">
        <v>6.3141364969999998</v>
      </c>
      <c r="AY22" s="214">
        <v>6.2509667909999997</v>
      </c>
      <c r="AZ22" s="214">
        <v>6.126869846</v>
      </c>
      <c r="BA22" s="214">
        <v>6.459186882</v>
      </c>
      <c r="BB22" s="214">
        <v>6.2000853620000003</v>
      </c>
      <c r="BC22" s="214">
        <v>7.6086916420000001</v>
      </c>
      <c r="BD22" s="214">
        <v>8.5157980000000002</v>
      </c>
      <c r="BE22" s="214">
        <v>8.8289609999999996</v>
      </c>
      <c r="BF22" s="355">
        <v>9.1344270000000005</v>
      </c>
      <c r="BG22" s="355">
        <v>8.4000839999999997</v>
      </c>
      <c r="BH22" s="355">
        <v>7.3980949999999996</v>
      </c>
      <c r="BI22" s="355">
        <v>7.2176309999999999</v>
      </c>
      <c r="BJ22" s="355">
        <v>6.9875360000000004</v>
      </c>
      <c r="BK22" s="355">
        <v>7.124498</v>
      </c>
      <c r="BL22" s="355">
        <v>7.2934479999999997</v>
      </c>
      <c r="BM22" s="355">
        <v>7.468324</v>
      </c>
      <c r="BN22" s="355">
        <v>7.3441960000000002</v>
      </c>
      <c r="BO22" s="355">
        <v>7.530322</v>
      </c>
      <c r="BP22" s="355">
        <v>8.3443070000000006</v>
      </c>
      <c r="BQ22" s="355">
        <v>8.7945410000000006</v>
      </c>
      <c r="BR22" s="355">
        <v>9.0593109999999992</v>
      </c>
      <c r="BS22" s="355">
        <v>8.4321629999999992</v>
      </c>
      <c r="BT22" s="355">
        <v>7.5692760000000003</v>
      </c>
      <c r="BU22" s="355">
        <v>7.4596070000000001</v>
      </c>
      <c r="BV22" s="355">
        <v>7.2535360000000004</v>
      </c>
    </row>
    <row r="23" spans="1:74" ht="11.1" customHeight="1" x14ac:dyDescent="0.2">
      <c r="A23" s="84" t="s">
        <v>881</v>
      </c>
      <c r="B23" s="189" t="s">
        <v>590</v>
      </c>
      <c r="C23" s="214">
        <v>9.3784712159999994</v>
      </c>
      <c r="D23" s="214">
        <v>9.2038114360000005</v>
      </c>
      <c r="E23" s="214">
        <v>9.6572361910000009</v>
      </c>
      <c r="F23" s="214">
        <v>9.6308904720000008</v>
      </c>
      <c r="G23" s="214">
        <v>9.7491611149999997</v>
      </c>
      <c r="H23" s="214">
        <v>10.07820615</v>
      </c>
      <c r="I23" s="214">
        <v>10.10002544</v>
      </c>
      <c r="J23" s="214">
        <v>10.16533557</v>
      </c>
      <c r="K23" s="214">
        <v>9.686831046</v>
      </c>
      <c r="L23" s="214">
        <v>9.3686559700000007</v>
      </c>
      <c r="M23" s="214">
        <v>8.7160292790000007</v>
      </c>
      <c r="N23" s="214">
        <v>9.0288610130000002</v>
      </c>
      <c r="O23" s="214">
        <v>9.063745484</v>
      </c>
      <c r="P23" s="214">
        <v>8.7342156440000007</v>
      </c>
      <c r="Q23" s="214">
        <v>8.5959300840000008</v>
      </c>
      <c r="R23" s="214">
        <v>9.4864158270000001</v>
      </c>
      <c r="S23" s="214">
        <v>10.178665560000001</v>
      </c>
      <c r="T23" s="214">
        <v>10.57059819</v>
      </c>
      <c r="U23" s="214">
        <v>10.649277379999999</v>
      </c>
      <c r="V23" s="214">
        <v>10.447997129999999</v>
      </c>
      <c r="W23" s="214">
        <v>10.324482339999999</v>
      </c>
      <c r="X23" s="214">
        <v>9.8917607039999993</v>
      </c>
      <c r="Y23" s="214">
        <v>9.1890162059999998</v>
      </c>
      <c r="Z23" s="214">
        <v>9.1591645279999998</v>
      </c>
      <c r="AA23" s="214">
        <v>8.9970886560000007</v>
      </c>
      <c r="AB23" s="214">
        <v>9.4903323020000006</v>
      </c>
      <c r="AC23" s="214">
        <v>9.4609022340000006</v>
      </c>
      <c r="AD23" s="214">
        <v>10.210908829999999</v>
      </c>
      <c r="AE23" s="214">
        <v>10.64514621</v>
      </c>
      <c r="AF23" s="214">
        <v>11.08643895</v>
      </c>
      <c r="AG23" s="214">
        <v>11.278752580000001</v>
      </c>
      <c r="AH23" s="214">
        <v>10.85822419</v>
      </c>
      <c r="AI23" s="214">
        <v>10.69929675</v>
      </c>
      <c r="AJ23" s="214">
        <v>10.548090459999999</v>
      </c>
      <c r="AK23" s="214">
        <v>9.0392448499999993</v>
      </c>
      <c r="AL23" s="214">
        <v>9.5264222889999992</v>
      </c>
      <c r="AM23" s="214">
        <v>8.8717018779999997</v>
      </c>
      <c r="AN23" s="214">
        <v>8.2440039679999995</v>
      </c>
      <c r="AO23" s="214">
        <v>8.2394198959999994</v>
      </c>
      <c r="AP23" s="214">
        <v>8.9036065050000008</v>
      </c>
      <c r="AQ23" s="214">
        <v>9.0963079629999992</v>
      </c>
      <c r="AR23" s="214">
        <v>9.7954778089999994</v>
      </c>
      <c r="AS23" s="214">
        <v>9.5365565910000001</v>
      </c>
      <c r="AT23" s="214">
        <v>9.7048567939999995</v>
      </c>
      <c r="AU23" s="214">
        <v>9.6234069770000001</v>
      </c>
      <c r="AV23" s="214">
        <v>8.7877128110000005</v>
      </c>
      <c r="AW23" s="214">
        <v>8.9380278830000002</v>
      </c>
      <c r="AX23" s="214">
        <v>8.9863468409999996</v>
      </c>
      <c r="AY23" s="214">
        <v>7.2502963380000001</v>
      </c>
      <c r="AZ23" s="214">
        <v>7.4817294079999996</v>
      </c>
      <c r="BA23" s="214">
        <v>8.1995746520000008</v>
      </c>
      <c r="BB23" s="214">
        <v>8.0817969759999997</v>
      </c>
      <c r="BC23" s="214">
        <v>8.2870071149999998</v>
      </c>
      <c r="BD23" s="214">
        <v>9.0356590000000008</v>
      </c>
      <c r="BE23" s="214">
        <v>9.4192879999999999</v>
      </c>
      <c r="BF23" s="355">
        <v>9.5890360000000001</v>
      </c>
      <c r="BG23" s="355">
        <v>9.5908440000000006</v>
      </c>
      <c r="BH23" s="355">
        <v>9.3335620000000006</v>
      </c>
      <c r="BI23" s="355">
        <v>8.8813099999999991</v>
      </c>
      <c r="BJ23" s="355">
        <v>8.7268910000000002</v>
      </c>
      <c r="BK23" s="355">
        <v>8.8658439999999992</v>
      </c>
      <c r="BL23" s="355">
        <v>8.8119759999999996</v>
      </c>
      <c r="BM23" s="355">
        <v>8.9834650000000007</v>
      </c>
      <c r="BN23" s="355">
        <v>9.1179310000000005</v>
      </c>
      <c r="BO23" s="355">
        <v>9.2336539999999996</v>
      </c>
      <c r="BP23" s="355">
        <v>9.536994</v>
      </c>
      <c r="BQ23" s="355">
        <v>9.8318490000000001</v>
      </c>
      <c r="BR23" s="355">
        <v>9.9066670000000006</v>
      </c>
      <c r="BS23" s="355">
        <v>9.8691709999999997</v>
      </c>
      <c r="BT23" s="355">
        <v>9.6213329999999999</v>
      </c>
      <c r="BU23" s="355">
        <v>9.0951079999999997</v>
      </c>
      <c r="BV23" s="355">
        <v>8.8653499999999994</v>
      </c>
    </row>
    <row r="24" spans="1:74" ht="11.1" customHeight="1" x14ac:dyDescent="0.2">
      <c r="A24" s="84" t="s">
        <v>882</v>
      </c>
      <c r="B24" s="189" t="s">
        <v>591</v>
      </c>
      <c r="C24" s="214">
        <v>8.7290929720000001</v>
      </c>
      <c r="D24" s="214">
        <v>8.8037745879999996</v>
      </c>
      <c r="E24" s="214">
        <v>9.2474626989999997</v>
      </c>
      <c r="F24" s="214">
        <v>9.1810898969999997</v>
      </c>
      <c r="G24" s="214">
        <v>9.3262689779999999</v>
      </c>
      <c r="H24" s="214">
        <v>8.9318850140000006</v>
      </c>
      <c r="I24" s="214">
        <v>9.1730329000000008</v>
      </c>
      <c r="J24" s="214">
        <v>9.5331438950000003</v>
      </c>
      <c r="K24" s="214">
        <v>9.2481989420000001</v>
      </c>
      <c r="L24" s="214">
        <v>8.9903316960000002</v>
      </c>
      <c r="M24" s="214">
        <v>8.5461475740000008</v>
      </c>
      <c r="N24" s="214">
        <v>8.5623263939999994</v>
      </c>
      <c r="O24" s="214">
        <v>8.2000436259999994</v>
      </c>
      <c r="P24" s="214">
        <v>8.4077194750000004</v>
      </c>
      <c r="Q24" s="214">
        <v>8.1724409480000002</v>
      </c>
      <c r="R24" s="214">
        <v>8.8449090649999995</v>
      </c>
      <c r="S24" s="214">
        <v>9.7283604609999994</v>
      </c>
      <c r="T24" s="214">
        <v>10.56728513</v>
      </c>
      <c r="U24" s="214">
        <v>10.51803041</v>
      </c>
      <c r="V24" s="214">
        <v>10.26963726</v>
      </c>
      <c r="W24" s="214">
        <v>10.295498889999999</v>
      </c>
      <c r="X24" s="214">
        <v>9.7667848759999991</v>
      </c>
      <c r="Y24" s="214">
        <v>9.2215865279999996</v>
      </c>
      <c r="Z24" s="214">
        <v>8.6614146850000004</v>
      </c>
      <c r="AA24" s="214">
        <v>8.6070278939999998</v>
      </c>
      <c r="AB24" s="214">
        <v>8.9404109809999994</v>
      </c>
      <c r="AC24" s="214">
        <v>9.1834899819999993</v>
      </c>
      <c r="AD24" s="214">
        <v>10.045431369999999</v>
      </c>
      <c r="AE24" s="214">
        <v>11.10054527</v>
      </c>
      <c r="AF24" s="214">
        <v>11.32070672</v>
      </c>
      <c r="AG24" s="214">
        <v>11.34539506</v>
      </c>
      <c r="AH24" s="214">
        <v>11.101243500000001</v>
      </c>
      <c r="AI24" s="214">
        <v>11.00576096</v>
      </c>
      <c r="AJ24" s="214">
        <v>10.73586697</v>
      </c>
      <c r="AK24" s="214">
        <v>9.4495168350000007</v>
      </c>
      <c r="AL24" s="214">
        <v>9.1173347230000008</v>
      </c>
      <c r="AM24" s="214">
        <v>8.7937760100000002</v>
      </c>
      <c r="AN24" s="214">
        <v>8.5742973629999995</v>
      </c>
      <c r="AO24" s="214">
        <v>8.0214379860000005</v>
      </c>
      <c r="AP24" s="214">
        <v>9.4107695450000008</v>
      </c>
      <c r="AQ24" s="214">
        <v>9.7189556859999993</v>
      </c>
      <c r="AR24" s="214">
        <v>9.8104894789999992</v>
      </c>
      <c r="AS24" s="214">
        <v>10.120260419999999</v>
      </c>
      <c r="AT24" s="214">
        <v>10.09612076</v>
      </c>
      <c r="AU24" s="214">
        <v>9.7993366829999999</v>
      </c>
      <c r="AV24" s="214">
        <v>9.2664611519999998</v>
      </c>
      <c r="AW24" s="214">
        <v>9.1207409320000004</v>
      </c>
      <c r="AX24" s="214">
        <v>8.5305025519999997</v>
      </c>
      <c r="AY24" s="214">
        <v>7.4955110510000003</v>
      </c>
      <c r="AZ24" s="214">
        <v>7.3380300680000001</v>
      </c>
      <c r="BA24" s="214">
        <v>7.6399841659999996</v>
      </c>
      <c r="BB24" s="214">
        <v>8.2976671940000006</v>
      </c>
      <c r="BC24" s="214">
        <v>8.4213769920000008</v>
      </c>
      <c r="BD24" s="214">
        <v>8.7755189999999992</v>
      </c>
      <c r="BE24" s="214">
        <v>9.3025319999999994</v>
      </c>
      <c r="BF24" s="355">
        <v>9.7442250000000001</v>
      </c>
      <c r="BG24" s="355">
        <v>9.6961919999999999</v>
      </c>
      <c r="BH24" s="355">
        <v>9.4309229999999999</v>
      </c>
      <c r="BI24" s="355">
        <v>8.9301239999999993</v>
      </c>
      <c r="BJ24" s="355">
        <v>8.3955819999999992</v>
      </c>
      <c r="BK24" s="355">
        <v>8.2212540000000001</v>
      </c>
      <c r="BL24" s="355">
        <v>8.3876430000000006</v>
      </c>
      <c r="BM24" s="355">
        <v>8.5411359999999998</v>
      </c>
      <c r="BN24" s="355">
        <v>8.9295000000000009</v>
      </c>
      <c r="BO24" s="355">
        <v>9.3350419999999996</v>
      </c>
      <c r="BP24" s="355">
        <v>9.4136260000000007</v>
      </c>
      <c r="BQ24" s="355">
        <v>9.7450010000000002</v>
      </c>
      <c r="BR24" s="355">
        <v>10.097950000000001</v>
      </c>
      <c r="BS24" s="355">
        <v>10.02821</v>
      </c>
      <c r="BT24" s="355">
        <v>9.8767639999999997</v>
      </c>
      <c r="BU24" s="355">
        <v>9.3860899999999994</v>
      </c>
      <c r="BV24" s="355">
        <v>8.8257549999999991</v>
      </c>
    </row>
    <row r="25" spans="1:74" ht="11.1" customHeight="1" x14ac:dyDescent="0.2">
      <c r="A25" s="84" t="s">
        <v>883</v>
      </c>
      <c r="B25" s="189" t="s">
        <v>592</v>
      </c>
      <c r="C25" s="214">
        <v>7.4180602330000003</v>
      </c>
      <c r="D25" s="214">
        <v>7.1679271379999996</v>
      </c>
      <c r="E25" s="214">
        <v>6.9742340929999997</v>
      </c>
      <c r="F25" s="214">
        <v>6.6339621790000001</v>
      </c>
      <c r="G25" s="214">
        <v>6.7086283580000003</v>
      </c>
      <c r="H25" s="214">
        <v>7.0196770239999999</v>
      </c>
      <c r="I25" s="214">
        <v>6.9239835200000002</v>
      </c>
      <c r="J25" s="214">
        <v>7.4284254509999998</v>
      </c>
      <c r="K25" s="214">
        <v>7.356188027</v>
      </c>
      <c r="L25" s="214">
        <v>7.4587944579999998</v>
      </c>
      <c r="M25" s="214">
        <v>7.393256483</v>
      </c>
      <c r="N25" s="214">
        <v>7.4131371059999998</v>
      </c>
      <c r="O25" s="214">
        <v>6.7359680050000001</v>
      </c>
      <c r="P25" s="214">
        <v>6.9931092389999998</v>
      </c>
      <c r="Q25" s="214">
        <v>6.8831866870000002</v>
      </c>
      <c r="R25" s="214">
        <v>7.5816840780000003</v>
      </c>
      <c r="S25" s="214">
        <v>8.0786980439999994</v>
      </c>
      <c r="T25" s="214">
        <v>8.8791061179999993</v>
      </c>
      <c r="U25" s="214">
        <v>8.9691565600000001</v>
      </c>
      <c r="V25" s="214">
        <v>8.6716822439999994</v>
      </c>
      <c r="W25" s="214">
        <v>8.5717736519999992</v>
      </c>
      <c r="X25" s="214">
        <v>8.5546170700000008</v>
      </c>
      <c r="Y25" s="214">
        <v>7.8788202780000001</v>
      </c>
      <c r="Z25" s="214">
        <v>6.9993554370000002</v>
      </c>
      <c r="AA25" s="214">
        <v>7.2507404820000003</v>
      </c>
      <c r="AB25" s="214">
        <v>7.4367665690000004</v>
      </c>
      <c r="AC25" s="214">
        <v>8.2249344850000004</v>
      </c>
      <c r="AD25" s="214">
        <v>8.9784730120000003</v>
      </c>
      <c r="AE25" s="214">
        <v>9.5824645579999999</v>
      </c>
      <c r="AF25" s="214">
        <v>9.6263637309999996</v>
      </c>
      <c r="AG25" s="214">
        <v>9.591571515</v>
      </c>
      <c r="AH25" s="214">
        <v>9.3371674220000003</v>
      </c>
      <c r="AI25" s="214">
        <v>9.1189953450000001</v>
      </c>
      <c r="AJ25" s="214">
        <v>9.0005125639999992</v>
      </c>
      <c r="AK25" s="214">
        <v>8.3795794780000001</v>
      </c>
      <c r="AL25" s="214">
        <v>7.9999597500000004</v>
      </c>
      <c r="AM25" s="214">
        <v>7.6068951</v>
      </c>
      <c r="AN25" s="214">
        <v>7.3364803629999997</v>
      </c>
      <c r="AO25" s="214">
        <v>6.3643376690000002</v>
      </c>
      <c r="AP25" s="214">
        <v>7.0777772329999999</v>
      </c>
      <c r="AQ25" s="214">
        <v>7.34135223</v>
      </c>
      <c r="AR25" s="214">
        <v>7.1408903879999999</v>
      </c>
      <c r="AS25" s="214">
        <v>7.8710803619999998</v>
      </c>
      <c r="AT25" s="214">
        <v>8.0795910509999995</v>
      </c>
      <c r="AU25" s="214">
        <v>8.0759917130000005</v>
      </c>
      <c r="AV25" s="214">
        <v>8.0182044700000006</v>
      </c>
      <c r="AW25" s="214">
        <v>7.5999885320000002</v>
      </c>
      <c r="AX25" s="214">
        <v>6.6986154669999998</v>
      </c>
      <c r="AY25" s="214">
        <v>6.2395013280000002</v>
      </c>
      <c r="AZ25" s="214">
        <v>6.0558387290000004</v>
      </c>
      <c r="BA25" s="214">
        <v>6.4742728339999998</v>
      </c>
      <c r="BB25" s="214">
        <v>6.4265544749999997</v>
      </c>
      <c r="BC25" s="214">
        <v>7.127033934</v>
      </c>
      <c r="BD25" s="214">
        <v>7.0006839999999997</v>
      </c>
      <c r="BE25" s="214">
        <v>7.4424270000000003</v>
      </c>
      <c r="BF25" s="355">
        <v>7.9202969999999997</v>
      </c>
      <c r="BG25" s="355">
        <v>7.7603280000000003</v>
      </c>
      <c r="BH25" s="355">
        <v>7.7805540000000004</v>
      </c>
      <c r="BI25" s="355">
        <v>7.3390420000000001</v>
      </c>
      <c r="BJ25" s="355">
        <v>6.9116410000000004</v>
      </c>
      <c r="BK25" s="355">
        <v>6.8962459999999997</v>
      </c>
      <c r="BL25" s="355">
        <v>7.1469810000000003</v>
      </c>
      <c r="BM25" s="355">
        <v>7.2297880000000001</v>
      </c>
      <c r="BN25" s="355">
        <v>7.3866319999999996</v>
      </c>
      <c r="BO25" s="355">
        <v>7.586551</v>
      </c>
      <c r="BP25" s="355">
        <v>7.798578</v>
      </c>
      <c r="BQ25" s="355">
        <v>8.0692789999999999</v>
      </c>
      <c r="BR25" s="355">
        <v>8.1153379999999995</v>
      </c>
      <c r="BS25" s="355">
        <v>7.9445959999999998</v>
      </c>
      <c r="BT25" s="355">
        <v>8.1208320000000001</v>
      </c>
      <c r="BU25" s="355">
        <v>7.6568259999999997</v>
      </c>
      <c r="BV25" s="355">
        <v>7.1815579999999999</v>
      </c>
    </row>
    <row r="26" spans="1:74" ht="11.1" customHeight="1" x14ac:dyDescent="0.2">
      <c r="A26" s="84" t="s">
        <v>884</v>
      </c>
      <c r="B26" s="189" t="s">
        <v>593</v>
      </c>
      <c r="C26" s="214">
        <v>7.425993439</v>
      </c>
      <c r="D26" s="214">
        <v>7.6163532759999999</v>
      </c>
      <c r="E26" s="214">
        <v>7.6259145799999999</v>
      </c>
      <c r="F26" s="214">
        <v>7.7003827850000004</v>
      </c>
      <c r="G26" s="214">
        <v>7.8983937209999997</v>
      </c>
      <c r="H26" s="214">
        <v>8.0771592349999999</v>
      </c>
      <c r="I26" s="214">
        <v>8.3571736239999996</v>
      </c>
      <c r="J26" s="214">
        <v>8.3089805040000009</v>
      </c>
      <c r="K26" s="214">
        <v>8.2834572319999999</v>
      </c>
      <c r="L26" s="214">
        <v>7.7286700890000004</v>
      </c>
      <c r="M26" s="214">
        <v>7.42189926</v>
      </c>
      <c r="N26" s="214">
        <v>7.181902397</v>
      </c>
      <c r="O26" s="214">
        <v>6.8980437160000001</v>
      </c>
      <c r="P26" s="214">
        <v>6.982768031</v>
      </c>
      <c r="Q26" s="214">
        <v>7.0629077889999996</v>
      </c>
      <c r="R26" s="214">
        <v>7.2884473940000003</v>
      </c>
      <c r="S26" s="214">
        <v>7.6555367170000004</v>
      </c>
      <c r="T26" s="214">
        <v>8.175544683</v>
      </c>
      <c r="U26" s="214">
        <v>8.6899514379999996</v>
      </c>
      <c r="V26" s="214">
        <v>8.7406959139999998</v>
      </c>
      <c r="W26" s="214">
        <v>8.4717398070000005</v>
      </c>
      <c r="X26" s="214">
        <v>8.0872116030000001</v>
      </c>
      <c r="Y26" s="214">
        <v>7.5435125269999999</v>
      </c>
      <c r="Z26" s="214">
        <v>7.3013648279999996</v>
      </c>
      <c r="AA26" s="214">
        <v>7.4990078980000003</v>
      </c>
      <c r="AB26" s="214">
        <v>7.7889005950000003</v>
      </c>
      <c r="AC26" s="214">
        <v>8.2493405580000001</v>
      </c>
      <c r="AD26" s="214">
        <v>8.5314576659999997</v>
      </c>
      <c r="AE26" s="214">
        <v>8.5742247569999996</v>
      </c>
      <c r="AF26" s="214">
        <v>9.2490118970000008</v>
      </c>
      <c r="AG26" s="214">
        <v>9.8790896210000003</v>
      </c>
      <c r="AH26" s="214">
        <v>10.01689073</v>
      </c>
      <c r="AI26" s="214">
        <v>9.7889631189999999</v>
      </c>
      <c r="AJ26" s="214">
        <v>8.9894163509999991</v>
      </c>
      <c r="AK26" s="214">
        <v>8.3342800819999994</v>
      </c>
      <c r="AL26" s="214">
        <v>8.3592164839999992</v>
      </c>
      <c r="AM26" s="214">
        <v>8.2013852289999996</v>
      </c>
      <c r="AN26" s="214">
        <v>8.2875917339999994</v>
      </c>
      <c r="AO26" s="214">
        <v>8.4145958489999995</v>
      </c>
      <c r="AP26" s="214">
        <v>8.2293792250000006</v>
      </c>
      <c r="AQ26" s="214">
        <v>8.0577342739999995</v>
      </c>
      <c r="AR26" s="214">
        <v>9.0597853179999994</v>
      </c>
      <c r="AS26" s="214">
        <v>9.1511466129999999</v>
      </c>
      <c r="AT26" s="214">
        <v>9.0169769090000003</v>
      </c>
      <c r="AU26" s="214">
        <v>8.9380868039999992</v>
      </c>
      <c r="AV26" s="214">
        <v>8.2624051529999996</v>
      </c>
      <c r="AW26" s="214">
        <v>7.1860739120000003</v>
      </c>
      <c r="AX26" s="214">
        <v>6.9597052130000003</v>
      </c>
      <c r="AY26" s="214">
        <v>6.8251845759999998</v>
      </c>
      <c r="AZ26" s="214">
        <v>6.9512417549999999</v>
      </c>
      <c r="BA26" s="214">
        <v>7.0842466259999997</v>
      </c>
      <c r="BB26" s="214">
        <v>6.9285777890000002</v>
      </c>
      <c r="BC26" s="214">
        <v>6.8951265270000004</v>
      </c>
      <c r="BD26" s="214">
        <v>7.355677</v>
      </c>
      <c r="BE26" s="214">
        <v>8.0177250000000004</v>
      </c>
      <c r="BF26" s="355">
        <v>8.3328209999999991</v>
      </c>
      <c r="BG26" s="355">
        <v>8.106026</v>
      </c>
      <c r="BH26" s="355">
        <v>7.7834289999999999</v>
      </c>
      <c r="BI26" s="355">
        <v>7.3624960000000002</v>
      </c>
      <c r="BJ26" s="355">
        <v>7.1641300000000001</v>
      </c>
      <c r="BK26" s="355">
        <v>7.3825890000000003</v>
      </c>
      <c r="BL26" s="355">
        <v>7.5384019999999996</v>
      </c>
      <c r="BM26" s="355">
        <v>7.7074369999999996</v>
      </c>
      <c r="BN26" s="355">
        <v>7.846158</v>
      </c>
      <c r="BO26" s="355">
        <v>8.0247519999999994</v>
      </c>
      <c r="BP26" s="355">
        <v>8.4155060000000006</v>
      </c>
      <c r="BQ26" s="355">
        <v>9.0030479999999997</v>
      </c>
      <c r="BR26" s="355">
        <v>9.2489559999999997</v>
      </c>
      <c r="BS26" s="355">
        <v>9.0756160000000001</v>
      </c>
      <c r="BT26" s="355">
        <v>8.6733180000000001</v>
      </c>
      <c r="BU26" s="355">
        <v>8.1295599999999997</v>
      </c>
      <c r="BV26" s="355">
        <v>7.9028520000000002</v>
      </c>
    </row>
    <row r="27" spans="1:74" ht="11.1" customHeight="1" x14ac:dyDescent="0.2">
      <c r="A27" s="84" t="s">
        <v>885</v>
      </c>
      <c r="B27" s="189" t="s">
        <v>594</v>
      </c>
      <c r="C27" s="214">
        <v>8.6463726770000005</v>
      </c>
      <c r="D27" s="214">
        <v>8.0537486440000006</v>
      </c>
      <c r="E27" s="214">
        <v>8.4435743339999991</v>
      </c>
      <c r="F27" s="214">
        <v>7.8293394010000004</v>
      </c>
      <c r="G27" s="214">
        <v>7.6694522579999997</v>
      </c>
      <c r="H27" s="214">
        <v>8.1692982450000002</v>
      </c>
      <c r="I27" s="214">
        <v>8.3857831009999995</v>
      </c>
      <c r="J27" s="214">
        <v>8.5630781230000004</v>
      </c>
      <c r="K27" s="214">
        <v>8.4265100919999991</v>
      </c>
      <c r="L27" s="214">
        <v>8.3722525860000001</v>
      </c>
      <c r="M27" s="214">
        <v>8.3450976210000007</v>
      </c>
      <c r="N27" s="214">
        <v>8.4924849200000008</v>
      </c>
      <c r="O27" s="214">
        <v>8.1655075870000005</v>
      </c>
      <c r="P27" s="214">
        <v>7.9632025789999998</v>
      </c>
      <c r="Q27" s="214">
        <v>8.3663020939999999</v>
      </c>
      <c r="R27" s="214">
        <v>8.2792789469999999</v>
      </c>
      <c r="S27" s="214">
        <v>8.9578912339999999</v>
      </c>
      <c r="T27" s="214">
        <v>9.2206553430000007</v>
      </c>
      <c r="U27" s="214">
        <v>8.9393003190000009</v>
      </c>
      <c r="V27" s="214">
        <v>9.5321502759999994</v>
      </c>
      <c r="W27" s="214">
        <v>8.6095108889999992</v>
      </c>
      <c r="X27" s="214">
        <v>8.3722022369999998</v>
      </c>
      <c r="Y27" s="214">
        <v>8.5512390269999994</v>
      </c>
      <c r="Z27" s="214">
        <v>8.8284423079999996</v>
      </c>
      <c r="AA27" s="214">
        <v>9.1173174540000002</v>
      </c>
      <c r="AB27" s="214">
        <v>9.2134723800000007</v>
      </c>
      <c r="AC27" s="214">
        <v>9.604783973</v>
      </c>
      <c r="AD27" s="214">
        <v>9.2054871899999995</v>
      </c>
      <c r="AE27" s="214">
        <v>9.3338984299999996</v>
      </c>
      <c r="AF27" s="214">
        <v>9.4757545329999999</v>
      </c>
      <c r="AG27" s="214">
        <v>9.8153962260000007</v>
      </c>
      <c r="AH27" s="214">
        <v>9.4458318680000009</v>
      </c>
      <c r="AI27" s="214">
        <v>9.3488001179999998</v>
      </c>
      <c r="AJ27" s="214">
        <v>9.2955177259999999</v>
      </c>
      <c r="AK27" s="214">
        <v>9.0319121540000005</v>
      </c>
      <c r="AL27" s="214">
        <v>9.4278269300000002</v>
      </c>
      <c r="AM27" s="214">
        <v>9.3012591619999991</v>
      </c>
      <c r="AN27" s="214">
        <v>9.1610513400000002</v>
      </c>
      <c r="AO27" s="214">
        <v>9.1877633660000004</v>
      </c>
      <c r="AP27" s="214">
        <v>8.6631146050000005</v>
      </c>
      <c r="AQ27" s="214">
        <v>8.0966348089999993</v>
      </c>
      <c r="AR27" s="214">
        <v>8.5982744960000002</v>
      </c>
      <c r="AS27" s="214">
        <v>8.7276484110000006</v>
      </c>
      <c r="AT27" s="214">
        <v>8.8324993939999992</v>
      </c>
      <c r="AU27" s="214">
        <v>8.5893955940000009</v>
      </c>
      <c r="AV27" s="214">
        <v>8.5467577830000003</v>
      </c>
      <c r="AW27" s="214">
        <v>7.7779447360000002</v>
      </c>
      <c r="AX27" s="214">
        <v>8.3132066830000007</v>
      </c>
      <c r="AY27" s="214">
        <v>8.1181626429999998</v>
      </c>
      <c r="AZ27" s="214">
        <v>8.5957575609999992</v>
      </c>
      <c r="BA27" s="214">
        <v>8.3331827720000007</v>
      </c>
      <c r="BB27" s="214">
        <v>7.8266378330000004</v>
      </c>
      <c r="BC27" s="214">
        <v>7.9671598100000001</v>
      </c>
      <c r="BD27" s="214">
        <v>8.2291380000000007</v>
      </c>
      <c r="BE27" s="214">
        <v>8.5728810000000006</v>
      </c>
      <c r="BF27" s="355">
        <v>8.6185919999999996</v>
      </c>
      <c r="BG27" s="355">
        <v>8.307525</v>
      </c>
      <c r="BH27" s="355">
        <v>8.3605479999999996</v>
      </c>
      <c r="BI27" s="355">
        <v>8.0875920000000008</v>
      </c>
      <c r="BJ27" s="355">
        <v>8.2120359999999994</v>
      </c>
      <c r="BK27" s="355">
        <v>8.4569209999999995</v>
      </c>
      <c r="BL27" s="355">
        <v>8.6533510000000007</v>
      </c>
      <c r="BM27" s="355">
        <v>8.6633150000000008</v>
      </c>
      <c r="BN27" s="355">
        <v>8.4643169999999994</v>
      </c>
      <c r="BO27" s="355">
        <v>8.4614390000000004</v>
      </c>
      <c r="BP27" s="355">
        <v>8.7512779999999992</v>
      </c>
      <c r="BQ27" s="355">
        <v>8.9705499999999994</v>
      </c>
      <c r="BR27" s="355">
        <v>9.1261390000000002</v>
      </c>
      <c r="BS27" s="355">
        <v>8.8892000000000007</v>
      </c>
      <c r="BT27" s="355">
        <v>8.9465149999999998</v>
      </c>
      <c r="BU27" s="355">
        <v>8.6967309999999998</v>
      </c>
      <c r="BV27" s="355">
        <v>8.7822420000000001</v>
      </c>
    </row>
    <row r="28" spans="1:74" ht="11.1" customHeight="1" x14ac:dyDescent="0.2">
      <c r="A28" s="84" t="s">
        <v>886</v>
      </c>
      <c r="B28" s="189" t="s">
        <v>568</v>
      </c>
      <c r="C28" s="214">
        <v>8.0399999999999991</v>
      </c>
      <c r="D28" s="214">
        <v>7.76</v>
      </c>
      <c r="E28" s="214">
        <v>8.16</v>
      </c>
      <c r="F28" s="214">
        <v>8.0399999999999991</v>
      </c>
      <c r="G28" s="214">
        <v>8.14</v>
      </c>
      <c r="H28" s="214">
        <v>8.44</v>
      </c>
      <c r="I28" s="214">
        <v>8.52</v>
      </c>
      <c r="J28" s="214">
        <v>8.7100000000000009</v>
      </c>
      <c r="K28" s="214">
        <v>8.35</v>
      </c>
      <c r="L28" s="214">
        <v>8.07</v>
      </c>
      <c r="M28" s="214">
        <v>7.99</v>
      </c>
      <c r="N28" s="214">
        <v>8.18</v>
      </c>
      <c r="O28" s="214">
        <v>7.75</v>
      </c>
      <c r="P28" s="214">
        <v>7.78</v>
      </c>
      <c r="Q28" s="214">
        <v>7.77</v>
      </c>
      <c r="R28" s="214">
        <v>8.15</v>
      </c>
      <c r="S28" s="214">
        <v>8.7100000000000009</v>
      </c>
      <c r="T28" s="214">
        <v>9.07</v>
      </c>
      <c r="U28" s="214">
        <v>9.0399999999999991</v>
      </c>
      <c r="V28" s="214">
        <v>9.0399999999999991</v>
      </c>
      <c r="W28" s="214">
        <v>8.8000000000000007</v>
      </c>
      <c r="X28" s="214">
        <v>8.2799999999999994</v>
      </c>
      <c r="Y28" s="214">
        <v>7.94</v>
      </c>
      <c r="Z28" s="214">
        <v>7.81</v>
      </c>
      <c r="AA28" s="214">
        <v>8.11</v>
      </c>
      <c r="AB28" s="214">
        <v>8.69</v>
      </c>
      <c r="AC28" s="214">
        <v>9.34</v>
      </c>
      <c r="AD28" s="214">
        <v>9.49</v>
      </c>
      <c r="AE28" s="214">
        <v>9.6999999999999993</v>
      </c>
      <c r="AF28" s="214">
        <v>9.94</v>
      </c>
      <c r="AG28" s="214">
        <v>10.050000000000001</v>
      </c>
      <c r="AH28" s="214">
        <v>9.66</v>
      </c>
      <c r="AI28" s="214">
        <v>9.3800000000000008</v>
      </c>
      <c r="AJ28" s="214">
        <v>8.9600000000000009</v>
      </c>
      <c r="AK28" s="214">
        <v>8.2899999999999991</v>
      </c>
      <c r="AL28" s="214">
        <v>8.52</v>
      </c>
      <c r="AM28" s="214">
        <v>8.15</v>
      </c>
      <c r="AN28" s="214">
        <v>7.84</v>
      </c>
      <c r="AO28" s="214">
        <v>7.79</v>
      </c>
      <c r="AP28" s="214">
        <v>7.99</v>
      </c>
      <c r="AQ28" s="214">
        <v>8.0399999999999991</v>
      </c>
      <c r="AR28" s="214">
        <v>8.5</v>
      </c>
      <c r="AS28" s="214">
        <v>8.4499999999999993</v>
      </c>
      <c r="AT28" s="214">
        <v>8.4499999999999993</v>
      </c>
      <c r="AU28" s="214">
        <v>8.3699999999999992</v>
      </c>
      <c r="AV28" s="214">
        <v>7.74</v>
      </c>
      <c r="AW28" s="214">
        <v>7.38</v>
      </c>
      <c r="AX28" s="214">
        <v>7.21</v>
      </c>
      <c r="AY28" s="214">
        <v>6.74</v>
      </c>
      <c r="AZ28" s="214">
        <v>6.82</v>
      </c>
      <c r="BA28" s="214">
        <v>7.05</v>
      </c>
      <c r="BB28" s="214">
        <v>6.94</v>
      </c>
      <c r="BC28" s="214">
        <v>7.34</v>
      </c>
      <c r="BD28" s="214">
        <v>7.8003400000000003</v>
      </c>
      <c r="BE28" s="214">
        <v>8.1572879999999994</v>
      </c>
      <c r="BF28" s="355">
        <v>8.3928340000000006</v>
      </c>
      <c r="BG28" s="355">
        <v>8.3417539999999999</v>
      </c>
      <c r="BH28" s="355">
        <v>8.0046199999999992</v>
      </c>
      <c r="BI28" s="355">
        <v>7.6888240000000003</v>
      </c>
      <c r="BJ28" s="355">
        <v>7.5623560000000003</v>
      </c>
      <c r="BK28" s="355">
        <v>7.7268970000000001</v>
      </c>
      <c r="BL28" s="355">
        <v>7.8061689999999997</v>
      </c>
      <c r="BM28" s="355">
        <v>8.0812480000000004</v>
      </c>
      <c r="BN28" s="355">
        <v>8.10473</v>
      </c>
      <c r="BO28" s="355">
        <v>8.2957389999999993</v>
      </c>
      <c r="BP28" s="355">
        <v>8.5222850000000001</v>
      </c>
      <c r="BQ28" s="355">
        <v>8.7069600000000005</v>
      </c>
      <c r="BR28" s="355">
        <v>8.8546929999999993</v>
      </c>
      <c r="BS28" s="355">
        <v>8.7485660000000003</v>
      </c>
      <c r="BT28" s="355">
        <v>8.496632</v>
      </c>
      <c r="BU28" s="355">
        <v>8.1497069999999994</v>
      </c>
      <c r="BV28" s="355">
        <v>8.0130499999999998</v>
      </c>
    </row>
    <row r="29" spans="1:74" ht="11.1" customHeight="1" x14ac:dyDescent="0.2">
      <c r="A29" s="84"/>
      <c r="B29" s="88" t="s">
        <v>1302</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390"/>
      <c r="BG29" s="390"/>
      <c r="BH29" s="390"/>
      <c r="BI29" s="390"/>
      <c r="BJ29" s="390"/>
      <c r="BK29" s="390"/>
      <c r="BL29" s="390"/>
      <c r="BM29" s="390"/>
      <c r="BN29" s="390"/>
      <c r="BO29" s="390"/>
      <c r="BP29" s="390"/>
      <c r="BQ29" s="390"/>
      <c r="BR29" s="390"/>
      <c r="BS29" s="390"/>
      <c r="BT29" s="390"/>
      <c r="BU29" s="390"/>
      <c r="BV29" s="390"/>
    </row>
    <row r="30" spans="1:74" ht="11.1" customHeight="1" x14ac:dyDescent="0.2">
      <c r="A30" s="84" t="s">
        <v>887</v>
      </c>
      <c r="B30" s="189" t="s">
        <v>587</v>
      </c>
      <c r="C30" s="261">
        <v>9.9786584929999993</v>
      </c>
      <c r="D30" s="261">
        <v>9.2772085769999997</v>
      </c>
      <c r="E30" s="261">
        <v>8.7626055980000004</v>
      </c>
      <c r="F30" s="261">
        <v>8.4617415309999995</v>
      </c>
      <c r="G30" s="261">
        <v>7.6186754150000002</v>
      </c>
      <c r="H30" s="261">
        <v>7.5166160819999996</v>
      </c>
      <c r="I30" s="261">
        <v>7.5146792600000003</v>
      </c>
      <c r="J30" s="261">
        <v>7.2845978660000004</v>
      </c>
      <c r="K30" s="261">
        <v>8.3587765449999996</v>
      </c>
      <c r="L30" s="261">
        <v>8.2127549270000006</v>
      </c>
      <c r="M30" s="261">
        <v>9.6414606989999996</v>
      </c>
      <c r="N30" s="261">
        <v>9.8727390760000002</v>
      </c>
      <c r="O30" s="261">
        <v>8.7571609039999991</v>
      </c>
      <c r="P30" s="261">
        <v>8.6117201380000008</v>
      </c>
      <c r="Q30" s="261">
        <v>8.6477127300000003</v>
      </c>
      <c r="R30" s="261">
        <v>8.8292892270000003</v>
      </c>
      <c r="S30" s="261">
        <v>8.6788979719999997</v>
      </c>
      <c r="T30" s="261">
        <v>8.1990269619999996</v>
      </c>
      <c r="U30" s="261">
        <v>7.7727191189999996</v>
      </c>
      <c r="V30" s="261">
        <v>7.9427650590000001</v>
      </c>
      <c r="W30" s="261">
        <v>7.5783365910000002</v>
      </c>
      <c r="X30" s="261">
        <v>7.5827447189999999</v>
      </c>
      <c r="Y30" s="261">
        <v>8.5493321370000004</v>
      </c>
      <c r="Z30" s="261">
        <v>9.1762118239999992</v>
      </c>
      <c r="AA30" s="261">
        <v>9.3588679940000006</v>
      </c>
      <c r="AB30" s="261">
        <v>10.16396758</v>
      </c>
      <c r="AC30" s="261">
        <v>10.95582512</v>
      </c>
      <c r="AD30" s="261">
        <v>10.98038038</v>
      </c>
      <c r="AE30" s="261">
        <v>9.9378675760000004</v>
      </c>
      <c r="AF30" s="261">
        <v>8.7982177460000006</v>
      </c>
      <c r="AG30" s="261">
        <v>8.2732853609999992</v>
      </c>
      <c r="AH30" s="261">
        <v>8.0238608520000003</v>
      </c>
      <c r="AI30" s="261">
        <v>8.086198972</v>
      </c>
      <c r="AJ30" s="261">
        <v>7.6366901189999998</v>
      </c>
      <c r="AK30" s="261">
        <v>8.9615167459999991</v>
      </c>
      <c r="AL30" s="261">
        <v>10.08205929</v>
      </c>
      <c r="AM30" s="261">
        <v>10.00601312</v>
      </c>
      <c r="AN30" s="261">
        <v>9.2073239339999997</v>
      </c>
      <c r="AO30" s="261">
        <v>8.1175850720000007</v>
      </c>
      <c r="AP30" s="261">
        <v>8.6811600359999996</v>
      </c>
      <c r="AQ30" s="261">
        <v>7.2025743459999996</v>
      </c>
      <c r="AR30" s="261">
        <v>6.257235155</v>
      </c>
      <c r="AS30" s="261">
        <v>6.1146644209999996</v>
      </c>
      <c r="AT30" s="261">
        <v>5.9956668860000004</v>
      </c>
      <c r="AU30" s="261">
        <v>6.1831524619999998</v>
      </c>
      <c r="AV30" s="261">
        <v>5.6370456420000004</v>
      </c>
      <c r="AW30" s="261">
        <v>6.5843468490000001</v>
      </c>
      <c r="AX30" s="261">
        <v>7.7997867469999997</v>
      </c>
      <c r="AY30" s="261">
        <v>7.1264960049999999</v>
      </c>
      <c r="AZ30" s="261">
        <v>7.0989763210000003</v>
      </c>
      <c r="BA30" s="261">
        <v>7.0149485589999996</v>
      </c>
      <c r="BB30" s="261">
        <v>7.3337316460000004</v>
      </c>
      <c r="BC30" s="261">
        <v>6.8818496619999996</v>
      </c>
      <c r="BD30" s="261">
        <v>6.616568</v>
      </c>
      <c r="BE30" s="261">
        <v>6.9427260000000004</v>
      </c>
      <c r="BF30" s="384">
        <v>7.2834700000000003</v>
      </c>
      <c r="BG30" s="384">
        <v>7.5742370000000001</v>
      </c>
      <c r="BH30" s="384">
        <v>7.4814439999999998</v>
      </c>
      <c r="BI30" s="384">
        <v>8.5454989999999995</v>
      </c>
      <c r="BJ30" s="384">
        <v>9.0022230000000008</v>
      </c>
      <c r="BK30" s="384">
        <v>8.8676200000000005</v>
      </c>
      <c r="BL30" s="384">
        <v>8.6748689999999993</v>
      </c>
      <c r="BM30" s="384">
        <v>8.6332059999999995</v>
      </c>
      <c r="BN30" s="384">
        <v>8.4067179999999997</v>
      </c>
      <c r="BO30" s="384">
        <v>7.5741899999999998</v>
      </c>
      <c r="BP30" s="384">
        <v>7.2993610000000002</v>
      </c>
      <c r="BQ30" s="384">
        <v>7.4664489999999999</v>
      </c>
      <c r="BR30" s="384">
        <v>7.4729450000000002</v>
      </c>
      <c r="BS30" s="384">
        <v>7.5989060000000004</v>
      </c>
      <c r="BT30" s="384">
        <v>7.4865149999999998</v>
      </c>
      <c r="BU30" s="384">
        <v>8.5327040000000007</v>
      </c>
      <c r="BV30" s="384">
        <v>8.9539760000000008</v>
      </c>
    </row>
    <row r="31" spans="1:74" ht="11.1" customHeight="1" x14ac:dyDescent="0.2">
      <c r="A31" s="84" t="s">
        <v>888</v>
      </c>
      <c r="B31" s="187" t="s">
        <v>621</v>
      </c>
      <c r="C31" s="261">
        <v>8.3645015279999999</v>
      </c>
      <c r="D31" s="261">
        <v>8.113630466</v>
      </c>
      <c r="E31" s="261">
        <v>8.0842245930000001</v>
      </c>
      <c r="F31" s="261">
        <v>7.290389673</v>
      </c>
      <c r="G31" s="261">
        <v>7.1725936050000003</v>
      </c>
      <c r="H31" s="261">
        <v>7.3434890660000001</v>
      </c>
      <c r="I31" s="261">
        <v>6.6523813660000002</v>
      </c>
      <c r="J31" s="261">
        <v>6.9513972119999998</v>
      </c>
      <c r="K31" s="261">
        <v>7.3561415109999997</v>
      </c>
      <c r="L31" s="261">
        <v>7.4663091560000003</v>
      </c>
      <c r="M31" s="261">
        <v>8.1123275929999998</v>
      </c>
      <c r="N31" s="261">
        <v>8.1996917089999997</v>
      </c>
      <c r="O31" s="261">
        <v>8.0693252849999997</v>
      </c>
      <c r="P31" s="261">
        <v>7.8456385400000004</v>
      </c>
      <c r="Q31" s="261">
        <v>8.2682266510000009</v>
      </c>
      <c r="R31" s="261">
        <v>7.89391497</v>
      </c>
      <c r="S31" s="261">
        <v>7.9553151890000002</v>
      </c>
      <c r="T31" s="261">
        <v>8.3597835279999995</v>
      </c>
      <c r="U31" s="261">
        <v>8.2402889479999999</v>
      </c>
      <c r="V31" s="261">
        <v>8.1918163310000001</v>
      </c>
      <c r="W31" s="261">
        <v>7.8941517250000004</v>
      </c>
      <c r="X31" s="261">
        <v>8.2933951990000008</v>
      </c>
      <c r="Y31" s="261">
        <v>8.1202253599999992</v>
      </c>
      <c r="Z31" s="261">
        <v>8.2351349349999996</v>
      </c>
      <c r="AA31" s="261">
        <v>9.3222696529999993</v>
      </c>
      <c r="AB31" s="261">
        <v>9.8883014849999995</v>
      </c>
      <c r="AC31" s="261">
        <v>10.350193089999999</v>
      </c>
      <c r="AD31" s="261">
        <v>9.3309259690000008</v>
      </c>
      <c r="AE31" s="261">
        <v>9.1224968870000005</v>
      </c>
      <c r="AF31" s="261">
        <v>9.1781685329999991</v>
      </c>
      <c r="AG31" s="261">
        <v>9.1447123910000006</v>
      </c>
      <c r="AH31" s="261">
        <v>8.7782906460000003</v>
      </c>
      <c r="AI31" s="261">
        <v>8.2658763820000001</v>
      </c>
      <c r="AJ31" s="261">
        <v>7.9587711189999997</v>
      </c>
      <c r="AK31" s="261">
        <v>8.7498466280000002</v>
      </c>
      <c r="AL31" s="261">
        <v>8.6768356600000001</v>
      </c>
      <c r="AM31" s="261">
        <v>8.6876131119999993</v>
      </c>
      <c r="AN31" s="261">
        <v>8.3305751289999996</v>
      </c>
      <c r="AO31" s="261">
        <v>7.939994961</v>
      </c>
      <c r="AP31" s="261">
        <v>8.0706817290000004</v>
      </c>
      <c r="AQ31" s="261">
        <v>6.7016747470000002</v>
      </c>
      <c r="AR31" s="261">
        <v>7.3552191110000003</v>
      </c>
      <c r="AS31" s="261">
        <v>7.3045448070000001</v>
      </c>
      <c r="AT31" s="261">
        <v>6.9199287490000003</v>
      </c>
      <c r="AU31" s="261">
        <v>7.0772635729999998</v>
      </c>
      <c r="AV31" s="261">
        <v>6.8177563640000001</v>
      </c>
      <c r="AW31" s="261">
        <v>7.1113894359999996</v>
      </c>
      <c r="AX31" s="261">
        <v>7.264697054</v>
      </c>
      <c r="AY31" s="261">
        <v>7.0499829829999996</v>
      </c>
      <c r="AZ31" s="261">
        <v>6.915559054</v>
      </c>
      <c r="BA31" s="261">
        <v>7.1837379319999997</v>
      </c>
      <c r="BB31" s="261">
        <v>6.2406632139999996</v>
      </c>
      <c r="BC31" s="261">
        <v>6.2226317050000004</v>
      </c>
      <c r="BD31" s="261">
        <v>6.3886229999999999</v>
      </c>
      <c r="BE31" s="261">
        <v>6.7057640000000003</v>
      </c>
      <c r="BF31" s="384">
        <v>7.0713860000000004</v>
      </c>
      <c r="BG31" s="384">
        <v>7.2806660000000001</v>
      </c>
      <c r="BH31" s="384">
        <v>7.4853990000000001</v>
      </c>
      <c r="BI31" s="384">
        <v>7.7836879999999997</v>
      </c>
      <c r="BJ31" s="384">
        <v>7.6974819999999999</v>
      </c>
      <c r="BK31" s="384">
        <v>7.9691619999999999</v>
      </c>
      <c r="BL31" s="384">
        <v>8.0452049999999993</v>
      </c>
      <c r="BM31" s="384">
        <v>7.9272109999999998</v>
      </c>
      <c r="BN31" s="384">
        <v>7.3597429999999999</v>
      </c>
      <c r="BO31" s="384">
        <v>7.1376730000000004</v>
      </c>
      <c r="BP31" s="384">
        <v>7.0953359999999996</v>
      </c>
      <c r="BQ31" s="384">
        <v>7.2566139999999999</v>
      </c>
      <c r="BR31" s="384">
        <v>7.4891870000000003</v>
      </c>
      <c r="BS31" s="384">
        <v>7.6289290000000003</v>
      </c>
      <c r="BT31" s="384">
        <v>7.8311510000000002</v>
      </c>
      <c r="BU31" s="384">
        <v>8.1166820000000008</v>
      </c>
      <c r="BV31" s="384">
        <v>8.0040999999999993</v>
      </c>
    </row>
    <row r="32" spans="1:74" ht="11.1" customHeight="1" x14ac:dyDescent="0.2">
      <c r="A32" s="84" t="s">
        <v>889</v>
      </c>
      <c r="B32" s="189" t="s">
        <v>588</v>
      </c>
      <c r="C32" s="261">
        <v>6.4540114759999998</v>
      </c>
      <c r="D32" s="261">
        <v>6.309840415</v>
      </c>
      <c r="E32" s="261">
        <v>6.6544573710000003</v>
      </c>
      <c r="F32" s="261">
        <v>5.9926637510000003</v>
      </c>
      <c r="G32" s="261">
        <v>5.2645860830000002</v>
      </c>
      <c r="H32" s="261">
        <v>5.5231355820000001</v>
      </c>
      <c r="I32" s="261">
        <v>5.5122431719999998</v>
      </c>
      <c r="J32" s="261">
        <v>5.8063488830000001</v>
      </c>
      <c r="K32" s="261">
        <v>5.5228182309999996</v>
      </c>
      <c r="L32" s="261">
        <v>5.3894251479999999</v>
      </c>
      <c r="M32" s="261">
        <v>6.0431558750000001</v>
      </c>
      <c r="N32" s="261">
        <v>6.3519105329999999</v>
      </c>
      <c r="O32" s="261">
        <v>6.2637277249999999</v>
      </c>
      <c r="P32" s="261">
        <v>6.1784605130000001</v>
      </c>
      <c r="Q32" s="261">
        <v>6.2772400849999999</v>
      </c>
      <c r="R32" s="261">
        <v>6.6121967579999996</v>
      </c>
      <c r="S32" s="261">
        <v>6.7059291180000002</v>
      </c>
      <c r="T32" s="261">
        <v>6.7650053010000004</v>
      </c>
      <c r="U32" s="261">
        <v>6.5705471600000003</v>
      </c>
      <c r="V32" s="261">
        <v>6.2010475060000001</v>
      </c>
      <c r="W32" s="261">
        <v>5.8537565750000002</v>
      </c>
      <c r="X32" s="261">
        <v>5.681950949</v>
      </c>
      <c r="Y32" s="261">
        <v>6.0249314050000002</v>
      </c>
      <c r="Z32" s="261">
        <v>6.1746180439999998</v>
      </c>
      <c r="AA32" s="261">
        <v>6.8962358080000001</v>
      </c>
      <c r="AB32" s="261">
        <v>7.6423227210000002</v>
      </c>
      <c r="AC32" s="261">
        <v>9.9052268990000005</v>
      </c>
      <c r="AD32" s="261">
        <v>9.0298534250000007</v>
      </c>
      <c r="AE32" s="261">
        <v>9.4126874810000007</v>
      </c>
      <c r="AF32" s="261">
        <v>7.6014453519999998</v>
      </c>
      <c r="AG32" s="261">
        <v>8.241364677</v>
      </c>
      <c r="AH32" s="261">
        <v>7.8527874579999999</v>
      </c>
      <c r="AI32" s="261">
        <v>7.2624780869999999</v>
      </c>
      <c r="AJ32" s="261">
        <v>6.5139276070000003</v>
      </c>
      <c r="AK32" s="261">
        <v>6.5823238230000003</v>
      </c>
      <c r="AL32" s="261">
        <v>7.2382459590000003</v>
      </c>
      <c r="AM32" s="261">
        <v>6.6086747629999998</v>
      </c>
      <c r="AN32" s="261">
        <v>6.2765775960000001</v>
      </c>
      <c r="AO32" s="261">
        <v>6.3437052639999996</v>
      </c>
      <c r="AP32" s="261">
        <v>5.7780588430000002</v>
      </c>
      <c r="AQ32" s="261">
        <v>5.3672119049999996</v>
      </c>
      <c r="AR32" s="261">
        <v>5.7359702539999997</v>
      </c>
      <c r="AS32" s="261">
        <v>5.5636576729999998</v>
      </c>
      <c r="AT32" s="261">
        <v>5.6621808839999996</v>
      </c>
      <c r="AU32" s="261">
        <v>5.4021980850000002</v>
      </c>
      <c r="AV32" s="261">
        <v>5.101558421</v>
      </c>
      <c r="AW32" s="261">
        <v>5.1310660820000003</v>
      </c>
      <c r="AX32" s="261">
        <v>5.190327033</v>
      </c>
      <c r="AY32" s="261">
        <v>5.0906627220000003</v>
      </c>
      <c r="AZ32" s="261">
        <v>5.1787273200000001</v>
      </c>
      <c r="BA32" s="261">
        <v>4.9425657870000004</v>
      </c>
      <c r="BB32" s="261">
        <v>4.6989342140000003</v>
      </c>
      <c r="BC32" s="261">
        <v>5.1016325849999999</v>
      </c>
      <c r="BD32" s="261">
        <v>5.4004370000000002</v>
      </c>
      <c r="BE32" s="261">
        <v>5.6915360000000002</v>
      </c>
      <c r="BF32" s="384">
        <v>5.8243910000000003</v>
      </c>
      <c r="BG32" s="384">
        <v>5.8298959999999997</v>
      </c>
      <c r="BH32" s="384">
        <v>5.5212649999999996</v>
      </c>
      <c r="BI32" s="384">
        <v>5.8381460000000001</v>
      </c>
      <c r="BJ32" s="384">
        <v>5.9039080000000004</v>
      </c>
      <c r="BK32" s="384">
        <v>6.2336999999999998</v>
      </c>
      <c r="BL32" s="384">
        <v>6.2632880000000002</v>
      </c>
      <c r="BM32" s="384">
        <v>6.32585</v>
      </c>
      <c r="BN32" s="384">
        <v>6.1850290000000001</v>
      </c>
      <c r="BO32" s="384">
        <v>5.7494160000000001</v>
      </c>
      <c r="BP32" s="384">
        <v>5.8993849999999997</v>
      </c>
      <c r="BQ32" s="384">
        <v>6.1333549999999999</v>
      </c>
      <c r="BR32" s="384">
        <v>6.2117769999999997</v>
      </c>
      <c r="BS32" s="384">
        <v>6.2139920000000002</v>
      </c>
      <c r="BT32" s="384">
        <v>5.9631429999999996</v>
      </c>
      <c r="BU32" s="384">
        <v>6.2388139999999996</v>
      </c>
      <c r="BV32" s="384">
        <v>6.3235919999999997</v>
      </c>
    </row>
    <row r="33" spans="1:74" ht="11.1" customHeight="1" x14ac:dyDescent="0.2">
      <c r="A33" s="84" t="s">
        <v>890</v>
      </c>
      <c r="B33" s="189" t="s">
        <v>589</v>
      </c>
      <c r="C33" s="261">
        <v>5.4802490270000002</v>
      </c>
      <c r="D33" s="261">
        <v>5.3902658990000001</v>
      </c>
      <c r="E33" s="261">
        <v>5.1651860249999997</v>
      </c>
      <c r="F33" s="261">
        <v>4.5416661569999999</v>
      </c>
      <c r="G33" s="261">
        <v>3.7497135070000001</v>
      </c>
      <c r="H33" s="261">
        <v>3.9650417099999999</v>
      </c>
      <c r="I33" s="261">
        <v>4.0532973769999998</v>
      </c>
      <c r="J33" s="261">
        <v>4.338505617</v>
      </c>
      <c r="K33" s="261">
        <v>4.3708419440000004</v>
      </c>
      <c r="L33" s="261">
        <v>4.4372714719999999</v>
      </c>
      <c r="M33" s="261">
        <v>5.1163280540000002</v>
      </c>
      <c r="N33" s="261">
        <v>5.5655881999999997</v>
      </c>
      <c r="O33" s="261">
        <v>5.213967953</v>
      </c>
      <c r="P33" s="261">
        <v>5.2083705010000001</v>
      </c>
      <c r="Q33" s="261">
        <v>5.1982543330000004</v>
      </c>
      <c r="R33" s="261">
        <v>5.2881437800000004</v>
      </c>
      <c r="S33" s="261">
        <v>5.4712324050000003</v>
      </c>
      <c r="T33" s="261">
        <v>5.6192233170000003</v>
      </c>
      <c r="U33" s="261">
        <v>5.160834801</v>
      </c>
      <c r="V33" s="261">
        <v>4.7959520390000003</v>
      </c>
      <c r="W33" s="261">
        <v>4.8180667609999999</v>
      </c>
      <c r="X33" s="261">
        <v>4.9812358410000002</v>
      </c>
      <c r="Y33" s="261">
        <v>5.5699636870000004</v>
      </c>
      <c r="Z33" s="261">
        <v>5.4628488959999997</v>
      </c>
      <c r="AA33" s="261">
        <v>6.0580107759999997</v>
      </c>
      <c r="AB33" s="261">
        <v>7.0592891079999998</v>
      </c>
      <c r="AC33" s="261">
        <v>9.0013687020000006</v>
      </c>
      <c r="AD33" s="261">
        <v>6.463286707</v>
      </c>
      <c r="AE33" s="261">
        <v>6.1935216510000002</v>
      </c>
      <c r="AF33" s="261">
        <v>6.0598832209999998</v>
      </c>
      <c r="AG33" s="261">
        <v>5.9083712049999999</v>
      </c>
      <c r="AH33" s="261">
        <v>5.6780123409999996</v>
      </c>
      <c r="AI33" s="261">
        <v>6.1915633379999999</v>
      </c>
      <c r="AJ33" s="261">
        <v>6.093377458</v>
      </c>
      <c r="AK33" s="261">
        <v>6.0514829250000002</v>
      </c>
      <c r="AL33" s="261">
        <v>6.6742573500000004</v>
      </c>
      <c r="AM33" s="261">
        <v>5.9858762260000002</v>
      </c>
      <c r="AN33" s="261">
        <v>5.7031513819999997</v>
      </c>
      <c r="AO33" s="261">
        <v>5.7369938549999997</v>
      </c>
      <c r="AP33" s="261">
        <v>4.8289632070000001</v>
      </c>
      <c r="AQ33" s="261">
        <v>4.2412909929999998</v>
      </c>
      <c r="AR33" s="261">
        <v>4.4356423720000002</v>
      </c>
      <c r="AS33" s="261">
        <v>4.5401866919999998</v>
      </c>
      <c r="AT33" s="261">
        <v>4.3963980879999998</v>
      </c>
      <c r="AU33" s="261">
        <v>4.3087702390000002</v>
      </c>
      <c r="AV33" s="261">
        <v>4.2112050050000001</v>
      </c>
      <c r="AW33" s="261">
        <v>4.2655094890000003</v>
      </c>
      <c r="AX33" s="261">
        <v>4.6608999170000001</v>
      </c>
      <c r="AY33" s="261">
        <v>4.5146998859999998</v>
      </c>
      <c r="AZ33" s="261">
        <v>4.4415091279999999</v>
      </c>
      <c r="BA33" s="261">
        <v>3.9770054890000002</v>
      </c>
      <c r="BB33" s="261">
        <v>3.7358769390000002</v>
      </c>
      <c r="BC33" s="261">
        <v>3.5630185810000001</v>
      </c>
      <c r="BD33" s="261">
        <v>3.7436120000000002</v>
      </c>
      <c r="BE33" s="261">
        <v>3.8909410000000002</v>
      </c>
      <c r="BF33" s="384">
        <v>4.12758</v>
      </c>
      <c r="BG33" s="384">
        <v>4.1811639999999999</v>
      </c>
      <c r="BH33" s="384">
        <v>4.3348849999999999</v>
      </c>
      <c r="BI33" s="384">
        <v>4.7591950000000001</v>
      </c>
      <c r="BJ33" s="384">
        <v>5.1089190000000002</v>
      </c>
      <c r="BK33" s="384">
        <v>5.2061890000000002</v>
      </c>
      <c r="BL33" s="384">
        <v>5.1749689999999999</v>
      </c>
      <c r="BM33" s="384">
        <v>5.1984529999999998</v>
      </c>
      <c r="BN33" s="384">
        <v>4.6781459999999999</v>
      </c>
      <c r="BO33" s="384">
        <v>4.4043549999999998</v>
      </c>
      <c r="BP33" s="384">
        <v>4.4274250000000004</v>
      </c>
      <c r="BQ33" s="384">
        <v>4.5297330000000002</v>
      </c>
      <c r="BR33" s="384">
        <v>4.6057769999999998</v>
      </c>
      <c r="BS33" s="384">
        <v>4.5996959999999998</v>
      </c>
      <c r="BT33" s="384">
        <v>4.7800900000000004</v>
      </c>
      <c r="BU33" s="384">
        <v>5.0189539999999999</v>
      </c>
      <c r="BV33" s="384">
        <v>5.3703120000000002</v>
      </c>
    </row>
    <row r="34" spans="1:74" ht="11.1" customHeight="1" x14ac:dyDescent="0.2">
      <c r="A34" s="84" t="s">
        <v>891</v>
      </c>
      <c r="B34" s="189" t="s">
        <v>590</v>
      </c>
      <c r="C34" s="261">
        <v>5.4392476839999997</v>
      </c>
      <c r="D34" s="261">
        <v>5.0579931680000003</v>
      </c>
      <c r="E34" s="261">
        <v>4.6658127680000003</v>
      </c>
      <c r="F34" s="261">
        <v>4.2038222139999997</v>
      </c>
      <c r="G34" s="261">
        <v>4.0469510609999997</v>
      </c>
      <c r="H34" s="261">
        <v>4.2503191420000004</v>
      </c>
      <c r="I34" s="261">
        <v>4.56582489</v>
      </c>
      <c r="J34" s="261">
        <v>4.7123586099999999</v>
      </c>
      <c r="K34" s="261">
        <v>4.5812992619999999</v>
      </c>
      <c r="L34" s="261">
        <v>4.7498938089999996</v>
      </c>
      <c r="M34" s="261">
        <v>5.2319040240000003</v>
      </c>
      <c r="N34" s="261">
        <v>5.5976597459999997</v>
      </c>
      <c r="O34" s="261">
        <v>5.5446417380000002</v>
      </c>
      <c r="P34" s="261">
        <v>5.4123679989999998</v>
      </c>
      <c r="Q34" s="261">
        <v>5.52592119</v>
      </c>
      <c r="R34" s="261">
        <v>5.7295416899999996</v>
      </c>
      <c r="S34" s="261">
        <v>5.9592642729999996</v>
      </c>
      <c r="T34" s="261">
        <v>5.8673424650000001</v>
      </c>
      <c r="U34" s="261">
        <v>5.5315383230000004</v>
      </c>
      <c r="V34" s="261">
        <v>5.2775869679999996</v>
      </c>
      <c r="W34" s="261">
        <v>5.3118800510000002</v>
      </c>
      <c r="X34" s="261">
        <v>5.2152310760000002</v>
      </c>
      <c r="Y34" s="261">
        <v>5.6009832959999999</v>
      </c>
      <c r="Z34" s="261">
        <v>5.9901249740000004</v>
      </c>
      <c r="AA34" s="261">
        <v>6.6505752669999998</v>
      </c>
      <c r="AB34" s="261">
        <v>7.2422908079999999</v>
      </c>
      <c r="AC34" s="261">
        <v>6.777668866</v>
      </c>
      <c r="AD34" s="261">
        <v>6.3498143660000004</v>
      </c>
      <c r="AE34" s="261">
        <v>6.4188657180000002</v>
      </c>
      <c r="AF34" s="261">
        <v>6.3397657379999997</v>
      </c>
      <c r="AG34" s="261">
        <v>6.2112305760000002</v>
      </c>
      <c r="AH34" s="261">
        <v>5.6753634340000003</v>
      </c>
      <c r="AI34" s="261">
        <v>5.8503461630000002</v>
      </c>
      <c r="AJ34" s="261">
        <v>5.8461793860000002</v>
      </c>
      <c r="AK34" s="261">
        <v>5.8393161190000002</v>
      </c>
      <c r="AL34" s="261">
        <v>6.2808051379999998</v>
      </c>
      <c r="AM34" s="261">
        <v>5.7873701630000003</v>
      </c>
      <c r="AN34" s="261">
        <v>5.3617952689999999</v>
      </c>
      <c r="AO34" s="261">
        <v>5.2154293620000001</v>
      </c>
      <c r="AP34" s="261">
        <v>4.6053002059999999</v>
      </c>
      <c r="AQ34" s="261">
        <v>4.3462508120000001</v>
      </c>
      <c r="AR34" s="261">
        <v>4.5707147340000001</v>
      </c>
      <c r="AS34" s="261">
        <v>4.4705189179999998</v>
      </c>
      <c r="AT34" s="261">
        <v>4.576817997</v>
      </c>
      <c r="AU34" s="261">
        <v>4.5062248250000003</v>
      </c>
      <c r="AV34" s="261">
        <v>4.3991652979999998</v>
      </c>
      <c r="AW34" s="261">
        <v>4.1127033820000003</v>
      </c>
      <c r="AX34" s="261">
        <v>4.3144737129999999</v>
      </c>
      <c r="AY34" s="261">
        <v>4.6594293310000001</v>
      </c>
      <c r="AZ34" s="261">
        <v>4.4479865460000001</v>
      </c>
      <c r="BA34" s="261">
        <v>4.0056738249999997</v>
      </c>
      <c r="BB34" s="261">
        <v>3.7858099329999999</v>
      </c>
      <c r="BC34" s="261">
        <v>3.7766087960000001</v>
      </c>
      <c r="BD34" s="261">
        <v>4.0847660000000001</v>
      </c>
      <c r="BE34" s="261">
        <v>4.7570829999999997</v>
      </c>
      <c r="BF34" s="384">
        <v>4.961544</v>
      </c>
      <c r="BG34" s="384">
        <v>4.9033910000000001</v>
      </c>
      <c r="BH34" s="384">
        <v>4.857246</v>
      </c>
      <c r="BI34" s="384">
        <v>4.942939</v>
      </c>
      <c r="BJ34" s="384">
        <v>5.2007459999999996</v>
      </c>
      <c r="BK34" s="384">
        <v>5.3236340000000002</v>
      </c>
      <c r="BL34" s="384">
        <v>5.2092989999999997</v>
      </c>
      <c r="BM34" s="384">
        <v>5.0849739999999999</v>
      </c>
      <c r="BN34" s="384">
        <v>4.8834970000000002</v>
      </c>
      <c r="BO34" s="384">
        <v>4.7845940000000002</v>
      </c>
      <c r="BP34" s="384">
        <v>4.7224709999999996</v>
      </c>
      <c r="BQ34" s="384">
        <v>4.9288239999999996</v>
      </c>
      <c r="BR34" s="384">
        <v>4.9744390000000003</v>
      </c>
      <c r="BS34" s="384">
        <v>4.9453880000000003</v>
      </c>
      <c r="BT34" s="384">
        <v>5.053973</v>
      </c>
      <c r="BU34" s="384">
        <v>5.2067230000000002</v>
      </c>
      <c r="BV34" s="384">
        <v>5.39933</v>
      </c>
    </row>
    <row r="35" spans="1:74" ht="11.1" customHeight="1" x14ac:dyDescent="0.2">
      <c r="A35" s="84" t="s">
        <v>892</v>
      </c>
      <c r="B35" s="189" t="s">
        <v>591</v>
      </c>
      <c r="C35" s="261">
        <v>5.260590444</v>
      </c>
      <c r="D35" s="261">
        <v>4.8059976239999997</v>
      </c>
      <c r="E35" s="261">
        <v>4.390688194</v>
      </c>
      <c r="F35" s="261">
        <v>3.960970316</v>
      </c>
      <c r="G35" s="261">
        <v>3.7830586720000001</v>
      </c>
      <c r="H35" s="261">
        <v>3.9614726560000002</v>
      </c>
      <c r="I35" s="261">
        <v>4.1689914039999998</v>
      </c>
      <c r="J35" s="261">
        <v>4.4093179280000001</v>
      </c>
      <c r="K35" s="261">
        <v>4.1982955679999998</v>
      </c>
      <c r="L35" s="261">
        <v>4.4962571860000002</v>
      </c>
      <c r="M35" s="261">
        <v>5.112651005</v>
      </c>
      <c r="N35" s="261">
        <v>5.2817575410000002</v>
      </c>
      <c r="O35" s="261">
        <v>5.1567365699999996</v>
      </c>
      <c r="P35" s="261">
        <v>5.1212547659999998</v>
      </c>
      <c r="Q35" s="261">
        <v>5.1365554549999999</v>
      </c>
      <c r="R35" s="261">
        <v>5.3735257770000002</v>
      </c>
      <c r="S35" s="261">
        <v>5.4800269220000004</v>
      </c>
      <c r="T35" s="261">
        <v>5.5115025659999999</v>
      </c>
      <c r="U35" s="261">
        <v>5.15981925</v>
      </c>
      <c r="V35" s="261">
        <v>4.8734116289999996</v>
      </c>
      <c r="W35" s="261">
        <v>5.0586510259999997</v>
      </c>
      <c r="X35" s="261">
        <v>5.1088990250000004</v>
      </c>
      <c r="Y35" s="261">
        <v>5.3179705019999997</v>
      </c>
      <c r="Z35" s="261">
        <v>5.5820268750000004</v>
      </c>
      <c r="AA35" s="261">
        <v>6.0529322399999996</v>
      </c>
      <c r="AB35" s="261">
        <v>6.8852380789999996</v>
      </c>
      <c r="AC35" s="261">
        <v>6.1125041339999999</v>
      </c>
      <c r="AD35" s="261">
        <v>6.0293368520000001</v>
      </c>
      <c r="AE35" s="261">
        <v>6.2430116770000001</v>
      </c>
      <c r="AF35" s="261">
        <v>6.061784662</v>
      </c>
      <c r="AG35" s="261">
        <v>5.623419299</v>
      </c>
      <c r="AH35" s="261">
        <v>5.2296711450000002</v>
      </c>
      <c r="AI35" s="261">
        <v>5.2614337610000002</v>
      </c>
      <c r="AJ35" s="261">
        <v>5.3298880210000004</v>
      </c>
      <c r="AK35" s="261">
        <v>5.4842558280000002</v>
      </c>
      <c r="AL35" s="261">
        <v>5.8004690429999997</v>
      </c>
      <c r="AM35" s="261">
        <v>5.2068703049999998</v>
      </c>
      <c r="AN35" s="261">
        <v>5.1717254549999998</v>
      </c>
      <c r="AO35" s="261">
        <v>5.081688905</v>
      </c>
      <c r="AP35" s="261">
        <v>4.4132726130000002</v>
      </c>
      <c r="AQ35" s="261">
        <v>4.0899020889999997</v>
      </c>
      <c r="AR35" s="261">
        <v>4.33486482</v>
      </c>
      <c r="AS35" s="261">
        <v>4.2121373100000001</v>
      </c>
      <c r="AT35" s="261">
        <v>4.1702457089999996</v>
      </c>
      <c r="AU35" s="261">
        <v>4.0496915600000003</v>
      </c>
      <c r="AV35" s="261">
        <v>3.880570611</v>
      </c>
      <c r="AW35" s="261">
        <v>3.76009014</v>
      </c>
      <c r="AX35" s="261">
        <v>3.8673442709999999</v>
      </c>
      <c r="AY35" s="261">
        <v>3.9684226570000001</v>
      </c>
      <c r="AZ35" s="261">
        <v>3.9723307700000001</v>
      </c>
      <c r="BA35" s="261">
        <v>3.5623787</v>
      </c>
      <c r="BB35" s="261">
        <v>3.3132793550000001</v>
      </c>
      <c r="BC35" s="261">
        <v>3.2120033939999999</v>
      </c>
      <c r="BD35" s="261">
        <v>3.7778610000000001</v>
      </c>
      <c r="BE35" s="261">
        <v>4.404452</v>
      </c>
      <c r="BF35" s="384">
        <v>4.4769920000000001</v>
      </c>
      <c r="BG35" s="384">
        <v>4.3997679999999999</v>
      </c>
      <c r="BH35" s="384">
        <v>4.4644560000000002</v>
      </c>
      <c r="BI35" s="384">
        <v>4.5686280000000004</v>
      </c>
      <c r="BJ35" s="384">
        <v>4.8490900000000003</v>
      </c>
      <c r="BK35" s="384">
        <v>4.8767969999999998</v>
      </c>
      <c r="BL35" s="384">
        <v>4.9528809999999996</v>
      </c>
      <c r="BM35" s="384">
        <v>4.8675119999999996</v>
      </c>
      <c r="BN35" s="384">
        <v>4.5057470000000004</v>
      </c>
      <c r="BO35" s="384">
        <v>4.4144350000000001</v>
      </c>
      <c r="BP35" s="384">
        <v>4.4082840000000001</v>
      </c>
      <c r="BQ35" s="384">
        <v>4.576219</v>
      </c>
      <c r="BR35" s="384">
        <v>4.5473480000000004</v>
      </c>
      <c r="BS35" s="384">
        <v>4.5789999999999997</v>
      </c>
      <c r="BT35" s="384">
        <v>4.6867520000000003</v>
      </c>
      <c r="BU35" s="384">
        <v>4.8611319999999996</v>
      </c>
      <c r="BV35" s="384">
        <v>5.073556</v>
      </c>
    </row>
    <row r="36" spans="1:74" ht="11.1" customHeight="1" x14ac:dyDescent="0.2">
      <c r="A36" s="84" t="s">
        <v>893</v>
      </c>
      <c r="B36" s="189" t="s">
        <v>592</v>
      </c>
      <c r="C36" s="261">
        <v>3.3070489950000002</v>
      </c>
      <c r="D36" s="261">
        <v>2.9099941650000001</v>
      </c>
      <c r="E36" s="261">
        <v>2.556294018</v>
      </c>
      <c r="F36" s="261">
        <v>2.2678083450000002</v>
      </c>
      <c r="G36" s="261">
        <v>2.2717395699999998</v>
      </c>
      <c r="H36" s="261">
        <v>2.6580795789999998</v>
      </c>
      <c r="I36" s="261">
        <v>3.0192201340000002</v>
      </c>
      <c r="J36" s="261">
        <v>3.288395178</v>
      </c>
      <c r="K36" s="261">
        <v>2.9293243000000002</v>
      </c>
      <c r="L36" s="261">
        <v>3.3012023949999998</v>
      </c>
      <c r="M36" s="261">
        <v>3.6679656239999998</v>
      </c>
      <c r="N36" s="261">
        <v>3.890976867</v>
      </c>
      <c r="O36" s="261">
        <v>3.5912030160000001</v>
      </c>
      <c r="P36" s="261">
        <v>3.4894634130000002</v>
      </c>
      <c r="Q36" s="261">
        <v>3.685006843</v>
      </c>
      <c r="R36" s="261">
        <v>4.2725350400000002</v>
      </c>
      <c r="S36" s="261">
        <v>4.459246684</v>
      </c>
      <c r="T36" s="261">
        <v>4.3678093530000002</v>
      </c>
      <c r="U36" s="261">
        <v>3.9062549629999999</v>
      </c>
      <c r="V36" s="261">
        <v>3.7555700590000001</v>
      </c>
      <c r="W36" s="261">
        <v>3.7995464079999999</v>
      </c>
      <c r="X36" s="261">
        <v>3.7578038980000001</v>
      </c>
      <c r="Y36" s="261">
        <v>3.8225447460000002</v>
      </c>
      <c r="Z36" s="261">
        <v>4.1297641309999999</v>
      </c>
      <c r="AA36" s="261">
        <v>4.6704140069999998</v>
      </c>
      <c r="AB36" s="261">
        <v>5.7392694970000004</v>
      </c>
      <c r="AC36" s="261">
        <v>5.0921257019999997</v>
      </c>
      <c r="AD36" s="261">
        <v>4.882031263</v>
      </c>
      <c r="AE36" s="261">
        <v>5.0293192810000003</v>
      </c>
      <c r="AF36" s="261">
        <v>4.8396061320000001</v>
      </c>
      <c r="AG36" s="261">
        <v>4.864539207</v>
      </c>
      <c r="AH36" s="261">
        <v>4.3370325059999999</v>
      </c>
      <c r="AI36" s="261">
        <v>4.34370425</v>
      </c>
      <c r="AJ36" s="261">
        <v>4.2632347819999996</v>
      </c>
      <c r="AK36" s="261">
        <v>4.0256265840000003</v>
      </c>
      <c r="AL36" s="261">
        <v>4.485866347</v>
      </c>
      <c r="AM36" s="261">
        <v>3.4333024000000001</v>
      </c>
      <c r="AN36" s="261">
        <v>3.168278242</v>
      </c>
      <c r="AO36" s="261">
        <v>3.059966126</v>
      </c>
      <c r="AP36" s="261">
        <v>2.9126443630000001</v>
      </c>
      <c r="AQ36" s="261">
        <v>2.83889543</v>
      </c>
      <c r="AR36" s="261">
        <v>3.0745017589999999</v>
      </c>
      <c r="AS36" s="261">
        <v>3.1019369189999999</v>
      </c>
      <c r="AT36" s="261">
        <v>3.166340274</v>
      </c>
      <c r="AU36" s="261">
        <v>2.9846701790000001</v>
      </c>
      <c r="AV36" s="261">
        <v>2.8081051000000001</v>
      </c>
      <c r="AW36" s="261">
        <v>2.32178035</v>
      </c>
      <c r="AX36" s="261">
        <v>2.426180859</v>
      </c>
      <c r="AY36" s="261">
        <v>2.4427020549999998</v>
      </c>
      <c r="AZ36" s="261">
        <v>2.4129431590000001</v>
      </c>
      <c r="BA36" s="261">
        <v>1.9239698700000001</v>
      </c>
      <c r="BB36" s="261">
        <v>2.1105418330000001</v>
      </c>
      <c r="BC36" s="261">
        <v>2.163845335</v>
      </c>
      <c r="BD36" s="261">
        <v>2.4801129999999998</v>
      </c>
      <c r="BE36" s="261">
        <v>3.1116160000000002</v>
      </c>
      <c r="BF36" s="384">
        <v>3.198582</v>
      </c>
      <c r="BG36" s="384">
        <v>3.0665619999999998</v>
      </c>
      <c r="BH36" s="384">
        <v>2.9500890000000002</v>
      </c>
      <c r="BI36" s="384">
        <v>2.9733770000000002</v>
      </c>
      <c r="BJ36" s="384">
        <v>3.201155</v>
      </c>
      <c r="BK36" s="384">
        <v>3.2806299999999999</v>
      </c>
      <c r="BL36" s="384">
        <v>3.2853270000000001</v>
      </c>
      <c r="BM36" s="384">
        <v>3.1902210000000002</v>
      </c>
      <c r="BN36" s="384">
        <v>2.9917539999999998</v>
      </c>
      <c r="BO36" s="384">
        <v>3.0676459999999999</v>
      </c>
      <c r="BP36" s="384">
        <v>3.0870950000000001</v>
      </c>
      <c r="BQ36" s="384">
        <v>3.3099249999999998</v>
      </c>
      <c r="BR36" s="384">
        <v>3.3517299999999999</v>
      </c>
      <c r="BS36" s="384">
        <v>3.2922929999999999</v>
      </c>
      <c r="BT36" s="384">
        <v>3.3458389999999998</v>
      </c>
      <c r="BU36" s="384">
        <v>3.2729059999999999</v>
      </c>
      <c r="BV36" s="384">
        <v>3.5075059999999998</v>
      </c>
    </row>
    <row r="37" spans="1:74" s="85" customFormat="1" ht="11.1" customHeight="1" x14ac:dyDescent="0.2">
      <c r="A37" s="84" t="s">
        <v>894</v>
      </c>
      <c r="B37" s="189" t="s">
        <v>593</v>
      </c>
      <c r="C37" s="261">
        <v>6.0673902179999999</v>
      </c>
      <c r="D37" s="261">
        <v>5.9367381930000001</v>
      </c>
      <c r="E37" s="261">
        <v>5.999470927</v>
      </c>
      <c r="F37" s="261">
        <v>5.1986538170000003</v>
      </c>
      <c r="G37" s="261">
        <v>5.2145749610000003</v>
      </c>
      <c r="H37" s="261">
        <v>5.3190383089999997</v>
      </c>
      <c r="I37" s="261">
        <v>5.4189377859999999</v>
      </c>
      <c r="J37" s="261">
        <v>5.5676948360000003</v>
      </c>
      <c r="K37" s="261">
        <v>5.27358248</v>
      </c>
      <c r="L37" s="261">
        <v>5.6233397460000001</v>
      </c>
      <c r="M37" s="261">
        <v>5.4855273670000004</v>
      </c>
      <c r="N37" s="261">
        <v>5.6765905590000001</v>
      </c>
      <c r="O37" s="261">
        <v>5.5590308899999998</v>
      </c>
      <c r="P37" s="261">
        <v>5.5908751040000002</v>
      </c>
      <c r="Q37" s="261">
        <v>5.6931398260000003</v>
      </c>
      <c r="R37" s="261">
        <v>5.8696393960000002</v>
      </c>
      <c r="S37" s="261">
        <v>5.744040365</v>
      </c>
      <c r="T37" s="261">
        <v>6.0214589519999997</v>
      </c>
      <c r="U37" s="261">
        <v>6.1114546299999999</v>
      </c>
      <c r="V37" s="261">
        <v>5.985538633</v>
      </c>
      <c r="W37" s="261">
        <v>6.0806730169999996</v>
      </c>
      <c r="X37" s="261">
        <v>6.114070667</v>
      </c>
      <c r="Y37" s="261">
        <v>5.7635806729999999</v>
      </c>
      <c r="Z37" s="261">
        <v>5.9870263619999999</v>
      </c>
      <c r="AA37" s="261">
        <v>6.2662284760000002</v>
      </c>
      <c r="AB37" s="261">
        <v>6.726706343</v>
      </c>
      <c r="AC37" s="261">
        <v>7.0544329670000003</v>
      </c>
      <c r="AD37" s="261">
        <v>6.8781683490000001</v>
      </c>
      <c r="AE37" s="261">
        <v>6.6897412779999996</v>
      </c>
      <c r="AF37" s="261">
        <v>6.793087474</v>
      </c>
      <c r="AG37" s="261">
        <v>6.857918475</v>
      </c>
      <c r="AH37" s="261">
        <v>6.9652999490000003</v>
      </c>
      <c r="AI37" s="261">
        <v>6.8871050069999997</v>
      </c>
      <c r="AJ37" s="261">
        <v>6.918782191</v>
      </c>
      <c r="AK37" s="261">
        <v>6.670455842</v>
      </c>
      <c r="AL37" s="261">
        <v>6.7238946479999999</v>
      </c>
      <c r="AM37" s="261">
        <v>6.6158465179999997</v>
      </c>
      <c r="AN37" s="261">
        <v>6.6134408799999997</v>
      </c>
      <c r="AO37" s="261">
        <v>6.6285746699999999</v>
      </c>
      <c r="AP37" s="261">
        <v>6.3793234219999997</v>
      </c>
      <c r="AQ37" s="261">
        <v>5.9580156840000003</v>
      </c>
      <c r="AR37" s="261">
        <v>6.3753525350000002</v>
      </c>
      <c r="AS37" s="261">
        <v>6.2656598270000003</v>
      </c>
      <c r="AT37" s="261">
        <v>5.9687039229999996</v>
      </c>
      <c r="AU37" s="261">
        <v>6.1434400050000004</v>
      </c>
      <c r="AV37" s="261">
        <v>5.8837912149999996</v>
      </c>
      <c r="AW37" s="261">
        <v>5.6080639010000004</v>
      </c>
      <c r="AX37" s="261">
        <v>5.5835906299999998</v>
      </c>
      <c r="AY37" s="261">
        <v>5.1919059560000003</v>
      </c>
      <c r="AZ37" s="261">
        <v>5.3351544280000001</v>
      </c>
      <c r="BA37" s="261">
        <v>5.3839726419999998</v>
      </c>
      <c r="BB37" s="261">
        <v>5.1157718760000002</v>
      </c>
      <c r="BC37" s="261">
        <v>4.9981179950000003</v>
      </c>
      <c r="BD37" s="261">
        <v>5.0524139999999997</v>
      </c>
      <c r="BE37" s="261">
        <v>5.476235</v>
      </c>
      <c r="BF37" s="384">
        <v>5.6570640000000001</v>
      </c>
      <c r="BG37" s="384">
        <v>5.5841329999999996</v>
      </c>
      <c r="BH37" s="384">
        <v>5.5862259999999999</v>
      </c>
      <c r="BI37" s="384">
        <v>5.5807390000000003</v>
      </c>
      <c r="BJ37" s="384">
        <v>5.8163960000000001</v>
      </c>
      <c r="BK37" s="384">
        <v>5.843178</v>
      </c>
      <c r="BL37" s="384">
        <v>5.7642280000000001</v>
      </c>
      <c r="BM37" s="384">
        <v>5.8366129999999998</v>
      </c>
      <c r="BN37" s="384">
        <v>5.5939290000000002</v>
      </c>
      <c r="BO37" s="384">
        <v>5.3569779999999998</v>
      </c>
      <c r="BP37" s="384">
        <v>5.4579959999999996</v>
      </c>
      <c r="BQ37" s="384">
        <v>5.77074</v>
      </c>
      <c r="BR37" s="384">
        <v>5.851108</v>
      </c>
      <c r="BS37" s="384">
        <v>5.8193789999999996</v>
      </c>
      <c r="BT37" s="384">
        <v>5.8863019999999997</v>
      </c>
      <c r="BU37" s="384">
        <v>5.8163080000000003</v>
      </c>
      <c r="BV37" s="384">
        <v>5.8211170000000001</v>
      </c>
    </row>
    <row r="38" spans="1:74" s="85" customFormat="1" ht="11.1" customHeight="1" x14ac:dyDescent="0.2">
      <c r="A38" s="84" t="s">
        <v>895</v>
      </c>
      <c r="B38" s="189" t="s">
        <v>594</v>
      </c>
      <c r="C38" s="261">
        <v>6.8717293250000004</v>
      </c>
      <c r="D38" s="261">
        <v>6.1045714459999996</v>
      </c>
      <c r="E38" s="261">
        <v>6.5898007019999998</v>
      </c>
      <c r="F38" s="261">
        <v>5.8612262990000001</v>
      </c>
      <c r="G38" s="261">
        <v>5.6629400719999996</v>
      </c>
      <c r="H38" s="261">
        <v>6.021309091</v>
      </c>
      <c r="I38" s="261">
        <v>6.2132366570000004</v>
      </c>
      <c r="J38" s="261">
        <v>6.0700306309999998</v>
      </c>
      <c r="K38" s="261">
        <v>5.7740356850000003</v>
      </c>
      <c r="L38" s="261">
        <v>5.8637659710000003</v>
      </c>
      <c r="M38" s="261">
        <v>6.2386963719999997</v>
      </c>
      <c r="N38" s="261">
        <v>6.7300809480000003</v>
      </c>
      <c r="O38" s="261">
        <v>6.8947205010000001</v>
      </c>
      <c r="P38" s="261">
        <v>6.4579234620000001</v>
      </c>
      <c r="Q38" s="261">
        <v>6.6751058719999996</v>
      </c>
      <c r="R38" s="261">
        <v>6.8276037260000004</v>
      </c>
      <c r="S38" s="261">
        <v>6.9685719319999997</v>
      </c>
      <c r="T38" s="261">
        <v>7.1643002850000004</v>
      </c>
      <c r="U38" s="261">
        <v>7.0037981880000002</v>
      </c>
      <c r="V38" s="261">
        <v>6.8615087040000002</v>
      </c>
      <c r="W38" s="261">
        <v>6.5817398770000004</v>
      </c>
      <c r="X38" s="261">
        <v>6.3748816149999996</v>
      </c>
      <c r="Y38" s="261">
        <v>6.8060809320000004</v>
      </c>
      <c r="Z38" s="261">
        <v>7.2042387669999997</v>
      </c>
      <c r="AA38" s="261">
        <v>7.5412293239999997</v>
      </c>
      <c r="AB38" s="261">
        <v>7.5942802230000002</v>
      </c>
      <c r="AC38" s="261">
        <v>8.276215809</v>
      </c>
      <c r="AD38" s="261">
        <v>7.8283127160000001</v>
      </c>
      <c r="AE38" s="261">
        <v>7.6142365270000001</v>
      </c>
      <c r="AF38" s="261">
        <v>7.5991971319999996</v>
      </c>
      <c r="AG38" s="261">
        <v>7.8040269379999998</v>
      </c>
      <c r="AH38" s="261">
        <v>7.5759750070000003</v>
      </c>
      <c r="AI38" s="261">
        <v>7.5251878420000002</v>
      </c>
      <c r="AJ38" s="261">
        <v>7.3550429340000001</v>
      </c>
      <c r="AK38" s="261">
        <v>7.2513671449999997</v>
      </c>
      <c r="AL38" s="261">
        <v>7.7867769500000001</v>
      </c>
      <c r="AM38" s="261">
        <v>7.6649724700000004</v>
      </c>
      <c r="AN38" s="261">
        <v>7.0911305000000002</v>
      </c>
      <c r="AO38" s="261">
        <v>7.1289273700000004</v>
      </c>
      <c r="AP38" s="261">
        <v>6.8324530279999998</v>
      </c>
      <c r="AQ38" s="261">
        <v>6.1055245280000001</v>
      </c>
      <c r="AR38" s="261">
        <v>6.7592482450000002</v>
      </c>
      <c r="AS38" s="261">
        <v>6.5838193690000004</v>
      </c>
      <c r="AT38" s="261">
        <v>6.5671799760000003</v>
      </c>
      <c r="AU38" s="261">
        <v>6.6112432180000003</v>
      </c>
      <c r="AV38" s="261">
        <v>6.3988725300000002</v>
      </c>
      <c r="AW38" s="261">
        <v>6.1343480369999996</v>
      </c>
      <c r="AX38" s="261">
        <v>6.778345399</v>
      </c>
      <c r="AY38" s="261">
        <v>6.5822445839999997</v>
      </c>
      <c r="AZ38" s="261">
        <v>6.8427700119999999</v>
      </c>
      <c r="BA38" s="261">
        <v>6.6407979580000003</v>
      </c>
      <c r="BB38" s="261">
        <v>5.944522171</v>
      </c>
      <c r="BC38" s="261">
        <v>5.9849645530000002</v>
      </c>
      <c r="BD38" s="261">
        <v>5.9213290000000001</v>
      </c>
      <c r="BE38" s="261">
        <v>6.0678789999999996</v>
      </c>
      <c r="BF38" s="384">
        <v>6.2383579999999998</v>
      </c>
      <c r="BG38" s="384">
        <v>6.2717599999999996</v>
      </c>
      <c r="BH38" s="384">
        <v>6.1437169999999997</v>
      </c>
      <c r="BI38" s="384">
        <v>6.3284029999999998</v>
      </c>
      <c r="BJ38" s="384">
        <v>6.5967079999999996</v>
      </c>
      <c r="BK38" s="384">
        <v>6.7158699999999998</v>
      </c>
      <c r="BL38" s="384">
        <v>6.5530970000000002</v>
      </c>
      <c r="BM38" s="384">
        <v>6.6139749999999999</v>
      </c>
      <c r="BN38" s="384">
        <v>6.1765059999999998</v>
      </c>
      <c r="BO38" s="384">
        <v>5.9372129999999999</v>
      </c>
      <c r="BP38" s="384">
        <v>6.137607</v>
      </c>
      <c r="BQ38" s="384">
        <v>6.3078329999999996</v>
      </c>
      <c r="BR38" s="384">
        <v>6.480588</v>
      </c>
      <c r="BS38" s="384">
        <v>6.5221960000000001</v>
      </c>
      <c r="BT38" s="384">
        <v>6.4524809999999997</v>
      </c>
      <c r="BU38" s="384">
        <v>6.5599460000000001</v>
      </c>
      <c r="BV38" s="384">
        <v>6.7237609999999997</v>
      </c>
    </row>
    <row r="39" spans="1:74" s="85" customFormat="1" ht="11.1" customHeight="1" x14ac:dyDescent="0.2">
      <c r="A39" s="84" t="s">
        <v>896</v>
      </c>
      <c r="B39" s="190" t="s">
        <v>568</v>
      </c>
      <c r="C39" s="215">
        <v>4.58</v>
      </c>
      <c r="D39" s="215">
        <v>4.1900000000000004</v>
      </c>
      <c r="E39" s="215">
        <v>3.71</v>
      </c>
      <c r="F39" s="215">
        <v>3.21</v>
      </c>
      <c r="G39" s="215">
        <v>3.02</v>
      </c>
      <c r="H39" s="215">
        <v>3.34</v>
      </c>
      <c r="I39" s="215">
        <v>3.6</v>
      </c>
      <c r="J39" s="215">
        <v>3.83</v>
      </c>
      <c r="K39" s="215">
        <v>3.56</v>
      </c>
      <c r="L39" s="215">
        <v>3.94</v>
      </c>
      <c r="M39" s="215">
        <v>4.46</v>
      </c>
      <c r="N39" s="215">
        <v>4.7300000000000004</v>
      </c>
      <c r="O39" s="215">
        <v>4.58</v>
      </c>
      <c r="P39" s="215">
        <v>4.54</v>
      </c>
      <c r="Q39" s="215">
        <v>4.59</v>
      </c>
      <c r="R39" s="215">
        <v>4.95</v>
      </c>
      <c r="S39" s="215">
        <v>5</v>
      </c>
      <c r="T39" s="215">
        <v>4.9000000000000004</v>
      </c>
      <c r="U39" s="215">
        <v>4.47</v>
      </c>
      <c r="V39" s="215">
        <v>4.3099999999999996</v>
      </c>
      <c r="W39" s="215">
        <v>4.3600000000000003</v>
      </c>
      <c r="X39" s="215">
        <v>4.3600000000000003</v>
      </c>
      <c r="Y39" s="215">
        <v>4.62</v>
      </c>
      <c r="Z39" s="215">
        <v>4.97</v>
      </c>
      <c r="AA39" s="215">
        <v>5.62</v>
      </c>
      <c r="AB39" s="215">
        <v>6.58</v>
      </c>
      <c r="AC39" s="215">
        <v>6.39</v>
      </c>
      <c r="AD39" s="215">
        <v>5.78</v>
      </c>
      <c r="AE39" s="215">
        <v>5.69</v>
      </c>
      <c r="AF39" s="215">
        <v>5.42</v>
      </c>
      <c r="AG39" s="215">
        <v>5.36</v>
      </c>
      <c r="AH39" s="215">
        <v>4.9000000000000004</v>
      </c>
      <c r="AI39" s="215">
        <v>4.96</v>
      </c>
      <c r="AJ39" s="215">
        <v>4.97</v>
      </c>
      <c r="AK39" s="215">
        <v>4.97</v>
      </c>
      <c r="AL39" s="215">
        <v>5.54</v>
      </c>
      <c r="AM39" s="215">
        <v>4.87</v>
      </c>
      <c r="AN39" s="215">
        <v>4.7</v>
      </c>
      <c r="AO39" s="215">
        <v>4.45</v>
      </c>
      <c r="AP39" s="215">
        <v>3.96</v>
      </c>
      <c r="AQ39" s="215">
        <v>3.55</v>
      </c>
      <c r="AR39" s="215">
        <v>3.76</v>
      </c>
      <c r="AS39" s="215">
        <v>3.73</v>
      </c>
      <c r="AT39" s="215">
        <v>3.79</v>
      </c>
      <c r="AU39" s="215">
        <v>3.65</v>
      </c>
      <c r="AV39" s="215">
        <v>3.53</v>
      </c>
      <c r="AW39" s="215">
        <v>3.28</v>
      </c>
      <c r="AX39" s="215">
        <v>3.48</v>
      </c>
      <c r="AY39" s="215">
        <v>3.58</v>
      </c>
      <c r="AZ39" s="215">
        <v>3.63</v>
      </c>
      <c r="BA39" s="215">
        <v>3.05</v>
      </c>
      <c r="BB39" s="215">
        <v>3</v>
      </c>
      <c r="BC39" s="215">
        <v>2.91</v>
      </c>
      <c r="BD39" s="215">
        <v>3.1000480000000001</v>
      </c>
      <c r="BE39" s="215">
        <v>3.6568369999999999</v>
      </c>
      <c r="BF39" s="386">
        <v>3.792116</v>
      </c>
      <c r="BG39" s="386">
        <v>3.7160030000000002</v>
      </c>
      <c r="BH39" s="386">
        <v>3.716529</v>
      </c>
      <c r="BI39" s="386">
        <v>3.9178440000000001</v>
      </c>
      <c r="BJ39" s="386">
        <v>4.2209750000000001</v>
      </c>
      <c r="BK39" s="386">
        <v>4.4376150000000001</v>
      </c>
      <c r="BL39" s="386">
        <v>4.4884969999999997</v>
      </c>
      <c r="BM39" s="386">
        <v>4.285876</v>
      </c>
      <c r="BN39" s="386">
        <v>3.908658</v>
      </c>
      <c r="BO39" s="386">
        <v>3.7457159999999998</v>
      </c>
      <c r="BP39" s="386">
        <v>3.7098460000000002</v>
      </c>
      <c r="BQ39" s="386">
        <v>3.8999540000000001</v>
      </c>
      <c r="BR39" s="386">
        <v>3.9700839999999999</v>
      </c>
      <c r="BS39" s="386">
        <v>3.9517359999999999</v>
      </c>
      <c r="BT39" s="386">
        <v>4.0953780000000002</v>
      </c>
      <c r="BU39" s="386">
        <v>4.2343900000000003</v>
      </c>
      <c r="BV39" s="386">
        <v>4.5131610000000002</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391"/>
      <c r="BE40" s="391"/>
      <c r="BF40" s="391"/>
      <c r="BG40" s="684"/>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759" t="s">
        <v>1042</v>
      </c>
      <c r="C41" s="760"/>
      <c r="D41" s="760"/>
      <c r="E41" s="760"/>
      <c r="F41" s="760"/>
      <c r="G41" s="760"/>
      <c r="H41" s="760"/>
      <c r="I41" s="760"/>
      <c r="J41" s="760"/>
      <c r="K41" s="760"/>
      <c r="L41" s="760"/>
      <c r="M41" s="760"/>
      <c r="N41" s="760"/>
      <c r="O41" s="760"/>
      <c r="P41" s="760"/>
      <c r="Q41" s="760"/>
      <c r="AY41" s="524"/>
      <c r="AZ41" s="524"/>
      <c r="BA41" s="524"/>
      <c r="BB41" s="524"/>
      <c r="BC41" s="524"/>
      <c r="BD41" s="524"/>
      <c r="BE41" s="524"/>
      <c r="BF41" s="524"/>
      <c r="BG41" s="685"/>
      <c r="BH41" s="524"/>
      <c r="BI41" s="524"/>
      <c r="BJ41" s="524"/>
    </row>
    <row r="42" spans="1:74" s="286" customFormat="1" ht="12" customHeight="1" x14ac:dyDescent="0.2">
      <c r="A42" s="198"/>
      <c r="B42" s="768" t="s">
        <v>140</v>
      </c>
      <c r="C42" s="760"/>
      <c r="D42" s="760"/>
      <c r="E42" s="760"/>
      <c r="F42" s="760"/>
      <c r="G42" s="760"/>
      <c r="H42" s="760"/>
      <c r="I42" s="760"/>
      <c r="J42" s="760"/>
      <c r="K42" s="760"/>
      <c r="L42" s="760"/>
      <c r="M42" s="760"/>
      <c r="N42" s="760"/>
      <c r="O42" s="760"/>
      <c r="P42" s="760"/>
      <c r="Q42" s="760"/>
      <c r="AY42" s="524"/>
      <c r="AZ42" s="524"/>
      <c r="BA42" s="524"/>
      <c r="BB42" s="524"/>
      <c r="BC42" s="524"/>
      <c r="BD42" s="524"/>
      <c r="BE42" s="524"/>
      <c r="BF42" s="524"/>
      <c r="BG42" s="685"/>
      <c r="BH42" s="524"/>
      <c r="BI42" s="524"/>
      <c r="BJ42" s="524"/>
    </row>
    <row r="43" spans="1:74" s="452" customFormat="1" ht="12" customHeight="1" x14ac:dyDescent="0.2">
      <c r="A43" s="451"/>
      <c r="B43" s="781" t="s">
        <v>1069</v>
      </c>
      <c r="C43" s="782"/>
      <c r="D43" s="782"/>
      <c r="E43" s="782"/>
      <c r="F43" s="782"/>
      <c r="G43" s="782"/>
      <c r="H43" s="782"/>
      <c r="I43" s="782"/>
      <c r="J43" s="782"/>
      <c r="K43" s="782"/>
      <c r="L43" s="782"/>
      <c r="M43" s="782"/>
      <c r="N43" s="782"/>
      <c r="O43" s="782"/>
      <c r="P43" s="782"/>
      <c r="Q43" s="778"/>
      <c r="AY43" s="525"/>
      <c r="AZ43" s="525"/>
      <c r="BA43" s="525"/>
      <c r="BB43" s="525"/>
      <c r="BC43" s="525"/>
      <c r="BD43" s="525"/>
      <c r="BE43" s="525"/>
      <c r="BF43" s="525"/>
      <c r="BG43" s="686"/>
      <c r="BH43" s="525"/>
      <c r="BI43" s="525"/>
      <c r="BJ43" s="525"/>
    </row>
    <row r="44" spans="1:74" s="452" customFormat="1" ht="12" customHeight="1" x14ac:dyDescent="0.2">
      <c r="A44" s="451"/>
      <c r="B44" s="776" t="s">
        <v>1108</v>
      </c>
      <c r="C44" s="782"/>
      <c r="D44" s="782"/>
      <c r="E44" s="782"/>
      <c r="F44" s="782"/>
      <c r="G44" s="782"/>
      <c r="H44" s="782"/>
      <c r="I44" s="782"/>
      <c r="J44" s="782"/>
      <c r="K44" s="782"/>
      <c r="L44" s="782"/>
      <c r="M44" s="782"/>
      <c r="N44" s="782"/>
      <c r="O44" s="782"/>
      <c r="P44" s="782"/>
      <c r="Q44" s="778"/>
      <c r="AY44" s="525"/>
      <c r="AZ44" s="525"/>
      <c r="BA44" s="525"/>
      <c r="BB44" s="525"/>
      <c r="BC44" s="525"/>
      <c r="BD44" s="525"/>
      <c r="BE44" s="525"/>
      <c r="BF44" s="525"/>
      <c r="BG44" s="686"/>
      <c r="BH44" s="525"/>
      <c r="BI44" s="525"/>
      <c r="BJ44" s="525"/>
    </row>
    <row r="45" spans="1:74" s="452" customFormat="1" ht="12" customHeight="1" x14ac:dyDescent="0.2">
      <c r="A45" s="451"/>
      <c r="B45" s="807" t="s">
        <v>1109</v>
      </c>
      <c r="C45" s="778"/>
      <c r="D45" s="778"/>
      <c r="E45" s="778"/>
      <c r="F45" s="778"/>
      <c r="G45" s="778"/>
      <c r="H45" s="778"/>
      <c r="I45" s="778"/>
      <c r="J45" s="778"/>
      <c r="K45" s="778"/>
      <c r="L45" s="778"/>
      <c r="M45" s="778"/>
      <c r="N45" s="778"/>
      <c r="O45" s="778"/>
      <c r="P45" s="778"/>
      <c r="Q45" s="778"/>
      <c r="AY45" s="525"/>
      <c r="AZ45" s="525"/>
      <c r="BA45" s="525"/>
      <c r="BB45" s="525"/>
      <c r="BC45" s="525"/>
      <c r="BD45" s="525"/>
      <c r="BE45" s="525"/>
      <c r="BF45" s="525"/>
      <c r="BG45" s="686"/>
      <c r="BH45" s="525"/>
      <c r="BI45" s="525"/>
      <c r="BJ45" s="525"/>
    </row>
    <row r="46" spans="1:74" s="452" customFormat="1" ht="12" customHeight="1" x14ac:dyDescent="0.2">
      <c r="A46" s="453"/>
      <c r="B46" s="781" t="s">
        <v>1110</v>
      </c>
      <c r="C46" s="782"/>
      <c r="D46" s="782"/>
      <c r="E46" s="782"/>
      <c r="F46" s="782"/>
      <c r="G46" s="782"/>
      <c r="H46" s="782"/>
      <c r="I46" s="782"/>
      <c r="J46" s="782"/>
      <c r="K46" s="782"/>
      <c r="L46" s="782"/>
      <c r="M46" s="782"/>
      <c r="N46" s="782"/>
      <c r="O46" s="782"/>
      <c r="P46" s="782"/>
      <c r="Q46" s="778"/>
      <c r="AY46" s="525"/>
      <c r="AZ46" s="525"/>
      <c r="BA46" s="525"/>
      <c r="BB46" s="525"/>
      <c r="BC46" s="525"/>
      <c r="BD46" s="525"/>
      <c r="BE46" s="525"/>
      <c r="BF46" s="525"/>
      <c r="BG46" s="686"/>
      <c r="BH46" s="525"/>
      <c r="BI46" s="525"/>
      <c r="BJ46" s="525"/>
    </row>
    <row r="47" spans="1:74" s="452" customFormat="1" ht="12" customHeight="1" x14ac:dyDescent="0.2">
      <c r="A47" s="453"/>
      <c r="B47" s="787" t="s">
        <v>193</v>
      </c>
      <c r="C47" s="778"/>
      <c r="D47" s="778"/>
      <c r="E47" s="778"/>
      <c r="F47" s="778"/>
      <c r="G47" s="778"/>
      <c r="H47" s="778"/>
      <c r="I47" s="778"/>
      <c r="J47" s="778"/>
      <c r="K47" s="778"/>
      <c r="L47" s="778"/>
      <c r="M47" s="778"/>
      <c r="N47" s="778"/>
      <c r="O47" s="778"/>
      <c r="P47" s="778"/>
      <c r="Q47" s="778"/>
      <c r="AY47" s="525"/>
      <c r="AZ47" s="525"/>
      <c r="BA47" s="525"/>
      <c r="BB47" s="525"/>
      <c r="BC47" s="525"/>
      <c r="BD47" s="525"/>
      <c r="BE47" s="525"/>
      <c r="BF47" s="525"/>
      <c r="BG47" s="686"/>
      <c r="BH47" s="525"/>
      <c r="BI47" s="525"/>
      <c r="BJ47" s="525"/>
    </row>
    <row r="48" spans="1:74" s="452" customFormat="1" ht="12" customHeight="1" x14ac:dyDescent="0.2">
      <c r="A48" s="453"/>
      <c r="B48" s="776" t="s">
        <v>1073</v>
      </c>
      <c r="C48" s="777"/>
      <c r="D48" s="777"/>
      <c r="E48" s="777"/>
      <c r="F48" s="777"/>
      <c r="G48" s="777"/>
      <c r="H48" s="777"/>
      <c r="I48" s="777"/>
      <c r="J48" s="777"/>
      <c r="K48" s="777"/>
      <c r="L48" s="777"/>
      <c r="M48" s="777"/>
      <c r="N48" s="777"/>
      <c r="O48" s="777"/>
      <c r="P48" s="777"/>
      <c r="Q48" s="778"/>
      <c r="AY48" s="525"/>
      <c r="AZ48" s="525"/>
      <c r="BA48" s="525"/>
      <c r="BB48" s="525"/>
      <c r="BC48" s="525"/>
      <c r="BD48" s="525"/>
      <c r="BE48" s="525"/>
      <c r="BF48" s="525"/>
      <c r="BG48" s="686"/>
      <c r="BH48" s="525"/>
      <c r="BI48" s="525"/>
      <c r="BJ48" s="525"/>
    </row>
    <row r="49" spans="1:74" s="454" customFormat="1" ht="12" customHeight="1" x14ac:dyDescent="0.2">
      <c r="A49" s="436"/>
      <c r="B49" s="790" t="s">
        <v>1184</v>
      </c>
      <c r="C49" s="778"/>
      <c r="D49" s="778"/>
      <c r="E49" s="778"/>
      <c r="F49" s="778"/>
      <c r="G49" s="778"/>
      <c r="H49" s="778"/>
      <c r="I49" s="778"/>
      <c r="J49" s="778"/>
      <c r="K49" s="778"/>
      <c r="L49" s="778"/>
      <c r="M49" s="778"/>
      <c r="N49" s="778"/>
      <c r="O49" s="778"/>
      <c r="P49" s="778"/>
      <c r="Q49" s="778"/>
      <c r="AY49" s="526"/>
      <c r="AZ49" s="526"/>
      <c r="BA49" s="526"/>
      <c r="BB49" s="526"/>
      <c r="BC49" s="526"/>
      <c r="BD49" s="526"/>
      <c r="BE49" s="526"/>
      <c r="BF49" s="526"/>
      <c r="BG49" s="687"/>
      <c r="BH49" s="526"/>
      <c r="BI49" s="526"/>
      <c r="BJ49" s="526"/>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26" activePane="bottomRight" state="frozen"/>
      <selection activeCell="BC15" sqref="BC15"/>
      <selection pane="topRight" activeCell="BC15" sqref="BC15"/>
      <selection pane="bottomLeft" activeCell="BC15" sqref="BC15"/>
      <selection pane="bottomRight" activeCell="BB46" sqref="BB46"/>
    </sheetView>
  </sheetViews>
  <sheetFormatPr defaultColWidth="9.5703125" defaultRowHeight="11.25" x14ac:dyDescent="0.2"/>
  <cols>
    <col min="1" max="1" width="11.5703125" style="89" customWidth="1"/>
    <col min="2" max="2" width="27.42578125" style="89" customWidth="1"/>
    <col min="3" max="50" width="6.5703125" style="89" customWidth="1"/>
    <col min="51" max="57" width="6.5703125" style="388" customWidth="1"/>
    <col min="58" max="58" width="6.5703125" style="688" customWidth="1"/>
    <col min="59" max="62" width="6.5703125" style="388" customWidth="1"/>
    <col min="63" max="74" width="6.5703125" style="89" customWidth="1"/>
    <col min="75" max="16384" width="9.5703125" style="89"/>
  </cols>
  <sheetData>
    <row r="1" spans="1:74" ht="14.85" customHeight="1" x14ac:dyDescent="0.2">
      <c r="A1" s="769" t="s">
        <v>1021</v>
      </c>
      <c r="B1" s="814" t="s">
        <v>254</v>
      </c>
      <c r="C1" s="815"/>
      <c r="D1" s="815"/>
      <c r="E1" s="815"/>
      <c r="F1" s="815"/>
      <c r="G1" s="815"/>
      <c r="H1" s="815"/>
      <c r="I1" s="815"/>
      <c r="J1" s="815"/>
      <c r="K1" s="815"/>
      <c r="L1" s="815"/>
      <c r="M1" s="815"/>
      <c r="N1" s="815"/>
      <c r="O1" s="815"/>
      <c r="P1" s="815"/>
      <c r="Q1" s="815"/>
      <c r="R1" s="815"/>
      <c r="S1" s="815"/>
      <c r="T1" s="815"/>
      <c r="U1" s="815"/>
      <c r="V1" s="815"/>
      <c r="W1" s="815"/>
      <c r="X1" s="815"/>
      <c r="Y1" s="815"/>
      <c r="Z1" s="815"/>
      <c r="AA1" s="815"/>
      <c r="AB1" s="815"/>
      <c r="AC1" s="815"/>
      <c r="AD1" s="815"/>
      <c r="AE1" s="815"/>
      <c r="AF1" s="815"/>
      <c r="AG1" s="815"/>
      <c r="AH1" s="815"/>
      <c r="AI1" s="815"/>
      <c r="AJ1" s="815"/>
      <c r="AK1" s="815"/>
      <c r="AL1" s="815"/>
      <c r="AM1" s="303"/>
    </row>
    <row r="2" spans="1:74" s="72" customFormat="1" ht="12.75" x14ac:dyDescent="0.2">
      <c r="A2" s="770"/>
      <c r="B2" s="542" t="str">
        <f>"U.S. Energy Information Administration  |  Short-Term Energy Outlook  - "&amp;Dates!D1</f>
        <v>U.S. Energy Information Administration  |  Short-Term Energy Outlook  - August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396"/>
      <c r="BE2" s="396"/>
      <c r="BF2" s="678"/>
      <c r="BG2" s="396"/>
      <c r="BH2" s="396"/>
      <c r="BI2" s="396"/>
      <c r="BJ2" s="396"/>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90"/>
      <c r="B5" s="91" t="s">
        <v>236</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424"/>
      <c r="BE5" s="424"/>
      <c r="BF5" s="92"/>
      <c r="BG5" s="424"/>
      <c r="BH5" s="92"/>
      <c r="BI5" s="424"/>
      <c r="BJ5" s="424"/>
      <c r="BK5" s="424"/>
      <c r="BL5" s="424"/>
      <c r="BM5" s="424"/>
      <c r="BN5" s="424"/>
      <c r="BO5" s="424"/>
      <c r="BP5" s="424"/>
      <c r="BQ5" s="424"/>
      <c r="BR5" s="424"/>
      <c r="BS5" s="424"/>
      <c r="BT5" s="424"/>
      <c r="BU5" s="424"/>
      <c r="BV5" s="424"/>
    </row>
    <row r="6" spans="1:74" ht="11.1" customHeight="1" x14ac:dyDescent="0.2">
      <c r="A6" s="93" t="s">
        <v>216</v>
      </c>
      <c r="B6" s="199" t="s">
        <v>596</v>
      </c>
      <c r="C6" s="258">
        <v>95.101634000000004</v>
      </c>
      <c r="D6" s="258">
        <v>85.913982000000004</v>
      </c>
      <c r="E6" s="258">
        <v>85.849259000000004</v>
      </c>
      <c r="F6" s="258">
        <v>77.514076000000003</v>
      </c>
      <c r="G6" s="258">
        <v>81.716712999999999</v>
      </c>
      <c r="H6" s="258">
        <v>81.816274000000007</v>
      </c>
      <c r="I6" s="258">
        <v>86.320751999999999</v>
      </c>
      <c r="J6" s="258">
        <v>90.816376000000005</v>
      </c>
      <c r="K6" s="258">
        <v>81.818464000000006</v>
      </c>
      <c r="L6" s="258">
        <v>85.238606000000004</v>
      </c>
      <c r="M6" s="258">
        <v>84.147063000000003</v>
      </c>
      <c r="N6" s="258">
        <v>80.205219</v>
      </c>
      <c r="O6" s="258">
        <v>82.712567000000007</v>
      </c>
      <c r="P6" s="258">
        <v>77.586061999999998</v>
      </c>
      <c r="Q6" s="258">
        <v>84.567981000000003</v>
      </c>
      <c r="R6" s="258">
        <v>78.909121999999996</v>
      </c>
      <c r="S6" s="258">
        <v>83.270747</v>
      </c>
      <c r="T6" s="258">
        <v>81.031302999999994</v>
      </c>
      <c r="U6" s="258">
        <v>84.517932999999999</v>
      </c>
      <c r="V6" s="258">
        <v>90.199068999999994</v>
      </c>
      <c r="W6" s="258">
        <v>82.877616000000003</v>
      </c>
      <c r="X6" s="258">
        <v>80.602952000000002</v>
      </c>
      <c r="Y6" s="258">
        <v>80.576342999999994</v>
      </c>
      <c r="Z6" s="258">
        <v>77.990083999999996</v>
      </c>
      <c r="AA6" s="258">
        <v>82.992487999999994</v>
      </c>
      <c r="AB6" s="258">
        <v>75.319999999999993</v>
      </c>
      <c r="AC6" s="258">
        <v>86.958617000000004</v>
      </c>
      <c r="AD6" s="258">
        <v>82.981424000000004</v>
      </c>
      <c r="AE6" s="258">
        <v>83.793445000000006</v>
      </c>
      <c r="AF6" s="258">
        <v>79.068895999999995</v>
      </c>
      <c r="AG6" s="258">
        <v>84.448359999999994</v>
      </c>
      <c r="AH6" s="258">
        <v>87.346498999999994</v>
      </c>
      <c r="AI6" s="258">
        <v>83.581919999999997</v>
      </c>
      <c r="AJ6" s="258">
        <v>85.461708999999999</v>
      </c>
      <c r="AK6" s="258">
        <v>81.754810000000006</v>
      </c>
      <c r="AL6" s="258">
        <v>86.340590000000006</v>
      </c>
      <c r="AM6" s="258">
        <v>86.548214000000002</v>
      </c>
      <c r="AN6" s="258">
        <v>72.210072999999994</v>
      </c>
      <c r="AO6" s="258">
        <v>81.430333000000005</v>
      </c>
      <c r="AP6" s="258">
        <v>74.703721999999999</v>
      </c>
      <c r="AQ6" s="258">
        <v>69.941886999999994</v>
      </c>
      <c r="AR6" s="258">
        <v>66.484027999999995</v>
      </c>
      <c r="AS6" s="258">
        <v>76.618111999999996</v>
      </c>
      <c r="AT6" s="258">
        <v>82.776751000000004</v>
      </c>
      <c r="AU6" s="258">
        <v>77.867980000000003</v>
      </c>
      <c r="AV6" s="258">
        <v>75.454626000000005</v>
      </c>
      <c r="AW6" s="258">
        <v>68.430554999999998</v>
      </c>
      <c r="AX6" s="258">
        <v>62.903177999999997</v>
      </c>
      <c r="AY6" s="258">
        <v>60.499695000000003</v>
      </c>
      <c r="AZ6" s="258">
        <v>57.263176999999999</v>
      </c>
      <c r="BA6" s="258">
        <v>55.264828000000001</v>
      </c>
      <c r="BB6" s="258">
        <v>46.040219</v>
      </c>
      <c r="BC6" s="258">
        <v>50.612445000000001</v>
      </c>
      <c r="BD6" s="258">
        <v>57.028185000000001</v>
      </c>
      <c r="BE6" s="258">
        <v>65.292642857000004</v>
      </c>
      <c r="BF6" s="346">
        <v>69.674899999999994</v>
      </c>
      <c r="BG6" s="346">
        <v>70.080489999999998</v>
      </c>
      <c r="BH6" s="346">
        <v>65.487030000000004</v>
      </c>
      <c r="BI6" s="346">
        <v>61.90802</v>
      </c>
      <c r="BJ6" s="346">
        <v>72.798540000000003</v>
      </c>
      <c r="BK6" s="346">
        <v>63.846589999999999</v>
      </c>
      <c r="BL6" s="346">
        <v>61.936500000000002</v>
      </c>
      <c r="BM6" s="346">
        <v>66.630110000000002</v>
      </c>
      <c r="BN6" s="346">
        <v>52.726390000000002</v>
      </c>
      <c r="BO6" s="346">
        <v>57.208129999999997</v>
      </c>
      <c r="BP6" s="346">
        <v>60.599699999999999</v>
      </c>
      <c r="BQ6" s="346">
        <v>67.28501</v>
      </c>
      <c r="BR6" s="346">
        <v>72.834440000000001</v>
      </c>
      <c r="BS6" s="346">
        <v>64.819659999999999</v>
      </c>
      <c r="BT6" s="346">
        <v>65.945760000000007</v>
      </c>
      <c r="BU6" s="346">
        <v>62.906640000000003</v>
      </c>
      <c r="BV6" s="346">
        <v>67.102050000000006</v>
      </c>
    </row>
    <row r="7" spans="1:74" ht="11.1" customHeight="1" x14ac:dyDescent="0.2">
      <c r="A7" s="93" t="s">
        <v>217</v>
      </c>
      <c r="B7" s="199" t="s">
        <v>597</v>
      </c>
      <c r="C7" s="258">
        <v>27.630471</v>
      </c>
      <c r="D7" s="258">
        <v>25.813575</v>
      </c>
      <c r="E7" s="258">
        <v>26.947158999999999</v>
      </c>
      <c r="F7" s="258">
        <v>24.933772000000001</v>
      </c>
      <c r="G7" s="258">
        <v>25.727108999999999</v>
      </c>
      <c r="H7" s="258">
        <v>24.937626000000002</v>
      </c>
      <c r="I7" s="258">
        <v>23.053591000000001</v>
      </c>
      <c r="J7" s="258">
        <v>24.436391</v>
      </c>
      <c r="K7" s="258">
        <v>21.517367</v>
      </c>
      <c r="L7" s="258">
        <v>23.354050999999998</v>
      </c>
      <c r="M7" s="258">
        <v>22.57929</v>
      </c>
      <c r="N7" s="258">
        <v>22.046035</v>
      </c>
      <c r="O7" s="258">
        <v>23.628101999999998</v>
      </c>
      <c r="P7" s="258">
        <v>22.163643</v>
      </c>
      <c r="Q7" s="258">
        <v>24.158142000000002</v>
      </c>
      <c r="R7" s="258">
        <v>23.071092</v>
      </c>
      <c r="S7" s="258">
        <v>24.346305999999998</v>
      </c>
      <c r="T7" s="258">
        <v>23.691516</v>
      </c>
      <c r="U7" s="258">
        <v>21.875997999999999</v>
      </c>
      <c r="V7" s="258">
        <v>23.346506999999999</v>
      </c>
      <c r="W7" s="258">
        <v>21.451450000000001</v>
      </c>
      <c r="X7" s="258">
        <v>21.500097</v>
      </c>
      <c r="Y7" s="258">
        <v>21.492981</v>
      </c>
      <c r="Z7" s="258">
        <v>20.803142000000001</v>
      </c>
      <c r="AA7" s="258">
        <v>22.854272000000002</v>
      </c>
      <c r="AB7" s="258">
        <v>20.741457</v>
      </c>
      <c r="AC7" s="258">
        <v>23.946491000000002</v>
      </c>
      <c r="AD7" s="258">
        <v>23.513995999999999</v>
      </c>
      <c r="AE7" s="258">
        <v>23.744069</v>
      </c>
      <c r="AF7" s="258">
        <v>22.405342000000001</v>
      </c>
      <c r="AG7" s="258">
        <v>22.352055</v>
      </c>
      <c r="AH7" s="258">
        <v>23.119143000000001</v>
      </c>
      <c r="AI7" s="258">
        <v>22.122758999999999</v>
      </c>
      <c r="AJ7" s="258">
        <v>21.485949000000002</v>
      </c>
      <c r="AK7" s="258">
        <v>20.554003999999999</v>
      </c>
      <c r="AL7" s="258">
        <v>21.706925999999999</v>
      </c>
      <c r="AM7" s="258">
        <v>22.432531999999998</v>
      </c>
      <c r="AN7" s="258">
        <v>18.716201000000002</v>
      </c>
      <c r="AO7" s="258">
        <v>21.106024999999999</v>
      </c>
      <c r="AP7" s="258">
        <v>19.336175000000001</v>
      </c>
      <c r="AQ7" s="258">
        <v>18.103632000000001</v>
      </c>
      <c r="AR7" s="258">
        <v>17.208644</v>
      </c>
      <c r="AS7" s="258">
        <v>18.259478000000001</v>
      </c>
      <c r="AT7" s="258">
        <v>19.727187000000001</v>
      </c>
      <c r="AU7" s="258">
        <v>18.557331000000001</v>
      </c>
      <c r="AV7" s="258">
        <v>18.441787000000001</v>
      </c>
      <c r="AW7" s="258">
        <v>16.753857</v>
      </c>
      <c r="AX7" s="258">
        <v>15.364573</v>
      </c>
      <c r="AY7" s="258">
        <v>15.489552</v>
      </c>
      <c r="AZ7" s="258">
        <v>14.660921</v>
      </c>
      <c r="BA7" s="258">
        <v>14.149285000000001</v>
      </c>
      <c r="BB7" s="258">
        <v>11.005957</v>
      </c>
      <c r="BC7" s="258">
        <v>12.099956000000001</v>
      </c>
      <c r="BD7" s="258">
        <v>13.816195</v>
      </c>
      <c r="BE7" s="258">
        <v>15.148371429000001</v>
      </c>
      <c r="BF7" s="346">
        <v>17.03687</v>
      </c>
      <c r="BG7" s="346">
        <v>17.17737</v>
      </c>
      <c r="BH7" s="346">
        <v>16.14311</v>
      </c>
      <c r="BI7" s="346">
        <v>14.99512</v>
      </c>
      <c r="BJ7" s="346">
        <v>18.262440000000002</v>
      </c>
      <c r="BK7" s="346">
        <v>15.970789999999999</v>
      </c>
      <c r="BL7" s="346">
        <v>15.83914</v>
      </c>
      <c r="BM7" s="346">
        <v>17.39573</v>
      </c>
      <c r="BN7" s="346">
        <v>14.43112</v>
      </c>
      <c r="BO7" s="346">
        <v>15.676880000000001</v>
      </c>
      <c r="BP7" s="346">
        <v>16.1081</v>
      </c>
      <c r="BQ7" s="346">
        <v>16.84713</v>
      </c>
      <c r="BR7" s="346">
        <v>17.555810000000001</v>
      </c>
      <c r="BS7" s="346">
        <v>15.90823</v>
      </c>
      <c r="BT7" s="346">
        <v>15.869149999999999</v>
      </c>
      <c r="BU7" s="346">
        <v>15.608840000000001</v>
      </c>
      <c r="BV7" s="346">
        <v>15.96926</v>
      </c>
    </row>
    <row r="8" spans="1:74" ht="11.1" customHeight="1" x14ac:dyDescent="0.2">
      <c r="A8" s="93" t="s">
        <v>218</v>
      </c>
      <c r="B8" s="199" t="s">
        <v>598</v>
      </c>
      <c r="C8" s="258">
        <v>15.388408999999999</v>
      </c>
      <c r="D8" s="258">
        <v>14.482832999999999</v>
      </c>
      <c r="E8" s="258">
        <v>15.028662000000001</v>
      </c>
      <c r="F8" s="258">
        <v>14.547551</v>
      </c>
      <c r="G8" s="258">
        <v>15.332924999999999</v>
      </c>
      <c r="H8" s="258">
        <v>14.297273000000001</v>
      </c>
      <c r="I8" s="258">
        <v>15.500301</v>
      </c>
      <c r="J8" s="258">
        <v>16.279358999999999</v>
      </c>
      <c r="K8" s="258">
        <v>14.596551</v>
      </c>
      <c r="L8" s="258">
        <v>15.364711</v>
      </c>
      <c r="M8" s="258">
        <v>14.864587</v>
      </c>
      <c r="N8" s="258">
        <v>14.55491</v>
      </c>
      <c r="O8" s="258">
        <v>15.412965</v>
      </c>
      <c r="P8" s="258">
        <v>14.457682</v>
      </c>
      <c r="Q8" s="258">
        <v>15.758732999999999</v>
      </c>
      <c r="R8" s="258">
        <v>14.670420999999999</v>
      </c>
      <c r="S8" s="258">
        <v>15.481297</v>
      </c>
      <c r="T8" s="258">
        <v>15.064968</v>
      </c>
      <c r="U8" s="258">
        <v>15.820671000000001</v>
      </c>
      <c r="V8" s="258">
        <v>16.884094999999999</v>
      </c>
      <c r="W8" s="258">
        <v>15.513631</v>
      </c>
      <c r="X8" s="258">
        <v>14.841317</v>
      </c>
      <c r="Y8" s="258">
        <v>14.836437</v>
      </c>
      <c r="Z8" s="258">
        <v>14.360258</v>
      </c>
      <c r="AA8" s="258">
        <v>15.660795</v>
      </c>
      <c r="AB8" s="258">
        <v>14.212994</v>
      </c>
      <c r="AC8" s="258">
        <v>16.409216000000001</v>
      </c>
      <c r="AD8" s="258">
        <v>15.114893</v>
      </c>
      <c r="AE8" s="258">
        <v>15.262801</v>
      </c>
      <c r="AF8" s="258">
        <v>14.402177999999999</v>
      </c>
      <c r="AG8" s="258">
        <v>16.311733</v>
      </c>
      <c r="AH8" s="258">
        <v>16.871535000000002</v>
      </c>
      <c r="AI8" s="258">
        <v>16.144366000000002</v>
      </c>
      <c r="AJ8" s="258">
        <v>16.269439999999999</v>
      </c>
      <c r="AK8" s="258">
        <v>15.56371</v>
      </c>
      <c r="AL8" s="258">
        <v>16.436706999999998</v>
      </c>
      <c r="AM8" s="258">
        <v>16.302237000000002</v>
      </c>
      <c r="AN8" s="258">
        <v>13.601514999999999</v>
      </c>
      <c r="AO8" s="258">
        <v>15.338222999999999</v>
      </c>
      <c r="AP8" s="258">
        <v>13.752045000000001</v>
      </c>
      <c r="AQ8" s="258">
        <v>12.875438000000001</v>
      </c>
      <c r="AR8" s="258">
        <v>12.238818</v>
      </c>
      <c r="AS8" s="258">
        <v>14.594752</v>
      </c>
      <c r="AT8" s="258">
        <v>15.767898000000001</v>
      </c>
      <c r="AU8" s="258">
        <v>14.832798</v>
      </c>
      <c r="AV8" s="258">
        <v>14.513806000000001</v>
      </c>
      <c r="AW8" s="258">
        <v>13.136207000000001</v>
      </c>
      <c r="AX8" s="258">
        <v>12.096318</v>
      </c>
      <c r="AY8" s="258">
        <v>12.901735</v>
      </c>
      <c r="AZ8" s="258">
        <v>12.211539999999999</v>
      </c>
      <c r="BA8" s="258">
        <v>11.785367000000001</v>
      </c>
      <c r="BB8" s="258">
        <v>8.4985040000000005</v>
      </c>
      <c r="BC8" s="258">
        <v>9.3819400000000002</v>
      </c>
      <c r="BD8" s="258">
        <v>10.705271</v>
      </c>
      <c r="BE8" s="258">
        <v>12.267142857</v>
      </c>
      <c r="BF8" s="346">
        <v>15.036</v>
      </c>
      <c r="BG8" s="346">
        <v>15.39831</v>
      </c>
      <c r="BH8" s="346">
        <v>13.63991</v>
      </c>
      <c r="BI8" s="346">
        <v>13.29799</v>
      </c>
      <c r="BJ8" s="346">
        <v>15.36834</v>
      </c>
      <c r="BK8" s="346">
        <v>13.40014</v>
      </c>
      <c r="BL8" s="346">
        <v>13.172980000000001</v>
      </c>
      <c r="BM8" s="346">
        <v>14.54659</v>
      </c>
      <c r="BN8" s="346">
        <v>11.62913</v>
      </c>
      <c r="BO8" s="346">
        <v>13.02736</v>
      </c>
      <c r="BP8" s="346">
        <v>13.03598</v>
      </c>
      <c r="BQ8" s="346">
        <v>14.504200000000001</v>
      </c>
      <c r="BR8" s="346">
        <v>15.802670000000001</v>
      </c>
      <c r="BS8" s="346">
        <v>14.577170000000001</v>
      </c>
      <c r="BT8" s="346">
        <v>14.70716</v>
      </c>
      <c r="BU8" s="346">
        <v>14.49944</v>
      </c>
      <c r="BV8" s="346">
        <v>14.78485</v>
      </c>
    </row>
    <row r="9" spans="1:74" ht="11.1" customHeight="1" x14ac:dyDescent="0.2">
      <c r="A9" s="93" t="s">
        <v>219</v>
      </c>
      <c r="B9" s="199" t="s">
        <v>599</v>
      </c>
      <c r="C9" s="258">
        <v>52.082754000000001</v>
      </c>
      <c r="D9" s="258">
        <v>45.617573999999998</v>
      </c>
      <c r="E9" s="258">
        <v>43.873438</v>
      </c>
      <c r="F9" s="258">
        <v>38.032753</v>
      </c>
      <c r="G9" s="258">
        <v>40.656678999999997</v>
      </c>
      <c r="H9" s="258">
        <v>42.581375000000001</v>
      </c>
      <c r="I9" s="258">
        <v>47.766860000000001</v>
      </c>
      <c r="J9" s="258">
        <v>50.100625999999998</v>
      </c>
      <c r="K9" s="258">
        <v>45.704546000000001</v>
      </c>
      <c r="L9" s="258">
        <v>46.519843999999999</v>
      </c>
      <c r="M9" s="258">
        <v>46.703186000000002</v>
      </c>
      <c r="N9" s="258">
        <v>43.604273999999997</v>
      </c>
      <c r="O9" s="258">
        <v>43.671500000000002</v>
      </c>
      <c r="P9" s="258">
        <v>40.964737</v>
      </c>
      <c r="Q9" s="258">
        <v>44.651105999999999</v>
      </c>
      <c r="R9" s="258">
        <v>41.167608999999999</v>
      </c>
      <c r="S9" s="258">
        <v>43.443143999999997</v>
      </c>
      <c r="T9" s="258">
        <v>42.274819000000001</v>
      </c>
      <c r="U9" s="258">
        <v>46.821263999999999</v>
      </c>
      <c r="V9" s="258">
        <v>49.968466999999997</v>
      </c>
      <c r="W9" s="258">
        <v>45.912534999999998</v>
      </c>
      <c r="X9" s="258">
        <v>44.261538000000002</v>
      </c>
      <c r="Y9" s="258">
        <v>44.246924999999997</v>
      </c>
      <c r="Z9" s="258">
        <v>42.826684</v>
      </c>
      <c r="AA9" s="258">
        <v>44.477421</v>
      </c>
      <c r="AB9" s="258">
        <v>40.365549000000001</v>
      </c>
      <c r="AC9" s="258">
        <v>46.602910000000001</v>
      </c>
      <c r="AD9" s="258">
        <v>44.352535000000003</v>
      </c>
      <c r="AE9" s="258">
        <v>44.786574999999999</v>
      </c>
      <c r="AF9" s="258">
        <v>42.261375999999998</v>
      </c>
      <c r="AG9" s="258">
        <v>45.784571999999997</v>
      </c>
      <c r="AH9" s="258">
        <v>47.355820999999999</v>
      </c>
      <c r="AI9" s="258">
        <v>45.314794999999997</v>
      </c>
      <c r="AJ9" s="258">
        <v>47.706319999999998</v>
      </c>
      <c r="AK9" s="258">
        <v>45.637096</v>
      </c>
      <c r="AL9" s="258">
        <v>48.196956999999998</v>
      </c>
      <c r="AM9" s="258">
        <v>47.813445000000002</v>
      </c>
      <c r="AN9" s="258">
        <v>39.892356999999997</v>
      </c>
      <c r="AO9" s="258">
        <v>44.986085000000003</v>
      </c>
      <c r="AP9" s="258">
        <v>41.615501999999999</v>
      </c>
      <c r="AQ9" s="258">
        <v>38.962817000000001</v>
      </c>
      <c r="AR9" s="258">
        <v>37.036566000000001</v>
      </c>
      <c r="AS9" s="258">
        <v>43.763882000000002</v>
      </c>
      <c r="AT9" s="258">
        <v>47.281666000000001</v>
      </c>
      <c r="AU9" s="258">
        <v>44.477851000000001</v>
      </c>
      <c r="AV9" s="258">
        <v>42.499032999999997</v>
      </c>
      <c r="AW9" s="258">
        <v>38.540491000000003</v>
      </c>
      <c r="AX9" s="258">
        <v>35.442287</v>
      </c>
      <c r="AY9" s="258">
        <v>32.108407999999997</v>
      </c>
      <c r="AZ9" s="258">
        <v>30.390716000000001</v>
      </c>
      <c r="BA9" s="258">
        <v>29.330176000000002</v>
      </c>
      <c r="BB9" s="258">
        <v>26.535758000000001</v>
      </c>
      <c r="BC9" s="258">
        <v>29.130548999999998</v>
      </c>
      <c r="BD9" s="258">
        <v>32.506718999999997</v>
      </c>
      <c r="BE9" s="258">
        <v>37.876095237999998</v>
      </c>
      <c r="BF9" s="346">
        <v>37.602029999999999</v>
      </c>
      <c r="BG9" s="346">
        <v>37.504809999999999</v>
      </c>
      <c r="BH9" s="346">
        <v>35.704009999999997</v>
      </c>
      <c r="BI9" s="346">
        <v>33.614910000000002</v>
      </c>
      <c r="BJ9" s="346">
        <v>39.167760000000001</v>
      </c>
      <c r="BK9" s="346">
        <v>34.475659999999998</v>
      </c>
      <c r="BL9" s="346">
        <v>32.924379999999999</v>
      </c>
      <c r="BM9" s="346">
        <v>34.687800000000003</v>
      </c>
      <c r="BN9" s="346">
        <v>26.666129999999999</v>
      </c>
      <c r="BO9" s="346">
        <v>28.503879999999999</v>
      </c>
      <c r="BP9" s="346">
        <v>31.45561</v>
      </c>
      <c r="BQ9" s="346">
        <v>35.933680000000003</v>
      </c>
      <c r="BR9" s="346">
        <v>39.475960000000001</v>
      </c>
      <c r="BS9" s="346">
        <v>34.33426</v>
      </c>
      <c r="BT9" s="346">
        <v>35.369450000000001</v>
      </c>
      <c r="BU9" s="346">
        <v>32.798349999999999</v>
      </c>
      <c r="BV9" s="346">
        <v>36.347940000000001</v>
      </c>
    </row>
    <row r="10" spans="1:74" ht="11.1" customHeight="1" x14ac:dyDescent="0.2">
      <c r="A10" s="95" t="s">
        <v>220</v>
      </c>
      <c r="B10" s="199" t="s">
        <v>600</v>
      </c>
      <c r="C10" s="258">
        <v>3.5790000000000002</v>
      </c>
      <c r="D10" s="258">
        <v>-1.425</v>
      </c>
      <c r="E10" s="258">
        <v>-1.3979999999999999</v>
      </c>
      <c r="F10" s="258">
        <v>-0.14199999999999999</v>
      </c>
      <c r="G10" s="258">
        <v>0.55700000000000005</v>
      </c>
      <c r="H10" s="258">
        <v>0.35199999999999998</v>
      </c>
      <c r="I10" s="258">
        <v>1.254</v>
      </c>
      <c r="J10" s="258">
        <v>1.621</v>
      </c>
      <c r="K10" s="258">
        <v>1.268</v>
      </c>
      <c r="L10" s="258">
        <v>0.40100000000000002</v>
      </c>
      <c r="M10" s="258">
        <v>0.28000000000000003</v>
      </c>
      <c r="N10" s="258">
        <v>-0.60699999999999998</v>
      </c>
      <c r="O10" s="258">
        <v>-0.75734000000000001</v>
      </c>
      <c r="P10" s="258">
        <v>-0.75734000000000001</v>
      </c>
      <c r="Q10" s="258">
        <v>-0.75734000000000001</v>
      </c>
      <c r="R10" s="258">
        <v>-0.56915000000000004</v>
      </c>
      <c r="S10" s="258">
        <v>-0.56913999999999998</v>
      </c>
      <c r="T10" s="258">
        <v>-0.56913999999999998</v>
      </c>
      <c r="U10" s="258">
        <v>0.99804000000000004</v>
      </c>
      <c r="V10" s="258">
        <v>0.99804000000000004</v>
      </c>
      <c r="W10" s="258">
        <v>0.99804000000000004</v>
      </c>
      <c r="X10" s="258">
        <v>7.3999999999999996E-2</v>
      </c>
      <c r="Y10" s="258">
        <v>7.3999999999999996E-2</v>
      </c>
      <c r="Z10" s="258">
        <v>1.34233</v>
      </c>
      <c r="AA10" s="258">
        <v>0.70127583332999999</v>
      </c>
      <c r="AB10" s="258">
        <v>0.14697583333</v>
      </c>
      <c r="AC10" s="258">
        <v>7.5345833333000004E-2</v>
      </c>
      <c r="AD10" s="258">
        <v>-8.4634166666999994E-2</v>
      </c>
      <c r="AE10" s="258">
        <v>0.94250583333000004</v>
      </c>
      <c r="AF10" s="258">
        <v>1.1882158332999999</v>
      </c>
      <c r="AG10" s="258">
        <v>0.74317583333000004</v>
      </c>
      <c r="AH10" s="258">
        <v>2.0471358333</v>
      </c>
      <c r="AI10" s="258">
        <v>1.0638758333</v>
      </c>
      <c r="AJ10" s="258">
        <v>0.56166583332999998</v>
      </c>
      <c r="AK10" s="258">
        <v>0.10707583332999999</v>
      </c>
      <c r="AL10" s="258">
        <v>-0.73461416667000001</v>
      </c>
      <c r="AM10" s="258">
        <v>3.032E-2</v>
      </c>
      <c r="AN10" s="258">
        <v>-0.70733999999999997</v>
      </c>
      <c r="AO10" s="258">
        <v>-4.9590000000000002E-2</v>
      </c>
      <c r="AP10" s="258">
        <v>-0.65861000000000003</v>
      </c>
      <c r="AQ10" s="258">
        <v>0.42423</v>
      </c>
      <c r="AR10" s="258">
        <v>0.55330000000000001</v>
      </c>
      <c r="AS10" s="258">
        <v>0.41446</v>
      </c>
      <c r="AT10" s="258">
        <v>1.6175900000000001</v>
      </c>
      <c r="AU10" s="258">
        <v>1.04711</v>
      </c>
      <c r="AV10" s="258">
        <v>-3.9460000000000002E-2</v>
      </c>
      <c r="AW10" s="258">
        <v>-0.27731</v>
      </c>
      <c r="AX10" s="258">
        <v>-1.29199</v>
      </c>
      <c r="AY10" s="258">
        <v>4.7800000000000002E-2</v>
      </c>
      <c r="AZ10" s="258">
        <v>-0.74155000000000004</v>
      </c>
      <c r="BA10" s="258">
        <v>-0.28816000000000003</v>
      </c>
      <c r="BB10" s="258">
        <v>3.8379300000000001</v>
      </c>
      <c r="BC10" s="258">
        <v>1.338863871</v>
      </c>
      <c r="BD10" s="258">
        <v>-1.9394802040000001</v>
      </c>
      <c r="BE10" s="258">
        <v>0.68138375200000001</v>
      </c>
      <c r="BF10" s="346">
        <v>-1.1519870000000001</v>
      </c>
      <c r="BG10" s="346">
        <v>0.82098000000000004</v>
      </c>
      <c r="BH10" s="346">
        <v>-2.7810000000000001E-2</v>
      </c>
      <c r="BI10" s="346">
        <v>-0.28510000000000002</v>
      </c>
      <c r="BJ10" s="346">
        <v>-1.3310200000000001</v>
      </c>
      <c r="BK10" s="346">
        <v>0.75663369999999996</v>
      </c>
      <c r="BL10" s="346">
        <v>-0.18682299999999999</v>
      </c>
      <c r="BM10" s="346">
        <v>-0.35311720000000002</v>
      </c>
      <c r="BN10" s="346">
        <v>1.65076</v>
      </c>
      <c r="BO10" s="346">
        <v>1.1967989999999999</v>
      </c>
      <c r="BP10" s="346">
        <v>-0.91114490000000004</v>
      </c>
      <c r="BQ10" s="346">
        <v>-0.36114049999999998</v>
      </c>
      <c r="BR10" s="346">
        <v>-0.82835970000000003</v>
      </c>
      <c r="BS10" s="346">
        <v>-0.14164189999999999</v>
      </c>
      <c r="BT10" s="346">
        <v>-2.7810000000000001E-2</v>
      </c>
      <c r="BU10" s="346">
        <v>0.93408100000000005</v>
      </c>
      <c r="BV10" s="346">
        <v>-0.67459829999999998</v>
      </c>
    </row>
    <row r="11" spans="1:74" ht="11.1" customHeight="1" x14ac:dyDescent="0.2">
      <c r="A11" s="93" t="s">
        <v>221</v>
      </c>
      <c r="B11" s="199" t="s">
        <v>601</v>
      </c>
      <c r="C11" s="258">
        <v>0.78903599999999996</v>
      </c>
      <c r="D11" s="258">
        <v>0.53364500000000004</v>
      </c>
      <c r="E11" s="258">
        <v>0.69915899999999997</v>
      </c>
      <c r="F11" s="258">
        <v>0.62339299999999997</v>
      </c>
      <c r="G11" s="258">
        <v>0.98638499999999996</v>
      </c>
      <c r="H11" s="258">
        <v>0.718862</v>
      </c>
      <c r="I11" s="258">
        <v>0.89363099999999995</v>
      </c>
      <c r="J11" s="258">
        <v>0.66670099999999999</v>
      </c>
      <c r="K11" s="258">
        <v>0.85467000000000004</v>
      </c>
      <c r="L11" s="258">
        <v>0.86791499999999999</v>
      </c>
      <c r="M11" s="258">
        <v>0.79846499999999998</v>
      </c>
      <c r="N11" s="258">
        <v>0.72739500000000001</v>
      </c>
      <c r="O11" s="258">
        <v>0.65446000000000004</v>
      </c>
      <c r="P11" s="258">
        <v>0.38517499999999999</v>
      </c>
      <c r="Q11" s="258">
        <v>0.38965</v>
      </c>
      <c r="R11" s="258">
        <v>0.672149</v>
      </c>
      <c r="S11" s="258">
        <v>0.87044900000000003</v>
      </c>
      <c r="T11" s="258">
        <v>1.213443</v>
      </c>
      <c r="U11" s="258">
        <v>0.87362399999999996</v>
      </c>
      <c r="V11" s="258">
        <v>0.70984700000000001</v>
      </c>
      <c r="W11" s="258">
        <v>0.81458799999999998</v>
      </c>
      <c r="X11" s="258">
        <v>0.70712900000000001</v>
      </c>
      <c r="Y11" s="258">
        <v>0.84957400000000005</v>
      </c>
      <c r="Z11" s="258">
        <v>0.76633700000000005</v>
      </c>
      <c r="AA11" s="258">
        <v>1.064988</v>
      </c>
      <c r="AB11" s="258">
        <v>0.58208000000000004</v>
      </c>
      <c r="AC11" s="258">
        <v>0.80290700000000004</v>
      </c>
      <c r="AD11" s="258">
        <v>0.92963700000000005</v>
      </c>
      <c r="AE11" s="258">
        <v>1.279714</v>
      </c>
      <c r="AF11" s="258">
        <v>1.3651359999999999</v>
      </c>
      <c r="AG11" s="258">
        <v>0.927759</v>
      </c>
      <c r="AH11" s="258">
        <v>1.0759110000000001</v>
      </c>
      <c r="AI11" s="258">
        <v>1.147802</v>
      </c>
      <c r="AJ11" s="258">
        <v>0.58359099999999997</v>
      </c>
      <c r="AK11" s="258">
        <v>1.0047900000000001</v>
      </c>
      <c r="AL11" s="258">
        <v>0.58561099999999999</v>
      </c>
      <c r="AM11" s="258">
        <v>1.292689</v>
      </c>
      <c r="AN11" s="258">
        <v>0.865707</v>
      </c>
      <c r="AO11" s="258">
        <v>0.85041</v>
      </c>
      <c r="AP11" s="258">
        <v>0.87896399999999997</v>
      </c>
      <c r="AQ11" s="258">
        <v>0.91949899999999996</v>
      </c>
      <c r="AR11" s="258">
        <v>0.84150599999999998</v>
      </c>
      <c r="AS11" s="258">
        <v>1.091037</v>
      </c>
      <c r="AT11" s="258">
        <v>0.96981099999999998</v>
      </c>
      <c r="AU11" s="258">
        <v>0.90366599999999997</v>
      </c>
      <c r="AV11" s="258">
        <v>0.85449799999999998</v>
      </c>
      <c r="AW11" s="258">
        <v>0.88168100000000005</v>
      </c>
      <c r="AX11" s="258">
        <v>0.96854300000000004</v>
      </c>
      <c r="AY11" s="258">
        <v>0.69317200000000001</v>
      </c>
      <c r="AZ11" s="258">
        <v>0.81884800000000002</v>
      </c>
      <c r="BA11" s="258">
        <v>1.185524</v>
      </c>
      <c r="BB11" s="258">
        <v>0.74032200000000004</v>
      </c>
      <c r="BC11" s="258">
        <v>0.91033299999999995</v>
      </c>
      <c r="BD11" s="258">
        <v>0.92849999999999999</v>
      </c>
      <c r="BE11" s="258">
        <v>1.2573000000000001</v>
      </c>
      <c r="BF11" s="346">
        <v>0.99610069999999995</v>
      </c>
      <c r="BG11" s="346">
        <v>1.0838000000000001</v>
      </c>
      <c r="BH11" s="346">
        <v>0.95000030000000002</v>
      </c>
      <c r="BI11" s="346">
        <v>0.79159820000000003</v>
      </c>
      <c r="BJ11" s="346">
        <v>1.1399999999999999</v>
      </c>
      <c r="BK11" s="346">
        <v>0.55499310000000002</v>
      </c>
      <c r="BL11" s="346">
        <v>0.64943759999999995</v>
      </c>
      <c r="BM11" s="346">
        <v>1.0014209999999999</v>
      </c>
      <c r="BN11" s="346">
        <v>0.85114800000000002</v>
      </c>
      <c r="BO11" s="346">
        <v>0.68050580000000005</v>
      </c>
      <c r="BP11" s="346">
        <v>0.88043700000000003</v>
      </c>
      <c r="BQ11" s="346">
        <v>1.2259629999999999</v>
      </c>
      <c r="BR11" s="346">
        <v>0.97635430000000001</v>
      </c>
      <c r="BS11" s="346">
        <v>1.071753</v>
      </c>
      <c r="BT11" s="346">
        <v>0.95760860000000003</v>
      </c>
      <c r="BU11" s="346">
        <v>0.77765099999999998</v>
      </c>
      <c r="BV11" s="346">
        <v>1.1425110000000001</v>
      </c>
    </row>
    <row r="12" spans="1:74" ht="11.1" customHeight="1" x14ac:dyDescent="0.2">
      <c r="A12" s="93" t="s">
        <v>222</v>
      </c>
      <c r="B12" s="199" t="s">
        <v>602</v>
      </c>
      <c r="C12" s="258">
        <v>9.1264409999999998</v>
      </c>
      <c r="D12" s="258">
        <v>8.4602559999999993</v>
      </c>
      <c r="E12" s="258">
        <v>11.055001000000001</v>
      </c>
      <c r="F12" s="258">
        <v>12.528892000000001</v>
      </c>
      <c r="G12" s="258">
        <v>12.256909</v>
      </c>
      <c r="H12" s="258">
        <v>12.748637</v>
      </c>
      <c r="I12" s="258">
        <v>11.622584</v>
      </c>
      <c r="J12" s="258">
        <v>10.597077000000001</v>
      </c>
      <c r="K12" s="258">
        <v>9.3437059999999992</v>
      </c>
      <c r="L12" s="258">
        <v>9.4214889999999993</v>
      </c>
      <c r="M12" s="258">
        <v>8.5164930000000005</v>
      </c>
      <c r="N12" s="258">
        <v>10.068177</v>
      </c>
      <c r="O12" s="258">
        <v>9.5717999999999996</v>
      </c>
      <c r="P12" s="258">
        <v>8.6267840119999999</v>
      </c>
      <c r="Q12" s="258">
        <v>13.636597</v>
      </c>
      <c r="R12" s="258">
        <v>9.7544839999999997</v>
      </c>
      <c r="S12" s="258">
        <v>10.478294</v>
      </c>
      <c r="T12" s="258">
        <v>9.1939839899999996</v>
      </c>
      <c r="U12" s="258">
        <v>9.1249959999999994</v>
      </c>
      <c r="V12" s="258">
        <v>10.073041</v>
      </c>
      <c r="W12" s="258">
        <v>9.3906260100000001</v>
      </c>
      <c r="X12" s="258">
        <v>9.8547229900000008</v>
      </c>
      <c r="Y12" s="258">
        <v>8.5113909900000007</v>
      </c>
      <c r="Z12" s="258">
        <v>9.4425480000000004</v>
      </c>
      <c r="AA12" s="258">
        <v>8.1517180000000007</v>
      </c>
      <c r="AB12" s="258">
        <v>8.9719130000000007</v>
      </c>
      <c r="AC12" s="258">
        <v>10.460257</v>
      </c>
      <c r="AD12" s="258">
        <v>7.9519409999999997</v>
      </c>
      <c r="AE12" s="258">
        <v>8.1819310000000005</v>
      </c>
      <c r="AF12" s="258">
        <v>8.5401779999999992</v>
      </c>
      <c r="AG12" s="258">
        <v>7.1194569999999997</v>
      </c>
      <c r="AH12" s="258">
        <v>7.6373430000000004</v>
      </c>
      <c r="AI12" s="258">
        <v>7.9662750000000004</v>
      </c>
      <c r="AJ12" s="258">
        <v>7.7377989999999999</v>
      </c>
      <c r="AK12" s="258">
        <v>7.5566750000000003</v>
      </c>
      <c r="AL12" s="258">
        <v>6.9812589999999997</v>
      </c>
      <c r="AM12" s="258">
        <v>7.8712689999999998</v>
      </c>
      <c r="AN12" s="258">
        <v>6.495743</v>
      </c>
      <c r="AO12" s="258">
        <v>7.6120390000000002</v>
      </c>
      <c r="AP12" s="258">
        <v>7.2161689999999998</v>
      </c>
      <c r="AQ12" s="258">
        <v>6.7610799999999998</v>
      </c>
      <c r="AR12" s="258">
        <v>5.7885520000000001</v>
      </c>
      <c r="AS12" s="258">
        <v>5.1173840000000004</v>
      </c>
      <c r="AT12" s="258">
        <v>6.4086720000000001</v>
      </c>
      <c r="AU12" s="258">
        <v>5.3882459999999996</v>
      </c>
      <c r="AV12" s="258">
        <v>5.7439840000000002</v>
      </c>
      <c r="AW12" s="258">
        <v>4.7088530000000004</v>
      </c>
      <c r="AX12" s="258">
        <v>4.8458969999999999</v>
      </c>
      <c r="AY12" s="258">
        <v>4.4332520000000004</v>
      </c>
      <c r="AZ12" s="258">
        <v>4.5113630000000002</v>
      </c>
      <c r="BA12" s="258">
        <v>5.2084060000000001</v>
      </c>
      <c r="BB12" s="258">
        <v>4.5832699999999997</v>
      </c>
      <c r="BC12" s="258">
        <v>4.2086100000000002</v>
      </c>
      <c r="BD12" s="258">
        <v>5.0472799999999998</v>
      </c>
      <c r="BE12" s="258">
        <v>4.15916</v>
      </c>
      <c r="BF12" s="346">
        <v>4.5902459999999996</v>
      </c>
      <c r="BG12" s="346">
        <v>4.5418669999999999</v>
      </c>
      <c r="BH12" s="346">
        <v>4.7617180000000001</v>
      </c>
      <c r="BI12" s="346">
        <v>4.4787689999999998</v>
      </c>
      <c r="BJ12" s="346">
        <v>4.9297000000000004</v>
      </c>
      <c r="BK12" s="346">
        <v>3.6768839999999998</v>
      </c>
      <c r="BL12" s="346">
        <v>3.2940960000000001</v>
      </c>
      <c r="BM12" s="346">
        <v>4.2193290000000001</v>
      </c>
      <c r="BN12" s="346">
        <v>3.9763809999999999</v>
      </c>
      <c r="BO12" s="346">
        <v>4.5759910000000001</v>
      </c>
      <c r="BP12" s="346">
        <v>4.392029</v>
      </c>
      <c r="BQ12" s="346">
        <v>4.274051</v>
      </c>
      <c r="BR12" s="346">
        <v>4.3097919999999998</v>
      </c>
      <c r="BS12" s="346">
        <v>4.490081</v>
      </c>
      <c r="BT12" s="346">
        <v>4.4387150000000002</v>
      </c>
      <c r="BU12" s="346">
        <v>4.6337020000000004</v>
      </c>
      <c r="BV12" s="346">
        <v>4.8487349999999996</v>
      </c>
    </row>
    <row r="13" spans="1:74" ht="11.1" customHeight="1" x14ac:dyDescent="0.2">
      <c r="A13" s="93" t="s">
        <v>223</v>
      </c>
      <c r="B13" s="200" t="s">
        <v>903</v>
      </c>
      <c r="C13" s="258">
        <v>6.272659</v>
      </c>
      <c r="D13" s="258">
        <v>5.1752459999999996</v>
      </c>
      <c r="E13" s="258">
        <v>6.0783040000000002</v>
      </c>
      <c r="F13" s="258">
        <v>7.2712680000000001</v>
      </c>
      <c r="G13" s="258">
        <v>5.9528889999999999</v>
      </c>
      <c r="H13" s="258">
        <v>6.9440179999999998</v>
      </c>
      <c r="I13" s="258">
        <v>6.3284690000000001</v>
      </c>
      <c r="J13" s="258">
        <v>5.7749170000000003</v>
      </c>
      <c r="K13" s="258">
        <v>4.879359</v>
      </c>
      <c r="L13" s="258">
        <v>4.6737859999999998</v>
      </c>
      <c r="M13" s="258">
        <v>4.7213130000000003</v>
      </c>
      <c r="N13" s="258">
        <v>5.80375</v>
      </c>
      <c r="O13" s="258">
        <v>5.507987</v>
      </c>
      <c r="P13" s="258">
        <v>5.3164619999999996</v>
      </c>
      <c r="Q13" s="258">
        <v>7.3536599999999996</v>
      </c>
      <c r="R13" s="258">
        <v>5.2935639999999999</v>
      </c>
      <c r="S13" s="258">
        <v>6.1408259999999997</v>
      </c>
      <c r="T13" s="258">
        <v>4.7077600000000004</v>
      </c>
      <c r="U13" s="258">
        <v>5.2900650000000002</v>
      </c>
      <c r="V13" s="258">
        <v>5.225892</v>
      </c>
      <c r="W13" s="258">
        <v>5.4219619999999997</v>
      </c>
      <c r="X13" s="258">
        <v>5.3922489999999996</v>
      </c>
      <c r="Y13" s="258">
        <v>5.019584</v>
      </c>
      <c r="Z13" s="258">
        <v>5.0088540000000004</v>
      </c>
      <c r="AA13" s="258">
        <v>4.8260949999999996</v>
      </c>
      <c r="AB13" s="258">
        <v>5.3110220000000004</v>
      </c>
      <c r="AC13" s="258">
        <v>5.8261839999999996</v>
      </c>
      <c r="AD13" s="258">
        <v>4.6647619999999996</v>
      </c>
      <c r="AE13" s="258">
        <v>5.0165449999999998</v>
      </c>
      <c r="AF13" s="258">
        <v>5.5188100000000002</v>
      </c>
      <c r="AG13" s="258">
        <v>4.4140730000000001</v>
      </c>
      <c r="AH13" s="258">
        <v>4.806381</v>
      </c>
      <c r="AI13" s="258">
        <v>5.1688780000000003</v>
      </c>
      <c r="AJ13" s="258">
        <v>5.3130610000000003</v>
      </c>
      <c r="AK13" s="258">
        <v>4.497096</v>
      </c>
      <c r="AL13" s="258">
        <v>4.7079490000000002</v>
      </c>
      <c r="AM13" s="258">
        <v>4.977957</v>
      </c>
      <c r="AN13" s="258">
        <v>3.2403580000000001</v>
      </c>
      <c r="AO13" s="258">
        <v>5.2977720000000001</v>
      </c>
      <c r="AP13" s="258">
        <v>4.2272230000000004</v>
      </c>
      <c r="AQ13" s="258">
        <v>4.5502209999999996</v>
      </c>
      <c r="AR13" s="258">
        <v>3.9524210000000002</v>
      </c>
      <c r="AS13" s="258">
        <v>2.9331659999999999</v>
      </c>
      <c r="AT13" s="258">
        <v>3.9443519999999999</v>
      </c>
      <c r="AU13" s="258">
        <v>3.4360740000000001</v>
      </c>
      <c r="AV13" s="258">
        <v>3.4515349999999998</v>
      </c>
      <c r="AW13" s="258">
        <v>2.8593250000000001</v>
      </c>
      <c r="AX13" s="258">
        <v>3.1364550000000002</v>
      </c>
      <c r="AY13" s="258">
        <v>3.0618609999999999</v>
      </c>
      <c r="AZ13" s="258">
        <v>3.4954900000000002</v>
      </c>
      <c r="BA13" s="258">
        <v>3.5958420000000002</v>
      </c>
      <c r="BB13" s="258">
        <v>3.363178</v>
      </c>
      <c r="BC13" s="258">
        <v>3.2752659999999998</v>
      </c>
      <c r="BD13" s="258">
        <v>3.4624480000000002</v>
      </c>
      <c r="BE13" s="258">
        <v>2.7935750000000001</v>
      </c>
      <c r="BF13" s="346">
        <v>3.0809299999999999</v>
      </c>
      <c r="BG13" s="346">
        <v>2.7322609999999998</v>
      </c>
      <c r="BH13" s="346">
        <v>2.8961169999999998</v>
      </c>
      <c r="BI13" s="346">
        <v>2.771401</v>
      </c>
      <c r="BJ13" s="346">
        <v>2.836719</v>
      </c>
      <c r="BK13" s="346">
        <v>2.505779</v>
      </c>
      <c r="BL13" s="346">
        <v>2.3190300000000001</v>
      </c>
      <c r="BM13" s="346">
        <v>3.202604</v>
      </c>
      <c r="BN13" s="346">
        <v>3.0110779999999999</v>
      </c>
      <c r="BO13" s="346">
        <v>3.1641870000000001</v>
      </c>
      <c r="BP13" s="346">
        <v>2.8682110000000001</v>
      </c>
      <c r="BQ13" s="346">
        <v>2.5422600000000002</v>
      </c>
      <c r="BR13" s="346">
        <v>2.5985670000000001</v>
      </c>
      <c r="BS13" s="346">
        <v>2.7250260000000002</v>
      </c>
      <c r="BT13" s="346">
        <v>2.75326</v>
      </c>
      <c r="BU13" s="346">
        <v>2.9964559999999998</v>
      </c>
      <c r="BV13" s="346">
        <v>3.2466889999999999</v>
      </c>
    </row>
    <row r="14" spans="1:74" ht="11.1" customHeight="1" x14ac:dyDescent="0.2">
      <c r="A14" s="93" t="s">
        <v>224</v>
      </c>
      <c r="B14" s="200" t="s">
        <v>904</v>
      </c>
      <c r="C14" s="258">
        <v>2.8537819999999998</v>
      </c>
      <c r="D14" s="258">
        <v>3.2850100000000002</v>
      </c>
      <c r="E14" s="258">
        <v>4.9766969999999997</v>
      </c>
      <c r="F14" s="258">
        <v>5.2576239999999999</v>
      </c>
      <c r="G14" s="258">
        <v>6.3040200000000004</v>
      </c>
      <c r="H14" s="258">
        <v>5.8046189999999998</v>
      </c>
      <c r="I14" s="258">
        <v>5.2941149999999997</v>
      </c>
      <c r="J14" s="258">
        <v>4.8221600000000002</v>
      </c>
      <c r="K14" s="258">
        <v>4.4643470000000001</v>
      </c>
      <c r="L14" s="258">
        <v>4.7477029999999996</v>
      </c>
      <c r="M14" s="258">
        <v>3.7951800000000002</v>
      </c>
      <c r="N14" s="258">
        <v>4.2644270000000004</v>
      </c>
      <c r="O14" s="258">
        <v>4.0638129999999997</v>
      </c>
      <c r="P14" s="258">
        <v>3.3103220000000002</v>
      </c>
      <c r="Q14" s="258">
        <v>6.2829370000000004</v>
      </c>
      <c r="R14" s="258">
        <v>4.4609199999999998</v>
      </c>
      <c r="S14" s="258">
        <v>4.3374680000000003</v>
      </c>
      <c r="T14" s="258">
        <v>4.486224</v>
      </c>
      <c r="U14" s="258">
        <v>3.8349310000000001</v>
      </c>
      <c r="V14" s="258">
        <v>4.8471489999999999</v>
      </c>
      <c r="W14" s="258">
        <v>3.968664</v>
      </c>
      <c r="X14" s="258">
        <v>4.4624740000000003</v>
      </c>
      <c r="Y14" s="258">
        <v>3.4918070000000001</v>
      </c>
      <c r="Z14" s="258">
        <v>4.433694</v>
      </c>
      <c r="AA14" s="258">
        <v>3.3256230000000002</v>
      </c>
      <c r="AB14" s="258">
        <v>3.6608909999999999</v>
      </c>
      <c r="AC14" s="258">
        <v>4.6340729999999999</v>
      </c>
      <c r="AD14" s="258">
        <v>3.2871790000000001</v>
      </c>
      <c r="AE14" s="258">
        <v>3.1653859999999998</v>
      </c>
      <c r="AF14" s="258">
        <v>3.0213679999999998</v>
      </c>
      <c r="AG14" s="258">
        <v>2.705384</v>
      </c>
      <c r="AH14" s="258">
        <v>2.830962</v>
      </c>
      <c r="AI14" s="258">
        <v>2.7973970000000001</v>
      </c>
      <c r="AJ14" s="258">
        <v>2.4247380000000001</v>
      </c>
      <c r="AK14" s="258">
        <v>3.0595789999999998</v>
      </c>
      <c r="AL14" s="258">
        <v>2.2733099999999999</v>
      </c>
      <c r="AM14" s="258">
        <v>2.8933119999999999</v>
      </c>
      <c r="AN14" s="258">
        <v>3.255385</v>
      </c>
      <c r="AO14" s="258">
        <v>2.3142670000000001</v>
      </c>
      <c r="AP14" s="258">
        <v>2.9889459999999999</v>
      </c>
      <c r="AQ14" s="258">
        <v>2.2108590000000001</v>
      </c>
      <c r="AR14" s="258">
        <v>1.836131</v>
      </c>
      <c r="AS14" s="258">
        <v>2.184218</v>
      </c>
      <c r="AT14" s="258">
        <v>2.4643199999999998</v>
      </c>
      <c r="AU14" s="258">
        <v>1.952172</v>
      </c>
      <c r="AV14" s="258">
        <v>2.292449</v>
      </c>
      <c r="AW14" s="258">
        <v>1.8495280000000001</v>
      </c>
      <c r="AX14" s="258">
        <v>1.7094419999999999</v>
      </c>
      <c r="AY14" s="258">
        <v>1.371391</v>
      </c>
      <c r="AZ14" s="258">
        <v>1.015873</v>
      </c>
      <c r="BA14" s="258">
        <v>1.6125640000000001</v>
      </c>
      <c r="BB14" s="258">
        <v>1.220092</v>
      </c>
      <c r="BC14" s="258">
        <v>0.93334399999999995</v>
      </c>
      <c r="BD14" s="258">
        <v>1.584832</v>
      </c>
      <c r="BE14" s="258">
        <v>1.365585</v>
      </c>
      <c r="BF14" s="346">
        <v>1.5093160000000001</v>
      </c>
      <c r="BG14" s="346">
        <v>1.809606</v>
      </c>
      <c r="BH14" s="346">
        <v>1.8656010000000001</v>
      </c>
      <c r="BI14" s="346">
        <v>1.7073689999999999</v>
      </c>
      <c r="BJ14" s="346">
        <v>2.092981</v>
      </c>
      <c r="BK14" s="346">
        <v>1.1711039999999999</v>
      </c>
      <c r="BL14" s="346">
        <v>0.97506630000000005</v>
      </c>
      <c r="BM14" s="346">
        <v>1.0167250000000001</v>
      </c>
      <c r="BN14" s="346">
        <v>0.96530340000000003</v>
      </c>
      <c r="BO14" s="346">
        <v>1.411805</v>
      </c>
      <c r="BP14" s="346">
        <v>1.5238179999999999</v>
      </c>
      <c r="BQ14" s="346">
        <v>1.7317910000000001</v>
      </c>
      <c r="BR14" s="346">
        <v>1.7112259999999999</v>
      </c>
      <c r="BS14" s="346">
        <v>1.765056</v>
      </c>
      <c r="BT14" s="346">
        <v>1.6854549999999999</v>
      </c>
      <c r="BU14" s="346">
        <v>1.637246</v>
      </c>
      <c r="BV14" s="346">
        <v>1.6020449999999999</v>
      </c>
    </row>
    <row r="15" spans="1:74" ht="11.1" customHeight="1" x14ac:dyDescent="0.2">
      <c r="A15" s="93" t="s">
        <v>225</v>
      </c>
      <c r="B15" s="199" t="s">
        <v>579</v>
      </c>
      <c r="C15" s="258">
        <v>90.343228999999994</v>
      </c>
      <c r="D15" s="258">
        <v>76.562370999999999</v>
      </c>
      <c r="E15" s="258">
        <v>74.095416999999998</v>
      </c>
      <c r="F15" s="258">
        <v>65.466577000000001</v>
      </c>
      <c r="G15" s="258">
        <v>71.003189000000006</v>
      </c>
      <c r="H15" s="258">
        <v>70.138498999999996</v>
      </c>
      <c r="I15" s="258">
        <v>76.845799</v>
      </c>
      <c r="J15" s="258">
        <v>82.507000000000005</v>
      </c>
      <c r="K15" s="258">
        <v>74.597427999999994</v>
      </c>
      <c r="L15" s="258">
        <v>77.086032000000003</v>
      </c>
      <c r="M15" s="258">
        <v>76.709035</v>
      </c>
      <c r="N15" s="258">
        <v>70.257436999999996</v>
      </c>
      <c r="O15" s="258">
        <v>73.037886999999998</v>
      </c>
      <c r="P15" s="258">
        <v>68.587112988000001</v>
      </c>
      <c r="Q15" s="258">
        <v>70.563693999999998</v>
      </c>
      <c r="R15" s="258">
        <v>69.257637000000003</v>
      </c>
      <c r="S15" s="258">
        <v>73.093761999999998</v>
      </c>
      <c r="T15" s="258">
        <v>72.481622009999995</v>
      </c>
      <c r="U15" s="258">
        <v>77.264600999999999</v>
      </c>
      <c r="V15" s="258">
        <v>81.833915000000005</v>
      </c>
      <c r="W15" s="258">
        <v>75.299617990000002</v>
      </c>
      <c r="X15" s="258">
        <v>71.529358009999996</v>
      </c>
      <c r="Y15" s="258">
        <v>72.988526010000001</v>
      </c>
      <c r="Z15" s="258">
        <v>70.656203000000005</v>
      </c>
      <c r="AA15" s="258">
        <v>76.607033833000003</v>
      </c>
      <c r="AB15" s="258">
        <v>67.077142832999996</v>
      </c>
      <c r="AC15" s="258">
        <v>77.376612832999996</v>
      </c>
      <c r="AD15" s="258">
        <v>75.874485832999994</v>
      </c>
      <c r="AE15" s="258">
        <v>77.833733832999997</v>
      </c>
      <c r="AF15" s="258">
        <v>73.082069833000006</v>
      </c>
      <c r="AG15" s="258">
        <v>78.999837833000001</v>
      </c>
      <c r="AH15" s="258">
        <v>82.832202832999997</v>
      </c>
      <c r="AI15" s="258">
        <v>77.827322832999997</v>
      </c>
      <c r="AJ15" s="258">
        <v>78.869166832999994</v>
      </c>
      <c r="AK15" s="258">
        <v>75.310000833000004</v>
      </c>
      <c r="AL15" s="258">
        <v>79.210327832999994</v>
      </c>
      <c r="AM15" s="258">
        <v>79.999954000000002</v>
      </c>
      <c r="AN15" s="258">
        <v>65.872697000000002</v>
      </c>
      <c r="AO15" s="258">
        <v>74.619113999999996</v>
      </c>
      <c r="AP15" s="258">
        <v>67.707907000000006</v>
      </c>
      <c r="AQ15" s="258">
        <v>64.524535999999998</v>
      </c>
      <c r="AR15" s="258">
        <v>62.090282000000002</v>
      </c>
      <c r="AS15" s="258">
        <v>73.006225000000001</v>
      </c>
      <c r="AT15" s="258">
        <v>78.955479999999994</v>
      </c>
      <c r="AU15" s="258">
        <v>74.430509999999998</v>
      </c>
      <c r="AV15" s="258">
        <v>70.525679999999994</v>
      </c>
      <c r="AW15" s="258">
        <v>64.326072999999994</v>
      </c>
      <c r="AX15" s="258">
        <v>57.733834000000002</v>
      </c>
      <c r="AY15" s="258">
        <v>56.807414999999999</v>
      </c>
      <c r="AZ15" s="258">
        <v>52.829112000000002</v>
      </c>
      <c r="BA15" s="258">
        <v>50.953786000000001</v>
      </c>
      <c r="BB15" s="258">
        <v>46.035201000000001</v>
      </c>
      <c r="BC15" s="258">
        <v>48.653031871000003</v>
      </c>
      <c r="BD15" s="258">
        <v>50.969923796000003</v>
      </c>
      <c r="BE15" s="258">
        <v>63.072169309000003</v>
      </c>
      <c r="BF15" s="346">
        <v>64.928759999999997</v>
      </c>
      <c r="BG15" s="346">
        <v>67.443399999999997</v>
      </c>
      <c r="BH15" s="346">
        <v>61.647500000000001</v>
      </c>
      <c r="BI15" s="346">
        <v>57.935749999999999</v>
      </c>
      <c r="BJ15" s="346">
        <v>67.677819999999997</v>
      </c>
      <c r="BK15" s="346">
        <v>61.48133</v>
      </c>
      <c r="BL15" s="346">
        <v>59.105020000000003</v>
      </c>
      <c r="BM15" s="346">
        <v>63.059080000000002</v>
      </c>
      <c r="BN15" s="346">
        <v>51.251910000000002</v>
      </c>
      <c r="BO15" s="346">
        <v>54.509439999999998</v>
      </c>
      <c r="BP15" s="346">
        <v>56.176960000000001</v>
      </c>
      <c r="BQ15" s="346">
        <v>63.875790000000002</v>
      </c>
      <c r="BR15" s="346">
        <v>68.672640000000001</v>
      </c>
      <c r="BS15" s="346">
        <v>61.259689999999999</v>
      </c>
      <c r="BT15" s="346">
        <v>62.436839999999997</v>
      </c>
      <c r="BU15" s="346">
        <v>59.984670000000001</v>
      </c>
      <c r="BV15" s="346">
        <v>62.721229999999998</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381"/>
      <c r="BG16" s="381"/>
      <c r="BH16" s="381"/>
      <c r="BI16" s="381"/>
      <c r="BJ16" s="381"/>
      <c r="BK16" s="381"/>
      <c r="BL16" s="381"/>
      <c r="BM16" s="381"/>
      <c r="BN16" s="381"/>
      <c r="BO16" s="381"/>
      <c r="BP16" s="381"/>
      <c r="BQ16" s="381"/>
      <c r="BR16" s="381"/>
      <c r="BS16" s="381"/>
      <c r="BT16" s="381"/>
      <c r="BU16" s="381"/>
      <c r="BV16" s="381"/>
    </row>
    <row r="17" spans="1:74" ht="11.1" customHeight="1" x14ac:dyDescent="0.2">
      <c r="A17" s="95" t="s">
        <v>226</v>
      </c>
      <c r="B17" s="199" t="s">
        <v>603</v>
      </c>
      <c r="C17" s="258">
        <v>-7.4106909999999999</v>
      </c>
      <c r="D17" s="258">
        <v>-6.4802720000000003</v>
      </c>
      <c r="E17" s="258">
        <v>-8.2203540000000004</v>
      </c>
      <c r="F17" s="258">
        <v>-6.9898959999999999</v>
      </c>
      <c r="G17" s="258">
        <v>-0.97636800000000001</v>
      </c>
      <c r="H17" s="258">
        <v>5.10914</v>
      </c>
      <c r="I17" s="258">
        <v>13.828486</v>
      </c>
      <c r="J17" s="258">
        <v>5.2844550000000003</v>
      </c>
      <c r="K17" s="258">
        <v>-3.6197530000000002</v>
      </c>
      <c r="L17" s="258">
        <v>-4.4000130000000004</v>
      </c>
      <c r="M17" s="258">
        <v>-1.91872</v>
      </c>
      <c r="N17" s="258">
        <v>3.151961</v>
      </c>
      <c r="O17" s="258">
        <v>6.5561199999999999</v>
      </c>
      <c r="P17" s="258">
        <v>3.5931630000000001</v>
      </c>
      <c r="Q17" s="258">
        <v>4.1279329999999996</v>
      </c>
      <c r="R17" s="258">
        <v>-1.3790720000000001</v>
      </c>
      <c r="S17" s="258">
        <v>-4.2610869999999998</v>
      </c>
      <c r="T17" s="258">
        <v>5.949287</v>
      </c>
      <c r="U17" s="258">
        <v>10.971605</v>
      </c>
      <c r="V17" s="258">
        <v>5.3195399999999999</v>
      </c>
      <c r="W17" s="258">
        <v>1.7404189999999999</v>
      </c>
      <c r="X17" s="258">
        <v>-1.3026530000000001</v>
      </c>
      <c r="Y17" s="258">
        <v>-1.8569910000000001</v>
      </c>
      <c r="Z17" s="258">
        <v>8.5621749999999999</v>
      </c>
      <c r="AA17" s="258">
        <v>14.533668</v>
      </c>
      <c r="AB17" s="258">
        <v>14.154591999999999</v>
      </c>
      <c r="AC17" s="258">
        <v>1.9981930000000001</v>
      </c>
      <c r="AD17" s="258">
        <v>-10.75226</v>
      </c>
      <c r="AE17" s="258">
        <v>-8.083024</v>
      </c>
      <c r="AF17" s="258">
        <v>3.3536489999999999</v>
      </c>
      <c r="AG17" s="258">
        <v>7.3269279999999997</v>
      </c>
      <c r="AH17" s="258">
        <v>4.2181889999999997</v>
      </c>
      <c r="AI17" s="258">
        <v>-3.4595790000000002</v>
      </c>
      <c r="AJ17" s="258">
        <v>-12.566568</v>
      </c>
      <c r="AK17" s="258">
        <v>-5.7795730000000001</v>
      </c>
      <c r="AL17" s="258">
        <v>-9.1014900000000001</v>
      </c>
      <c r="AM17" s="258">
        <v>-2.8094206000000002</v>
      </c>
      <c r="AN17" s="258">
        <v>5.3422809000000004</v>
      </c>
      <c r="AO17" s="258">
        <v>-4.8675993999999996</v>
      </c>
      <c r="AP17" s="258">
        <v>-12.9101324</v>
      </c>
      <c r="AQ17" s="258">
        <v>-5.9963834</v>
      </c>
      <c r="AR17" s="258">
        <v>6.1513792</v>
      </c>
      <c r="AS17" s="258">
        <v>8.2537541000000001</v>
      </c>
      <c r="AT17" s="258">
        <v>1.8607159</v>
      </c>
      <c r="AU17" s="258">
        <v>-6.3195581000000001</v>
      </c>
      <c r="AV17" s="258">
        <v>-13.582842899999999</v>
      </c>
      <c r="AW17" s="258">
        <v>-13.0978754</v>
      </c>
      <c r="AX17" s="258">
        <v>-8.1215706999999995</v>
      </c>
      <c r="AY17" s="258">
        <v>8.2778487999999992</v>
      </c>
      <c r="AZ17" s="258">
        <v>0.48459809999999998</v>
      </c>
      <c r="BA17" s="258">
        <v>-5.0237591000000004</v>
      </c>
      <c r="BB17" s="258">
        <v>-2.0676060000000001</v>
      </c>
      <c r="BC17" s="258">
        <v>0.336696</v>
      </c>
      <c r="BD17" s="258">
        <v>12.385292</v>
      </c>
      <c r="BE17" s="258">
        <v>22.474757100000001</v>
      </c>
      <c r="BF17" s="346">
        <v>11.327299999999999</v>
      </c>
      <c r="BG17" s="346">
        <v>-2.1872910000000001</v>
      </c>
      <c r="BH17" s="346">
        <v>-2.25434</v>
      </c>
      <c r="BI17" s="346">
        <v>-1.6818</v>
      </c>
      <c r="BJ17" s="346">
        <v>-1.398549</v>
      </c>
      <c r="BK17" s="346">
        <v>8.1791060000000009</v>
      </c>
      <c r="BL17" s="346">
        <v>1.1408670000000001</v>
      </c>
      <c r="BM17" s="346">
        <v>-6.3499660000000002</v>
      </c>
      <c r="BN17" s="346">
        <v>-0.86468520000000004</v>
      </c>
      <c r="BO17" s="346">
        <v>-1.776527</v>
      </c>
      <c r="BP17" s="346">
        <v>5.7407700000000004</v>
      </c>
      <c r="BQ17" s="346">
        <v>8.790832</v>
      </c>
      <c r="BR17" s="346">
        <v>4.9124619999999997</v>
      </c>
      <c r="BS17" s="346">
        <v>2.0553340000000002</v>
      </c>
      <c r="BT17" s="346">
        <v>-3.842549</v>
      </c>
      <c r="BU17" s="346">
        <v>-3.9625469999999998</v>
      </c>
      <c r="BV17" s="346">
        <v>4.0824369999999996</v>
      </c>
    </row>
    <row r="18" spans="1:74" ht="11.1" customHeight="1" x14ac:dyDescent="0.2">
      <c r="A18" s="95" t="s">
        <v>227</v>
      </c>
      <c r="B18" s="199" t="s">
        <v>148</v>
      </c>
      <c r="C18" s="258">
        <v>1.1040239869999999</v>
      </c>
      <c r="D18" s="258">
        <v>0.92648100899999997</v>
      </c>
      <c r="E18" s="258">
        <v>0.86257599200000001</v>
      </c>
      <c r="F18" s="258">
        <v>0.68146799999999996</v>
      </c>
      <c r="G18" s="258">
        <v>0.89245100200000005</v>
      </c>
      <c r="H18" s="258">
        <v>0.925728</v>
      </c>
      <c r="I18" s="258">
        <v>1.0578860050000001</v>
      </c>
      <c r="J18" s="258">
        <v>1.038891995</v>
      </c>
      <c r="K18" s="258">
        <v>0.88503299999999996</v>
      </c>
      <c r="L18" s="258">
        <v>0.796286987</v>
      </c>
      <c r="M18" s="258">
        <v>1.09029501</v>
      </c>
      <c r="N18" s="258">
        <v>0.93448098800000001</v>
      </c>
      <c r="O18" s="258">
        <v>1.047342006</v>
      </c>
      <c r="P18" s="258">
        <v>0.95049799599999996</v>
      </c>
      <c r="Q18" s="258">
        <v>1.1711900129999999</v>
      </c>
      <c r="R18" s="258">
        <v>0.71627901000000005</v>
      </c>
      <c r="S18" s="258">
        <v>0.99203199200000003</v>
      </c>
      <c r="T18" s="258">
        <v>0.97910498999999995</v>
      </c>
      <c r="U18" s="258">
        <v>1.1079320020000001</v>
      </c>
      <c r="V18" s="258">
        <v>0.92514499699999997</v>
      </c>
      <c r="W18" s="258">
        <v>0.74940899999999999</v>
      </c>
      <c r="X18" s="258">
        <v>0.73697099799999999</v>
      </c>
      <c r="Y18" s="258">
        <v>0.78115701000000004</v>
      </c>
      <c r="Z18" s="258">
        <v>1.1216109999999999</v>
      </c>
      <c r="AA18" s="258">
        <v>1.0923333333</v>
      </c>
      <c r="AB18" s="258">
        <v>1.0923333333</v>
      </c>
      <c r="AC18" s="258">
        <v>1.0923333333</v>
      </c>
      <c r="AD18" s="258">
        <v>0.96533333333000004</v>
      </c>
      <c r="AE18" s="258">
        <v>0.96533333333000004</v>
      </c>
      <c r="AF18" s="258">
        <v>0.96533333333000004</v>
      </c>
      <c r="AG18" s="258">
        <v>1.0853333332999999</v>
      </c>
      <c r="AH18" s="258">
        <v>1.0853333332999999</v>
      </c>
      <c r="AI18" s="258">
        <v>1.0853333332999999</v>
      </c>
      <c r="AJ18" s="258">
        <v>0.88733333332999997</v>
      </c>
      <c r="AK18" s="258">
        <v>0.88733333332999997</v>
      </c>
      <c r="AL18" s="258">
        <v>0.88733333332999997</v>
      </c>
      <c r="AM18" s="258">
        <v>0.77583333333000004</v>
      </c>
      <c r="AN18" s="258">
        <v>0.77583333333000004</v>
      </c>
      <c r="AO18" s="258">
        <v>0.77583333333000004</v>
      </c>
      <c r="AP18" s="258">
        <v>0.77583333333000004</v>
      </c>
      <c r="AQ18" s="258">
        <v>0.77583333333000004</v>
      </c>
      <c r="AR18" s="258">
        <v>0.77583333333000004</v>
      </c>
      <c r="AS18" s="258">
        <v>0.77583333333000004</v>
      </c>
      <c r="AT18" s="258">
        <v>0.77583333333000004</v>
      </c>
      <c r="AU18" s="258">
        <v>0.77583333333000004</v>
      </c>
      <c r="AV18" s="258">
        <v>0.77583333333000004</v>
      </c>
      <c r="AW18" s="258">
        <v>0.77583333333000004</v>
      </c>
      <c r="AX18" s="258">
        <v>0.77583333333000004</v>
      </c>
      <c r="AY18" s="258">
        <v>0.81666666666999999</v>
      </c>
      <c r="AZ18" s="258">
        <v>0.81666666666999999</v>
      </c>
      <c r="BA18" s="258">
        <v>0.81666666666999999</v>
      </c>
      <c r="BB18" s="258">
        <v>0.81666666666999999</v>
      </c>
      <c r="BC18" s="258">
        <v>0.81666666666999999</v>
      </c>
      <c r="BD18" s="258">
        <v>0.81666666666999999</v>
      </c>
      <c r="BE18" s="258">
        <v>0.81666666666999999</v>
      </c>
      <c r="BF18" s="346">
        <v>0.81666669999999997</v>
      </c>
      <c r="BG18" s="346">
        <v>0.81666669999999997</v>
      </c>
      <c r="BH18" s="346">
        <v>0.81666669999999997</v>
      </c>
      <c r="BI18" s="346">
        <v>0.81666669999999997</v>
      </c>
      <c r="BJ18" s="346">
        <v>0.81666669999999997</v>
      </c>
      <c r="BK18" s="346">
        <v>0.85170000000000001</v>
      </c>
      <c r="BL18" s="346">
        <v>0.85170000000000001</v>
      </c>
      <c r="BM18" s="346">
        <v>0.85170000000000001</v>
      </c>
      <c r="BN18" s="346">
        <v>0.85170000000000001</v>
      </c>
      <c r="BO18" s="346">
        <v>0.85170000000000001</v>
      </c>
      <c r="BP18" s="346">
        <v>0.85170000000000001</v>
      </c>
      <c r="BQ18" s="346">
        <v>0.85170000000000001</v>
      </c>
      <c r="BR18" s="346">
        <v>0.85170000000000001</v>
      </c>
      <c r="BS18" s="346">
        <v>0.85170000000000001</v>
      </c>
      <c r="BT18" s="346">
        <v>0.85170000000000001</v>
      </c>
      <c r="BU18" s="346">
        <v>0.85170000000000001</v>
      </c>
      <c r="BV18" s="346">
        <v>0.85170000000000001</v>
      </c>
    </row>
    <row r="19" spans="1:74" ht="11.1" customHeight="1" x14ac:dyDescent="0.2">
      <c r="A19" s="93" t="s">
        <v>228</v>
      </c>
      <c r="B19" s="199" t="s">
        <v>580</v>
      </c>
      <c r="C19" s="258">
        <v>84.036561986999999</v>
      </c>
      <c r="D19" s="258">
        <v>71.008580008999999</v>
      </c>
      <c r="E19" s="258">
        <v>66.737638992000001</v>
      </c>
      <c r="F19" s="258">
        <v>59.158149000000002</v>
      </c>
      <c r="G19" s="258">
        <v>70.919272002</v>
      </c>
      <c r="H19" s="258">
        <v>76.173366999999999</v>
      </c>
      <c r="I19" s="258">
        <v>91.732171004999998</v>
      </c>
      <c r="J19" s="258">
        <v>88.830346994999999</v>
      </c>
      <c r="K19" s="258">
        <v>71.862707999999998</v>
      </c>
      <c r="L19" s="258">
        <v>73.482305987000004</v>
      </c>
      <c r="M19" s="258">
        <v>75.880610009999998</v>
      </c>
      <c r="N19" s="258">
        <v>74.343878988</v>
      </c>
      <c r="O19" s="258">
        <v>80.641349005999999</v>
      </c>
      <c r="P19" s="258">
        <v>73.130773984000001</v>
      </c>
      <c r="Q19" s="258">
        <v>75.862817012999997</v>
      </c>
      <c r="R19" s="258">
        <v>68.594844010000003</v>
      </c>
      <c r="S19" s="258">
        <v>69.824706992000003</v>
      </c>
      <c r="T19" s="258">
        <v>79.410014000000004</v>
      </c>
      <c r="U19" s="258">
        <v>89.344138001999994</v>
      </c>
      <c r="V19" s="258">
        <v>88.078599996999998</v>
      </c>
      <c r="W19" s="258">
        <v>77.789445990000004</v>
      </c>
      <c r="X19" s="258">
        <v>70.963676007999993</v>
      </c>
      <c r="Y19" s="258">
        <v>71.912692019999994</v>
      </c>
      <c r="Z19" s="258">
        <v>80.339989000000003</v>
      </c>
      <c r="AA19" s="258">
        <v>92.233035166999997</v>
      </c>
      <c r="AB19" s="258">
        <v>82.324068166999993</v>
      </c>
      <c r="AC19" s="258">
        <v>80.467139166999999</v>
      </c>
      <c r="AD19" s="258">
        <v>66.087559166999995</v>
      </c>
      <c r="AE19" s="258">
        <v>70.716043166999995</v>
      </c>
      <c r="AF19" s="258">
        <v>77.401052167000003</v>
      </c>
      <c r="AG19" s="258">
        <v>87.412099166999994</v>
      </c>
      <c r="AH19" s="258">
        <v>88.135725167000004</v>
      </c>
      <c r="AI19" s="258">
        <v>75.453077167000004</v>
      </c>
      <c r="AJ19" s="258">
        <v>67.189932166999995</v>
      </c>
      <c r="AK19" s="258">
        <v>70.417761166999995</v>
      </c>
      <c r="AL19" s="258">
        <v>70.996171167</v>
      </c>
      <c r="AM19" s="258">
        <v>77.966366733000001</v>
      </c>
      <c r="AN19" s="258">
        <v>71.990811233000002</v>
      </c>
      <c r="AO19" s="258">
        <v>70.527347933000001</v>
      </c>
      <c r="AP19" s="258">
        <v>55.573607932999998</v>
      </c>
      <c r="AQ19" s="258">
        <v>59.303985933</v>
      </c>
      <c r="AR19" s="258">
        <v>69.017494533000004</v>
      </c>
      <c r="AS19" s="258">
        <v>82.035812433000004</v>
      </c>
      <c r="AT19" s="258">
        <v>81.592029233000005</v>
      </c>
      <c r="AU19" s="258">
        <v>68.886785232999998</v>
      </c>
      <c r="AV19" s="258">
        <v>57.718670433</v>
      </c>
      <c r="AW19" s="258">
        <v>52.004030933000003</v>
      </c>
      <c r="AX19" s="258">
        <v>50.388096633000004</v>
      </c>
      <c r="AY19" s="258">
        <v>65.901930467</v>
      </c>
      <c r="AZ19" s="258">
        <v>54.130376767000001</v>
      </c>
      <c r="BA19" s="258">
        <v>46.746693567000001</v>
      </c>
      <c r="BB19" s="258">
        <v>44.784261667000003</v>
      </c>
      <c r="BC19" s="258">
        <v>49.806394537999999</v>
      </c>
      <c r="BD19" s="258">
        <v>64.171882463000003</v>
      </c>
      <c r="BE19" s="258">
        <v>86.363593076000001</v>
      </c>
      <c r="BF19" s="346">
        <v>77.072730000000007</v>
      </c>
      <c r="BG19" s="346">
        <v>66.072779999999995</v>
      </c>
      <c r="BH19" s="346">
        <v>60.209829999999997</v>
      </c>
      <c r="BI19" s="346">
        <v>57.070610000000002</v>
      </c>
      <c r="BJ19" s="346">
        <v>67.095939999999999</v>
      </c>
      <c r="BK19" s="346">
        <v>70.512140000000002</v>
      </c>
      <c r="BL19" s="346">
        <v>61.097589999999997</v>
      </c>
      <c r="BM19" s="346">
        <v>57.56082</v>
      </c>
      <c r="BN19" s="346">
        <v>51.238930000000003</v>
      </c>
      <c r="BO19" s="346">
        <v>53.584609999999998</v>
      </c>
      <c r="BP19" s="346">
        <v>62.76943</v>
      </c>
      <c r="BQ19" s="346">
        <v>73.518320000000003</v>
      </c>
      <c r="BR19" s="346">
        <v>74.436800000000005</v>
      </c>
      <c r="BS19" s="346">
        <v>64.166730000000001</v>
      </c>
      <c r="BT19" s="346">
        <v>59.445990000000002</v>
      </c>
      <c r="BU19" s="346">
        <v>56.873820000000002</v>
      </c>
      <c r="BV19" s="346">
        <v>67.655370000000005</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c r="BF20" s="381"/>
      <c r="BG20" s="381"/>
      <c r="BH20" s="381"/>
      <c r="BI20" s="381"/>
      <c r="BJ20" s="381"/>
      <c r="BK20" s="381"/>
      <c r="BL20" s="381"/>
      <c r="BM20" s="381"/>
      <c r="BN20" s="381"/>
      <c r="BO20" s="381"/>
      <c r="BP20" s="381"/>
      <c r="BQ20" s="381"/>
      <c r="BR20" s="381"/>
      <c r="BS20" s="381"/>
      <c r="BT20" s="381"/>
      <c r="BU20" s="381"/>
      <c r="BV20" s="381"/>
    </row>
    <row r="21" spans="1:74" ht="11.1" customHeight="1" x14ac:dyDescent="0.2">
      <c r="A21" s="90"/>
      <c r="B21" s="96" t="s">
        <v>237</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267"/>
      <c r="BE21" s="267"/>
      <c r="BF21" s="381"/>
      <c r="BG21" s="381"/>
      <c r="BH21" s="381"/>
      <c r="BI21" s="381"/>
      <c r="BJ21" s="381"/>
      <c r="BK21" s="381"/>
      <c r="BL21" s="381"/>
      <c r="BM21" s="381"/>
      <c r="BN21" s="381"/>
      <c r="BO21" s="381"/>
      <c r="BP21" s="381"/>
      <c r="BQ21" s="381"/>
      <c r="BR21" s="381"/>
      <c r="BS21" s="381"/>
      <c r="BT21" s="381"/>
      <c r="BU21" s="381"/>
      <c r="BV21" s="381"/>
    </row>
    <row r="22" spans="1:74" ht="11.1" customHeight="1" x14ac:dyDescent="0.2">
      <c r="A22" s="93" t="s">
        <v>229</v>
      </c>
      <c r="B22" s="199" t="s">
        <v>604</v>
      </c>
      <c r="C22" s="258">
        <v>1.7008009879999999</v>
      </c>
      <c r="D22" s="258">
        <v>1.686973007</v>
      </c>
      <c r="E22" s="258">
        <v>1.8951810010000001</v>
      </c>
      <c r="F22" s="258">
        <v>1.78261599</v>
      </c>
      <c r="G22" s="258">
        <v>1.8565540089999999</v>
      </c>
      <c r="H22" s="258">
        <v>1.6568600099999999</v>
      </c>
      <c r="I22" s="258">
        <v>1.6760420009999999</v>
      </c>
      <c r="J22" s="258">
        <v>1.8159309889999999</v>
      </c>
      <c r="K22" s="258">
        <v>1.5523520099999999</v>
      </c>
      <c r="L22" s="258">
        <v>1.6471829849999999</v>
      </c>
      <c r="M22" s="258">
        <v>1.7145330000000001</v>
      </c>
      <c r="N22" s="258">
        <v>1.7663459930000001</v>
      </c>
      <c r="O22" s="258">
        <v>1.825338001</v>
      </c>
      <c r="P22" s="258">
        <v>1.6444849960000001</v>
      </c>
      <c r="Q22" s="258">
        <v>1.810226989</v>
      </c>
      <c r="R22" s="258">
        <v>1.8165879899999999</v>
      </c>
      <c r="S22" s="258">
        <v>1.867854997</v>
      </c>
      <c r="T22" s="258">
        <v>1.7867780099999999</v>
      </c>
      <c r="U22" s="258">
        <v>1.7563810120000001</v>
      </c>
      <c r="V22" s="258">
        <v>1.8362819930000001</v>
      </c>
      <c r="W22" s="258">
        <v>1.836282</v>
      </c>
      <c r="X22" s="258">
        <v>1.80719801</v>
      </c>
      <c r="Y22" s="258">
        <v>1.73652801</v>
      </c>
      <c r="Z22" s="258">
        <v>1.750027996</v>
      </c>
      <c r="AA22" s="258">
        <v>1.621404005</v>
      </c>
      <c r="AB22" s="258">
        <v>1.559286988</v>
      </c>
      <c r="AC22" s="258">
        <v>1.704821006</v>
      </c>
      <c r="AD22" s="258">
        <v>1.659864</v>
      </c>
      <c r="AE22" s="258">
        <v>1.7431290079999999</v>
      </c>
      <c r="AF22" s="258">
        <v>1.77067899</v>
      </c>
      <c r="AG22" s="258">
        <v>1.9247869929999999</v>
      </c>
      <c r="AH22" s="258">
        <v>1.9127089900000001</v>
      </c>
      <c r="AI22" s="258">
        <v>1.7986250100000001</v>
      </c>
      <c r="AJ22" s="258">
        <v>1.817665997</v>
      </c>
      <c r="AK22" s="258">
        <v>1.8502059900000001</v>
      </c>
      <c r="AL22" s="258">
        <v>1.9334580029999999</v>
      </c>
      <c r="AM22" s="258">
        <v>1.4970675</v>
      </c>
      <c r="AN22" s="258">
        <v>1.4142352</v>
      </c>
      <c r="AO22" s="258">
        <v>1.517698</v>
      </c>
      <c r="AP22" s="258">
        <v>1.289418</v>
      </c>
      <c r="AQ22" s="258">
        <v>1.4774972</v>
      </c>
      <c r="AR22" s="258">
        <v>1.5842130000000001</v>
      </c>
      <c r="AS22" s="258">
        <v>1.6402937</v>
      </c>
      <c r="AT22" s="258">
        <v>1.7960035999999999</v>
      </c>
      <c r="AU22" s="258">
        <v>1.6254900000000001</v>
      </c>
      <c r="AV22" s="258">
        <v>1.9748488</v>
      </c>
      <c r="AW22" s="258">
        <v>1.481814</v>
      </c>
      <c r="AX22" s="258">
        <v>1.5526690999999999</v>
      </c>
      <c r="AY22" s="258">
        <v>1.4253738</v>
      </c>
      <c r="AZ22" s="258">
        <v>1.3369637999999999</v>
      </c>
      <c r="BA22" s="258">
        <v>1.3895378</v>
      </c>
      <c r="BB22" s="258">
        <v>1.1662980000000001</v>
      </c>
      <c r="BC22" s="258">
        <v>1.3472219999999999</v>
      </c>
      <c r="BD22" s="258">
        <v>1.4874860000000001</v>
      </c>
      <c r="BE22" s="258">
        <v>1.633832</v>
      </c>
      <c r="BF22" s="346">
        <v>1.8122929999999999</v>
      </c>
      <c r="BG22" s="346">
        <v>1.6213630000000001</v>
      </c>
      <c r="BH22" s="346">
        <v>1.969913</v>
      </c>
      <c r="BI22" s="346">
        <v>1.466119</v>
      </c>
      <c r="BJ22" s="346">
        <v>1.5231049999999999</v>
      </c>
      <c r="BK22" s="346">
        <v>1.4946740000000001</v>
      </c>
      <c r="BL22" s="346">
        <v>1.3893530000000001</v>
      </c>
      <c r="BM22" s="346">
        <v>1.5217700000000001</v>
      </c>
      <c r="BN22" s="346">
        <v>1.2939430000000001</v>
      </c>
      <c r="BO22" s="346">
        <v>1.454113</v>
      </c>
      <c r="BP22" s="346">
        <v>1.5546949999999999</v>
      </c>
      <c r="BQ22" s="346">
        <v>1.6552990000000001</v>
      </c>
      <c r="BR22" s="346">
        <v>1.786699</v>
      </c>
      <c r="BS22" s="346">
        <v>1.5629310000000001</v>
      </c>
      <c r="BT22" s="346">
        <v>1.880285</v>
      </c>
      <c r="BU22" s="346">
        <v>1.3733580000000001</v>
      </c>
      <c r="BV22" s="346">
        <v>1.416574</v>
      </c>
    </row>
    <row r="23" spans="1:74" ht="11.1" customHeight="1" x14ac:dyDescent="0.2">
      <c r="A23" s="90" t="s">
        <v>230</v>
      </c>
      <c r="B23" s="199" t="s">
        <v>179</v>
      </c>
      <c r="C23" s="258">
        <v>70.594167014000007</v>
      </c>
      <c r="D23" s="258">
        <v>62.804098994</v>
      </c>
      <c r="E23" s="258">
        <v>57.265684991000001</v>
      </c>
      <c r="F23" s="258">
        <v>51.592947989999999</v>
      </c>
      <c r="G23" s="258">
        <v>62.647841999000001</v>
      </c>
      <c r="H23" s="258">
        <v>71.479722989999999</v>
      </c>
      <c r="I23" s="258">
        <v>86.282874988000003</v>
      </c>
      <c r="J23" s="258">
        <v>82.483921987000002</v>
      </c>
      <c r="K23" s="258">
        <v>69.308876010000006</v>
      </c>
      <c r="L23" s="258">
        <v>66.342727007999997</v>
      </c>
      <c r="M23" s="258">
        <v>69.739508999999998</v>
      </c>
      <c r="N23" s="258">
        <v>73.009118009000005</v>
      </c>
      <c r="O23" s="258">
        <v>74.832281143000003</v>
      </c>
      <c r="P23" s="258">
        <v>66.919431627999998</v>
      </c>
      <c r="Q23" s="258">
        <v>70.219093767000004</v>
      </c>
      <c r="R23" s="258">
        <v>60.584109599999998</v>
      </c>
      <c r="S23" s="258">
        <v>64.444086003999999</v>
      </c>
      <c r="T23" s="258">
        <v>74.816509019999998</v>
      </c>
      <c r="U23" s="258">
        <v>82.966157211999999</v>
      </c>
      <c r="V23" s="258">
        <v>81.737470971999997</v>
      </c>
      <c r="W23" s="258">
        <v>72.501065519999997</v>
      </c>
      <c r="X23" s="258">
        <v>66.107470054000004</v>
      </c>
      <c r="Y23" s="258">
        <v>65.763241440000002</v>
      </c>
      <c r="Z23" s="258">
        <v>77.070856956</v>
      </c>
      <c r="AA23" s="258">
        <v>83.497728223999999</v>
      </c>
      <c r="AB23" s="258">
        <v>76.0362729</v>
      </c>
      <c r="AC23" s="258">
        <v>71.999581184999997</v>
      </c>
      <c r="AD23" s="258">
        <v>57.935692199999998</v>
      </c>
      <c r="AE23" s="258">
        <v>63.862694271999999</v>
      </c>
      <c r="AF23" s="258">
        <v>74.123222069999997</v>
      </c>
      <c r="AG23" s="258">
        <v>81.286536291999994</v>
      </c>
      <c r="AH23" s="258">
        <v>80.862599697999997</v>
      </c>
      <c r="AI23" s="258">
        <v>68.916429809999997</v>
      </c>
      <c r="AJ23" s="258">
        <v>60.947479598999998</v>
      </c>
      <c r="AK23" s="258">
        <v>64.495222949999999</v>
      </c>
      <c r="AL23" s="258">
        <v>67.638400310999998</v>
      </c>
      <c r="AM23" s="258">
        <v>71.200203746</v>
      </c>
      <c r="AN23" s="258">
        <v>66.927389731999995</v>
      </c>
      <c r="AO23" s="258">
        <v>58.177224273999997</v>
      </c>
      <c r="AP23" s="258">
        <v>48.464256059999997</v>
      </c>
      <c r="AQ23" s="258">
        <v>57.130655531999999</v>
      </c>
      <c r="AR23" s="258">
        <v>69.039351269999997</v>
      </c>
      <c r="AS23" s="258">
        <v>76.694990884000006</v>
      </c>
      <c r="AT23" s="258">
        <v>73.891706174999996</v>
      </c>
      <c r="AU23" s="258">
        <v>64.869673800000001</v>
      </c>
      <c r="AV23" s="258">
        <v>53.834837614999998</v>
      </c>
      <c r="AW23" s="258">
        <v>49.348078440000002</v>
      </c>
      <c r="AX23" s="258">
        <v>50.110785202000002</v>
      </c>
      <c r="AY23" s="258">
        <v>62.049360432</v>
      </c>
      <c r="AZ23" s="258">
        <v>50.525265486000002</v>
      </c>
      <c r="BA23" s="258">
        <v>39.822813654000001</v>
      </c>
      <c r="BB23" s="258">
        <v>39.041069207</v>
      </c>
      <c r="BC23" s="258">
        <v>45.109277423000002</v>
      </c>
      <c r="BD23" s="258">
        <v>62.343510000000002</v>
      </c>
      <c r="BE23" s="258">
        <v>75.241680000000002</v>
      </c>
      <c r="BF23" s="346">
        <v>71.962339999999998</v>
      </c>
      <c r="BG23" s="346">
        <v>61.106450000000002</v>
      </c>
      <c r="BH23" s="346">
        <v>54.932839999999999</v>
      </c>
      <c r="BI23" s="346">
        <v>52.001660000000001</v>
      </c>
      <c r="BJ23" s="346">
        <v>62.04609</v>
      </c>
      <c r="BK23" s="346">
        <v>65.294510000000002</v>
      </c>
      <c r="BL23" s="346">
        <v>56.100349999999999</v>
      </c>
      <c r="BM23" s="346">
        <v>52.519030000000001</v>
      </c>
      <c r="BN23" s="346">
        <v>46.506390000000003</v>
      </c>
      <c r="BO23" s="346">
        <v>48.832470000000001</v>
      </c>
      <c r="BP23" s="346">
        <v>58.015149999999998</v>
      </c>
      <c r="BQ23" s="346">
        <v>68.560540000000003</v>
      </c>
      <c r="BR23" s="346">
        <v>69.371409999999997</v>
      </c>
      <c r="BS23" s="346">
        <v>59.270420000000001</v>
      </c>
      <c r="BT23" s="346">
        <v>54.26717</v>
      </c>
      <c r="BU23" s="346">
        <v>51.911990000000003</v>
      </c>
      <c r="BV23" s="346">
        <v>62.724159999999998</v>
      </c>
    </row>
    <row r="24" spans="1:74" ht="11.1" customHeight="1" x14ac:dyDescent="0.2">
      <c r="A24" s="93" t="s">
        <v>231</v>
      </c>
      <c r="B24" s="199" t="s">
        <v>202</v>
      </c>
      <c r="C24" s="258">
        <v>3.9966320030000002</v>
      </c>
      <c r="D24" s="258">
        <v>3.9751350090000002</v>
      </c>
      <c r="E24" s="258">
        <v>3.9140250010000002</v>
      </c>
      <c r="F24" s="258">
        <v>3.523053</v>
      </c>
      <c r="G24" s="258">
        <v>3.5103089939999998</v>
      </c>
      <c r="H24" s="258">
        <v>3.5055139799999999</v>
      </c>
      <c r="I24" s="258">
        <v>3.62872701</v>
      </c>
      <c r="J24" s="258">
        <v>3.618839994</v>
      </c>
      <c r="K24" s="258">
        <v>3.61618101</v>
      </c>
      <c r="L24" s="258">
        <v>3.7838200099999999</v>
      </c>
      <c r="M24" s="258">
        <v>3.8646610199999998</v>
      </c>
      <c r="N24" s="258">
        <v>3.9453609790000002</v>
      </c>
      <c r="O24" s="258">
        <v>3.9295149880000002</v>
      </c>
      <c r="P24" s="258">
        <v>3.921615992</v>
      </c>
      <c r="Q24" s="258">
        <v>3.8849669960000002</v>
      </c>
      <c r="R24" s="258">
        <v>3.5589149999999998</v>
      </c>
      <c r="S24" s="258">
        <v>3.5734160039999998</v>
      </c>
      <c r="T24" s="258">
        <v>3.5659649999999998</v>
      </c>
      <c r="U24" s="258">
        <v>3.5766660130000001</v>
      </c>
      <c r="V24" s="258">
        <v>3.5820359879999999</v>
      </c>
      <c r="W24" s="258">
        <v>3.56427402</v>
      </c>
      <c r="X24" s="258">
        <v>3.9095300009999998</v>
      </c>
      <c r="Y24" s="258">
        <v>3.9394430100000002</v>
      </c>
      <c r="Z24" s="258">
        <v>3.999728996</v>
      </c>
      <c r="AA24" s="258">
        <v>3.9436619930000001</v>
      </c>
      <c r="AB24" s="258">
        <v>3.9854209919999999</v>
      </c>
      <c r="AC24" s="258">
        <v>3.9810929740000001</v>
      </c>
      <c r="AD24" s="258">
        <v>3.6140089799999999</v>
      </c>
      <c r="AE24" s="258">
        <v>3.5788720039999999</v>
      </c>
      <c r="AF24" s="258">
        <v>3.593181</v>
      </c>
      <c r="AG24" s="258">
        <v>3.5909720169999999</v>
      </c>
      <c r="AH24" s="258">
        <v>3.5818189880000002</v>
      </c>
      <c r="AI24" s="258">
        <v>3.5784939900000001</v>
      </c>
      <c r="AJ24" s="258">
        <v>3.7287949789999999</v>
      </c>
      <c r="AK24" s="258">
        <v>3.8093139900000001</v>
      </c>
      <c r="AL24" s="258">
        <v>3.8473519989999998</v>
      </c>
      <c r="AM24" s="258">
        <v>3.902184272</v>
      </c>
      <c r="AN24" s="258">
        <v>3.7131384079999998</v>
      </c>
      <c r="AO24" s="258">
        <v>3.7659886550000001</v>
      </c>
      <c r="AP24" s="258">
        <v>3.64848039</v>
      </c>
      <c r="AQ24" s="258">
        <v>3.3715448719999999</v>
      </c>
      <c r="AR24" s="258">
        <v>3.3639029100000002</v>
      </c>
      <c r="AS24" s="258">
        <v>3.4629132490000001</v>
      </c>
      <c r="AT24" s="258">
        <v>3.4999921010000001</v>
      </c>
      <c r="AU24" s="258">
        <v>3.50103279</v>
      </c>
      <c r="AV24" s="258">
        <v>3.4399811229999999</v>
      </c>
      <c r="AW24" s="258">
        <v>3.6943575000000002</v>
      </c>
      <c r="AX24" s="258">
        <v>3.65896255</v>
      </c>
      <c r="AY24" s="258">
        <v>3.8113264650000001</v>
      </c>
      <c r="AZ24" s="258">
        <v>3.7605646180000001</v>
      </c>
      <c r="BA24" s="258">
        <v>3.4595936759999999</v>
      </c>
      <c r="BB24" s="258">
        <v>3.2599250999999998</v>
      </c>
      <c r="BC24" s="258">
        <v>3.0637269499999999</v>
      </c>
      <c r="BD24" s="258">
        <v>3.1637472</v>
      </c>
      <c r="BE24" s="258">
        <v>3.3010855299999999</v>
      </c>
      <c r="BF24" s="346">
        <v>3.2980930000000002</v>
      </c>
      <c r="BG24" s="346">
        <v>3.3449629999999999</v>
      </c>
      <c r="BH24" s="346">
        <v>3.3070759999999999</v>
      </c>
      <c r="BI24" s="346">
        <v>3.6028349999999998</v>
      </c>
      <c r="BJ24" s="346">
        <v>3.526748</v>
      </c>
      <c r="BK24" s="346">
        <v>3.7229540000000001</v>
      </c>
      <c r="BL24" s="346">
        <v>3.607885</v>
      </c>
      <c r="BM24" s="346">
        <v>3.520016</v>
      </c>
      <c r="BN24" s="346">
        <v>3.4385940000000002</v>
      </c>
      <c r="BO24" s="346">
        <v>3.2980299999999998</v>
      </c>
      <c r="BP24" s="346">
        <v>3.1995819999999999</v>
      </c>
      <c r="BQ24" s="346">
        <v>3.3024840000000002</v>
      </c>
      <c r="BR24" s="346">
        <v>3.278689</v>
      </c>
      <c r="BS24" s="346">
        <v>3.33338</v>
      </c>
      <c r="BT24" s="346">
        <v>3.2985389999999999</v>
      </c>
      <c r="BU24" s="346">
        <v>3.5884779999999998</v>
      </c>
      <c r="BV24" s="346">
        <v>3.5146269999999999</v>
      </c>
    </row>
    <row r="25" spans="1:74" ht="11.1" customHeight="1" x14ac:dyDescent="0.2">
      <c r="A25" s="93" t="s">
        <v>232</v>
      </c>
      <c r="B25" s="200" t="s">
        <v>905</v>
      </c>
      <c r="C25" s="258">
        <v>0.25561800200000001</v>
      </c>
      <c r="D25" s="258">
        <v>0.22209000400000001</v>
      </c>
      <c r="E25" s="258">
        <v>0.210009004</v>
      </c>
      <c r="F25" s="258">
        <v>0.13228298999999999</v>
      </c>
      <c r="G25" s="258">
        <v>0.14053499699999999</v>
      </c>
      <c r="H25" s="258">
        <v>0.14087499000000001</v>
      </c>
      <c r="I25" s="258">
        <v>0.13587299999999999</v>
      </c>
      <c r="J25" s="258">
        <v>0.136152</v>
      </c>
      <c r="K25" s="258">
        <v>0.12130199999999999</v>
      </c>
      <c r="L25" s="258">
        <v>0.152229003</v>
      </c>
      <c r="M25" s="258">
        <v>0.18596301000000001</v>
      </c>
      <c r="N25" s="258">
        <v>0.211746988</v>
      </c>
      <c r="O25" s="258">
        <v>0.24168099100000001</v>
      </c>
      <c r="P25" s="258">
        <v>0.222411</v>
      </c>
      <c r="Q25" s="258">
        <v>0.21453698800000001</v>
      </c>
      <c r="R25" s="258">
        <v>0.12909899999999999</v>
      </c>
      <c r="S25" s="258">
        <v>0.136353004</v>
      </c>
      <c r="T25" s="258">
        <v>0.131937</v>
      </c>
      <c r="U25" s="258">
        <v>0.119388998</v>
      </c>
      <c r="V25" s="258">
        <v>0.121020001</v>
      </c>
      <c r="W25" s="258">
        <v>0.11467101</v>
      </c>
      <c r="X25" s="258">
        <v>0.14154299300000001</v>
      </c>
      <c r="Y25" s="258">
        <v>0.17543601</v>
      </c>
      <c r="Z25" s="258">
        <v>0.20305700600000001</v>
      </c>
      <c r="AA25" s="258">
        <v>0.25189198800000001</v>
      </c>
      <c r="AB25" s="258">
        <v>0.250971</v>
      </c>
      <c r="AC25" s="258">
        <v>0.225820988</v>
      </c>
      <c r="AD25" s="258">
        <v>0.13154799</v>
      </c>
      <c r="AE25" s="258">
        <v>0.114897997</v>
      </c>
      <c r="AF25" s="258">
        <v>0.125775</v>
      </c>
      <c r="AG25" s="258">
        <v>0.12597101099999999</v>
      </c>
      <c r="AH25" s="258">
        <v>0.10571499099999999</v>
      </c>
      <c r="AI25" s="258">
        <v>9.4143989999999997E-2</v>
      </c>
      <c r="AJ25" s="258">
        <v>0.11553799200000001</v>
      </c>
      <c r="AK25" s="258">
        <v>0.16417799999999999</v>
      </c>
      <c r="AL25" s="258">
        <v>0.18042799800000001</v>
      </c>
      <c r="AM25" s="258">
        <v>0.27695617</v>
      </c>
      <c r="AN25" s="258">
        <v>0.26561780000000002</v>
      </c>
      <c r="AO25" s="258">
        <v>0.25466407000000002</v>
      </c>
      <c r="AP25" s="258">
        <v>0.19252739999999999</v>
      </c>
      <c r="AQ25" s="258">
        <v>0.18471846</v>
      </c>
      <c r="AR25" s="258">
        <v>0.18765989999999999</v>
      </c>
      <c r="AS25" s="258">
        <v>0.19290494</v>
      </c>
      <c r="AT25" s="258">
        <v>0.21332681000000001</v>
      </c>
      <c r="AU25" s="258">
        <v>0.19962179999999999</v>
      </c>
      <c r="AV25" s="258">
        <v>0.22913091999999999</v>
      </c>
      <c r="AW25" s="258">
        <v>0.2454075</v>
      </c>
      <c r="AX25" s="258">
        <v>0.25474095000000002</v>
      </c>
      <c r="AY25" s="258">
        <v>0.29733805000000002</v>
      </c>
      <c r="AZ25" s="258">
        <v>0.26949381</v>
      </c>
      <c r="BA25" s="258">
        <v>0.24507639000000001</v>
      </c>
      <c r="BB25" s="258">
        <v>0.18015809999999999</v>
      </c>
      <c r="BC25" s="258">
        <v>0.18304110000000001</v>
      </c>
      <c r="BD25" s="258">
        <v>0.20079720000000001</v>
      </c>
      <c r="BE25" s="258">
        <v>0.1842927</v>
      </c>
      <c r="BF25" s="346">
        <v>0.17901639999999999</v>
      </c>
      <c r="BG25" s="346">
        <v>0.1638761</v>
      </c>
      <c r="BH25" s="346">
        <v>0.1955682</v>
      </c>
      <c r="BI25" s="346">
        <v>0.21432380000000001</v>
      </c>
      <c r="BJ25" s="346">
        <v>0.24347269999999999</v>
      </c>
      <c r="BK25" s="346">
        <v>0.27220430000000001</v>
      </c>
      <c r="BL25" s="346">
        <v>0.24337710000000001</v>
      </c>
      <c r="BM25" s="346">
        <v>0.24201829999999999</v>
      </c>
      <c r="BN25" s="346">
        <v>0.16551489999999999</v>
      </c>
      <c r="BO25" s="346">
        <v>0.15233289999999999</v>
      </c>
      <c r="BP25" s="346">
        <v>0.16805439999999999</v>
      </c>
      <c r="BQ25" s="346">
        <v>0.15001100000000001</v>
      </c>
      <c r="BR25" s="346">
        <v>0.14520089999999999</v>
      </c>
      <c r="BS25" s="346">
        <v>0.1332467</v>
      </c>
      <c r="BT25" s="346">
        <v>0.1663567</v>
      </c>
      <c r="BU25" s="346">
        <v>0.1870483</v>
      </c>
      <c r="BV25" s="346">
        <v>0.2167945</v>
      </c>
    </row>
    <row r="26" spans="1:74" ht="11.1" customHeight="1" x14ac:dyDescent="0.2">
      <c r="A26" s="93" t="s">
        <v>233</v>
      </c>
      <c r="B26" s="200" t="s">
        <v>906</v>
      </c>
      <c r="C26" s="258">
        <v>3.7410140009999999</v>
      </c>
      <c r="D26" s="258">
        <v>3.7530450050000002</v>
      </c>
      <c r="E26" s="258">
        <v>3.7040159969999999</v>
      </c>
      <c r="F26" s="258">
        <v>3.3907700099999998</v>
      </c>
      <c r="G26" s="258">
        <v>3.3697739969999998</v>
      </c>
      <c r="H26" s="258">
        <v>3.36463899</v>
      </c>
      <c r="I26" s="258">
        <v>3.4928540099999998</v>
      </c>
      <c r="J26" s="258">
        <v>3.482687994</v>
      </c>
      <c r="K26" s="258">
        <v>3.49487901</v>
      </c>
      <c r="L26" s="258">
        <v>3.6315910069999999</v>
      </c>
      <c r="M26" s="258">
        <v>3.6786980100000002</v>
      </c>
      <c r="N26" s="258">
        <v>3.7336139909999999</v>
      </c>
      <c r="O26" s="258">
        <v>3.6878339969999998</v>
      </c>
      <c r="P26" s="258">
        <v>3.6992049919999999</v>
      </c>
      <c r="Q26" s="258">
        <v>3.6704300079999999</v>
      </c>
      <c r="R26" s="258">
        <v>3.4298160000000002</v>
      </c>
      <c r="S26" s="258">
        <v>3.4370630000000002</v>
      </c>
      <c r="T26" s="258">
        <v>3.4340280000000001</v>
      </c>
      <c r="U26" s="258">
        <v>3.4572770149999998</v>
      </c>
      <c r="V26" s="258">
        <v>3.4610159870000001</v>
      </c>
      <c r="W26" s="258">
        <v>3.4496030100000001</v>
      </c>
      <c r="X26" s="258">
        <v>3.767987008</v>
      </c>
      <c r="Y26" s="258">
        <v>3.7640069999999999</v>
      </c>
      <c r="Z26" s="258">
        <v>3.7966719900000001</v>
      </c>
      <c r="AA26" s="258">
        <v>3.691770005</v>
      </c>
      <c r="AB26" s="258">
        <v>3.7344499920000001</v>
      </c>
      <c r="AC26" s="258">
        <v>3.7552719859999999</v>
      </c>
      <c r="AD26" s="258">
        <v>3.4824609899999999</v>
      </c>
      <c r="AE26" s="258">
        <v>3.463974007</v>
      </c>
      <c r="AF26" s="258">
        <v>3.467406</v>
      </c>
      <c r="AG26" s="258">
        <v>3.4650010060000001</v>
      </c>
      <c r="AH26" s="258">
        <v>3.4761039970000001</v>
      </c>
      <c r="AI26" s="258">
        <v>3.4843500000000001</v>
      </c>
      <c r="AJ26" s="258">
        <v>3.6132569870000002</v>
      </c>
      <c r="AK26" s="258">
        <v>3.64513599</v>
      </c>
      <c r="AL26" s="258">
        <v>3.6669240009999999</v>
      </c>
      <c r="AM26" s="258">
        <v>3.6252281019999999</v>
      </c>
      <c r="AN26" s="258">
        <v>3.447520608</v>
      </c>
      <c r="AO26" s="258">
        <v>3.5113245850000001</v>
      </c>
      <c r="AP26" s="258">
        <v>3.4559529900000001</v>
      </c>
      <c r="AQ26" s="258">
        <v>3.1868264119999998</v>
      </c>
      <c r="AR26" s="258">
        <v>3.1762430099999999</v>
      </c>
      <c r="AS26" s="258">
        <v>3.2700083090000001</v>
      </c>
      <c r="AT26" s="258">
        <v>3.2866652909999998</v>
      </c>
      <c r="AU26" s="258">
        <v>3.3014109899999999</v>
      </c>
      <c r="AV26" s="258">
        <v>3.2108502030000001</v>
      </c>
      <c r="AW26" s="258">
        <v>3.44895</v>
      </c>
      <c r="AX26" s="258">
        <v>3.4042216000000001</v>
      </c>
      <c r="AY26" s="258">
        <v>3.513988415</v>
      </c>
      <c r="AZ26" s="258">
        <v>3.4910708079999999</v>
      </c>
      <c r="BA26" s="258">
        <v>3.214517286</v>
      </c>
      <c r="BB26" s="258">
        <v>3.0797669999999999</v>
      </c>
      <c r="BC26" s="258">
        <v>2.8806859</v>
      </c>
      <c r="BD26" s="258">
        <v>2.9629500000000002</v>
      </c>
      <c r="BE26" s="258">
        <v>3.1167927</v>
      </c>
      <c r="BF26" s="346">
        <v>3.1190769999999999</v>
      </c>
      <c r="BG26" s="346">
        <v>3.1810870000000002</v>
      </c>
      <c r="BH26" s="346">
        <v>3.111507</v>
      </c>
      <c r="BI26" s="346">
        <v>3.3885109999999998</v>
      </c>
      <c r="BJ26" s="346">
        <v>3.2832759999999999</v>
      </c>
      <c r="BK26" s="346">
        <v>3.4507500000000002</v>
      </c>
      <c r="BL26" s="346">
        <v>3.3645070000000001</v>
      </c>
      <c r="BM26" s="346">
        <v>3.2779980000000002</v>
      </c>
      <c r="BN26" s="346">
        <v>3.2730790000000001</v>
      </c>
      <c r="BO26" s="346">
        <v>3.1456970000000002</v>
      </c>
      <c r="BP26" s="346">
        <v>3.0315279999999998</v>
      </c>
      <c r="BQ26" s="346">
        <v>3.1524730000000001</v>
      </c>
      <c r="BR26" s="346">
        <v>3.1334879999999998</v>
      </c>
      <c r="BS26" s="346">
        <v>3.2001330000000001</v>
      </c>
      <c r="BT26" s="346">
        <v>3.1321819999999998</v>
      </c>
      <c r="BU26" s="346">
        <v>3.40143</v>
      </c>
      <c r="BV26" s="346">
        <v>3.2978329999999998</v>
      </c>
    </row>
    <row r="27" spans="1:74" ht="11.1" customHeight="1" x14ac:dyDescent="0.2">
      <c r="A27" s="93" t="s">
        <v>234</v>
      </c>
      <c r="B27" s="199" t="s">
        <v>605</v>
      </c>
      <c r="C27" s="258">
        <v>76.291600005000006</v>
      </c>
      <c r="D27" s="258">
        <v>68.466207010000005</v>
      </c>
      <c r="E27" s="258">
        <v>63.074890992999997</v>
      </c>
      <c r="F27" s="258">
        <v>56.89861698</v>
      </c>
      <c r="G27" s="258">
        <v>68.014705001999999</v>
      </c>
      <c r="H27" s="258">
        <v>76.642096980000005</v>
      </c>
      <c r="I27" s="258">
        <v>91.587643998999994</v>
      </c>
      <c r="J27" s="258">
        <v>87.918692969999995</v>
      </c>
      <c r="K27" s="258">
        <v>74.477409030000004</v>
      </c>
      <c r="L27" s="258">
        <v>71.773730002999997</v>
      </c>
      <c r="M27" s="258">
        <v>75.318703020000001</v>
      </c>
      <c r="N27" s="258">
        <v>78.720824981000007</v>
      </c>
      <c r="O27" s="258">
        <v>80.587134132000003</v>
      </c>
      <c r="P27" s="258">
        <v>72.485532616</v>
      </c>
      <c r="Q27" s="258">
        <v>75.914287752000007</v>
      </c>
      <c r="R27" s="258">
        <v>65.959612590000006</v>
      </c>
      <c r="S27" s="258">
        <v>69.885357005000003</v>
      </c>
      <c r="T27" s="258">
        <v>80.169252029999996</v>
      </c>
      <c r="U27" s="258">
        <v>88.299204236999998</v>
      </c>
      <c r="V27" s="258">
        <v>87.155788952999998</v>
      </c>
      <c r="W27" s="258">
        <v>77.901621539999994</v>
      </c>
      <c r="X27" s="258">
        <v>71.824198065000004</v>
      </c>
      <c r="Y27" s="258">
        <v>71.439212459999993</v>
      </c>
      <c r="Z27" s="258">
        <v>82.820613948000002</v>
      </c>
      <c r="AA27" s="258">
        <v>89.062794221999994</v>
      </c>
      <c r="AB27" s="258">
        <v>81.580980879999998</v>
      </c>
      <c r="AC27" s="258">
        <v>77.685495165000006</v>
      </c>
      <c r="AD27" s="258">
        <v>63.209565179999998</v>
      </c>
      <c r="AE27" s="258">
        <v>69.184695284</v>
      </c>
      <c r="AF27" s="258">
        <v>79.487082060000006</v>
      </c>
      <c r="AG27" s="258">
        <v>86.802295302000005</v>
      </c>
      <c r="AH27" s="258">
        <v>86.357127676000005</v>
      </c>
      <c r="AI27" s="258">
        <v>74.293548810000004</v>
      </c>
      <c r="AJ27" s="258">
        <v>66.493940574999996</v>
      </c>
      <c r="AK27" s="258">
        <v>70.154742929999998</v>
      </c>
      <c r="AL27" s="258">
        <v>73.419210312999994</v>
      </c>
      <c r="AM27" s="258">
        <v>76.599455517999999</v>
      </c>
      <c r="AN27" s="258">
        <v>72.054763339999994</v>
      </c>
      <c r="AO27" s="258">
        <v>63.460910929000001</v>
      </c>
      <c r="AP27" s="258">
        <v>53.402154449999998</v>
      </c>
      <c r="AQ27" s="258">
        <v>61.979697604000002</v>
      </c>
      <c r="AR27" s="258">
        <v>73.987467179999996</v>
      </c>
      <c r="AS27" s="258">
        <v>81.798197833000003</v>
      </c>
      <c r="AT27" s="258">
        <v>79.187701876000006</v>
      </c>
      <c r="AU27" s="258">
        <v>69.996196589999997</v>
      </c>
      <c r="AV27" s="258">
        <v>59.249667537999997</v>
      </c>
      <c r="AW27" s="258">
        <v>54.524249939999997</v>
      </c>
      <c r="AX27" s="258">
        <v>55.322416852000003</v>
      </c>
      <c r="AY27" s="258">
        <v>67.286060696999996</v>
      </c>
      <c r="AZ27" s="258">
        <v>55.622793903999998</v>
      </c>
      <c r="BA27" s="258">
        <v>44.671945129999997</v>
      </c>
      <c r="BB27" s="258">
        <v>43.467292307000001</v>
      </c>
      <c r="BC27" s="258">
        <v>49.520227173000002</v>
      </c>
      <c r="BD27" s="258">
        <v>66.9947442</v>
      </c>
      <c r="BE27" s="258">
        <v>80.176599830000001</v>
      </c>
      <c r="BF27" s="346">
        <v>77.072730000000007</v>
      </c>
      <c r="BG27" s="346">
        <v>66.072779999999995</v>
      </c>
      <c r="BH27" s="346">
        <v>60.209829999999997</v>
      </c>
      <c r="BI27" s="346">
        <v>57.070610000000002</v>
      </c>
      <c r="BJ27" s="346">
        <v>67.095939999999999</v>
      </c>
      <c r="BK27" s="346">
        <v>70.512140000000002</v>
      </c>
      <c r="BL27" s="346">
        <v>61.097589999999997</v>
      </c>
      <c r="BM27" s="346">
        <v>57.56082</v>
      </c>
      <c r="BN27" s="346">
        <v>51.238930000000003</v>
      </c>
      <c r="BO27" s="346">
        <v>53.584609999999998</v>
      </c>
      <c r="BP27" s="346">
        <v>62.76943</v>
      </c>
      <c r="BQ27" s="346">
        <v>73.518320000000003</v>
      </c>
      <c r="BR27" s="346">
        <v>74.436800000000005</v>
      </c>
      <c r="BS27" s="346">
        <v>64.166730000000001</v>
      </c>
      <c r="BT27" s="346">
        <v>59.445990000000002</v>
      </c>
      <c r="BU27" s="346">
        <v>56.873820000000002</v>
      </c>
      <c r="BV27" s="346">
        <v>67.655370000000005</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c r="BF28" s="381"/>
      <c r="BG28" s="381"/>
      <c r="BH28" s="381"/>
      <c r="BI28" s="381"/>
      <c r="BJ28" s="381"/>
      <c r="BK28" s="381"/>
      <c r="BL28" s="381"/>
      <c r="BM28" s="381"/>
      <c r="BN28" s="381"/>
      <c r="BO28" s="381"/>
      <c r="BP28" s="381"/>
      <c r="BQ28" s="381"/>
      <c r="BR28" s="381"/>
      <c r="BS28" s="381"/>
      <c r="BT28" s="381"/>
      <c r="BU28" s="381"/>
      <c r="BV28" s="381"/>
    </row>
    <row r="29" spans="1:74" ht="11.1" customHeight="1" x14ac:dyDescent="0.2">
      <c r="A29" s="93" t="s">
        <v>235</v>
      </c>
      <c r="B29" s="97" t="s">
        <v>180</v>
      </c>
      <c r="C29" s="258">
        <v>7.7449619820000004</v>
      </c>
      <c r="D29" s="258">
        <v>2.5423729989999999</v>
      </c>
      <c r="E29" s="258">
        <v>3.662747999</v>
      </c>
      <c r="F29" s="258">
        <v>2.25953202</v>
      </c>
      <c r="G29" s="258">
        <v>2.9045670000000001</v>
      </c>
      <c r="H29" s="258">
        <v>-0.46872997999999999</v>
      </c>
      <c r="I29" s="258">
        <v>0.14452700600000001</v>
      </c>
      <c r="J29" s="258">
        <v>0.91165402500000003</v>
      </c>
      <c r="K29" s="258">
        <v>-2.61470103</v>
      </c>
      <c r="L29" s="258">
        <v>1.7085759840000001</v>
      </c>
      <c r="M29" s="258">
        <v>0.56190699</v>
      </c>
      <c r="N29" s="258">
        <v>-4.3769459929999996</v>
      </c>
      <c r="O29" s="258">
        <v>5.4214874000000003E-2</v>
      </c>
      <c r="P29" s="258">
        <v>0.64524136799999998</v>
      </c>
      <c r="Q29" s="258">
        <v>-5.1470739000000001E-2</v>
      </c>
      <c r="R29" s="258">
        <v>2.6352314200000002</v>
      </c>
      <c r="S29" s="258">
        <v>-6.0650013000000003E-2</v>
      </c>
      <c r="T29" s="258">
        <v>-0.75923803000000001</v>
      </c>
      <c r="U29" s="258">
        <v>1.0449337649999999</v>
      </c>
      <c r="V29" s="258">
        <v>0.92281104400000002</v>
      </c>
      <c r="W29" s="258">
        <v>-0.11217555</v>
      </c>
      <c r="X29" s="258">
        <v>-0.86052205699999995</v>
      </c>
      <c r="Y29" s="258">
        <v>0.47347956000000002</v>
      </c>
      <c r="Z29" s="258">
        <v>-2.480624948</v>
      </c>
      <c r="AA29" s="258">
        <v>3.1702409447000002</v>
      </c>
      <c r="AB29" s="258">
        <v>0.74308728667000001</v>
      </c>
      <c r="AC29" s="258">
        <v>2.7816440017000001</v>
      </c>
      <c r="AD29" s="258">
        <v>2.8779939867</v>
      </c>
      <c r="AE29" s="258">
        <v>1.5313478827</v>
      </c>
      <c r="AF29" s="258">
        <v>-2.0860298933000001</v>
      </c>
      <c r="AG29" s="258">
        <v>0.60980386467000003</v>
      </c>
      <c r="AH29" s="258">
        <v>1.7785974907</v>
      </c>
      <c r="AI29" s="258">
        <v>1.1595283567000001</v>
      </c>
      <c r="AJ29" s="258">
        <v>0.69599159167000002</v>
      </c>
      <c r="AK29" s="258">
        <v>0.26301823667000002</v>
      </c>
      <c r="AL29" s="258">
        <v>-2.4230391462999998</v>
      </c>
      <c r="AM29" s="258">
        <v>1.3669112153</v>
      </c>
      <c r="AN29" s="258">
        <v>-6.3952106667000005E-2</v>
      </c>
      <c r="AO29" s="258">
        <v>7.0664370043</v>
      </c>
      <c r="AP29" s="258">
        <v>2.1714534833000001</v>
      </c>
      <c r="AQ29" s="258">
        <v>-2.6757116707000002</v>
      </c>
      <c r="AR29" s="258">
        <v>-4.9699726466999996</v>
      </c>
      <c r="AS29" s="258">
        <v>0.23761460033000001</v>
      </c>
      <c r="AT29" s="258">
        <v>2.4043273573000001</v>
      </c>
      <c r="AU29" s="258">
        <v>-1.1094113566999999</v>
      </c>
      <c r="AV29" s="258">
        <v>-1.5309971046999999</v>
      </c>
      <c r="AW29" s="258">
        <v>-2.5202190067000001</v>
      </c>
      <c r="AX29" s="258">
        <v>-4.9343202186999999</v>
      </c>
      <c r="AY29" s="258">
        <v>-1.3841302303</v>
      </c>
      <c r="AZ29" s="258">
        <v>-1.4924171372999999</v>
      </c>
      <c r="BA29" s="258">
        <v>2.0747484364000002</v>
      </c>
      <c r="BB29" s="258">
        <v>1.3169693601000001</v>
      </c>
      <c r="BC29" s="258">
        <v>0.28616736507000001</v>
      </c>
      <c r="BD29" s="258">
        <v>-2.8228617372999998</v>
      </c>
      <c r="BE29" s="258">
        <v>6.1869932458000001</v>
      </c>
      <c r="BF29" s="346">
        <v>0</v>
      </c>
      <c r="BG29" s="346">
        <v>0</v>
      </c>
      <c r="BH29" s="346">
        <v>0</v>
      </c>
      <c r="BI29" s="346">
        <v>0</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267"/>
      <c r="BE30" s="267"/>
      <c r="BF30" s="381"/>
      <c r="BG30" s="381"/>
      <c r="BH30" s="381"/>
      <c r="BI30" s="381"/>
      <c r="BJ30" s="381"/>
      <c r="BK30" s="381"/>
      <c r="BL30" s="381"/>
      <c r="BM30" s="381"/>
      <c r="BN30" s="381"/>
      <c r="BO30" s="381"/>
      <c r="BP30" s="381"/>
      <c r="BQ30" s="381"/>
      <c r="BR30" s="381"/>
      <c r="BS30" s="381"/>
      <c r="BT30" s="381"/>
      <c r="BU30" s="381"/>
      <c r="BV30" s="381"/>
    </row>
    <row r="31" spans="1:74" ht="11.1" customHeight="1" x14ac:dyDescent="0.2">
      <c r="A31" s="93"/>
      <c r="B31" s="91" t="s">
        <v>901</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382"/>
      <c r="BG31" s="382"/>
      <c r="BH31" s="382"/>
      <c r="BI31" s="382"/>
      <c r="BJ31" s="382"/>
      <c r="BK31" s="382"/>
      <c r="BL31" s="382"/>
      <c r="BM31" s="382"/>
      <c r="BN31" s="382"/>
      <c r="BO31" s="382"/>
      <c r="BP31" s="382"/>
      <c r="BQ31" s="382"/>
      <c r="BR31" s="382"/>
      <c r="BS31" s="382"/>
      <c r="BT31" s="382"/>
      <c r="BU31" s="382"/>
      <c r="BV31" s="382"/>
    </row>
    <row r="32" spans="1:74" ht="11.1" customHeight="1" x14ac:dyDescent="0.2">
      <c r="A32" s="93" t="s">
        <v>789</v>
      </c>
      <c r="B32" s="199" t="s">
        <v>201</v>
      </c>
      <c r="C32" s="258">
        <v>48.317999999999998</v>
      </c>
      <c r="D32" s="258">
        <v>49.743000000000002</v>
      </c>
      <c r="E32" s="258">
        <v>51.140999999999998</v>
      </c>
      <c r="F32" s="258">
        <v>51.283000000000001</v>
      </c>
      <c r="G32" s="258">
        <v>50.725999999999999</v>
      </c>
      <c r="H32" s="258">
        <v>50.374000000000002</v>
      </c>
      <c r="I32" s="258">
        <v>49.12</v>
      </c>
      <c r="J32" s="258">
        <v>47.499000000000002</v>
      </c>
      <c r="K32" s="258">
        <v>46.231000000000002</v>
      </c>
      <c r="L32" s="258">
        <v>45.83</v>
      </c>
      <c r="M32" s="258">
        <v>45.55</v>
      </c>
      <c r="N32" s="258">
        <v>46.156999999999996</v>
      </c>
      <c r="O32" s="258">
        <v>46.914340000000003</v>
      </c>
      <c r="P32" s="258">
        <v>47.671680000000002</v>
      </c>
      <c r="Q32" s="258">
        <v>48.429020000000001</v>
      </c>
      <c r="R32" s="258">
        <v>48.998170000000002</v>
      </c>
      <c r="S32" s="258">
        <v>49.567309999999999</v>
      </c>
      <c r="T32" s="258">
        <v>50.136450000000004</v>
      </c>
      <c r="U32" s="258">
        <v>49.13841</v>
      </c>
      <c r="V32" s="258">
        <v>48.140369999999997</v>
      </c>
      <c r="W32" s="258">
        <v>47.142330000000001</v>
      </c>
      <c r="X32" s="258">
        <v>47.068330000000003</v>
      </c>
      <c r="Y32" s="258">
        <v>46.994329999999998</v>
      </c>
      <c r="Z32" s="258">
        <v>45.652000000000001</v>
      </c>
      <c r="AA32" s="258">
        <v>44.950724166999997</v>
      </c>
      <c r="AB32" s="258">
        <v>44.803748333000001</v>
      </c>
      <c r="AC32" s="258">
        <v>44.728402500000001</v>
      </c>
      <c r="AD32" s="258">
        <v>44.813036666999999</v>
      </c>
      <c r="AE32" s="258">
        <v>43.870530832999997</v>
      </c>
      <c r="AF32" s="258">
        <v>42.682315000000003</v>
      </c>
      <c r="AG32" s="258">
        <v>41.939139167</v>
      </c>
      <c r="AH32" s="258">
        <v>39.892003332999998</v>
      </c>
      <c r="AI32" s="258">
        <v>38.828127500000001</v>
      </c>
      <c r="AJ32" s="258">
        <v>38.266461667000002</v>
      </c>
      <c r="AK32" s="258">
        <v>38.159385833000002</v>
      </c>
      <c r="AL32" s="258">
        <v>38.893999999999998</v>
      </c>
      <c r="AM32" s="258">
        <v>38.863680000000002</v>
      </c>
      <c r="AN32" s="258">
        <v>39.571019999999997</v>
      </c>
      <c r="AO32" s="258">
        <v>39.620609999999999</v>
      </c>
      <c r="AP32" s="258">
        <v>40.279220000000002</v>
      </c>
      <c r="AQ32" s="258">
        <v>39.854990000000001</v>
      </c>
      <c r="AR32" s="258">
        <v>39.301690000000001</v>
      </c>
      <c r="AS32" s="258">
        <v>38.887230000000002</v>
      </c>
      <c r="AT32" s="258">
        <v>37.269640000000003</v>
      </c>
      <c r="AU32" s="258">
        <v>36.222529999999999</v>
      </c>
      <c r="AV32" s="258">
        <v>36.261989999999997</v>
      </c>
      <c r="AW32" s="258">
        <v>36.539299999999997</v>
      </c>
      <c r="AX32" s="258">
        <v>37.831290000000003</v>
      </c>
      <c r="AY32" s="258">
        <v>37.78349</v>
      </c>
      <c r="AZ32" s="258">
        <v>38.525039999999997</v>
      </c>
      <c r="BA32" s="258">
        <v>38.813200000000002</v>
      </c>
      <c r="BB32" s="258">
        <v>34.975270000000002</v>
      </c>
      <c r="BC32" s="258">
        <v>33.636406129000001</v>
      </c>
      <c r="BD32" s="258">
        <v>35.575886333</v>
      </c>
      <c r="BE32" s="258">
        <v>34.894502580999998</v>
      </c>
      <c r="BF32" s="346">
        <v>36.046489999999999</v>
      </c>
      <c r="BG32" s="346">
        <v>35.22551</v>
      </c>
      <c r="BH32" s="346">
        <v>35.253320000000002</v>
      </c>
      <c r="BI32" s="346">
        <v>35.538420000000002</v>
      </c>
      <c r="BJ32" s="346">
        <v>36.869439999999997</v>
      </c>
      <c r="BK32" s="346">
        <v>36.112806290999998</v>
      </c>
      <c r="BL32" s="346">
        <v>36.299629285999998</v>
      </c>
      <c r="BM32" s="346">
        <v>36.652746452000002</v>
      </c>
      <c r="BN32" s="346">
        <v>35.00198675</v>
      </c>
      <c r="BO32" s="346">
        <v>33.805188145000002</v>
      </c>
      <c r="BP32" s="346">
        <v>34.716332999999999</v>
      </c>
      <c r="BQ32" s="346">
        <v>35.077473468000001</v>
      </c>
      <c r="BR32" s="346">
        <v>35.905833145000003</v>
      </c>
      <c r="BS32" s="346">
        <v>36.047474999999999</v>
      </c>
      <c r="BT32" s="346">
        <v>36.075285000000001</v>
      </c>
      <c r="BU32" s="346">
        <v>35.141204000000002</v>
      </c>
      <c r="BV32" s="346">
        <v>35.815802257999998</v>
      </c>
    </row>
    <row r="33" spans="1:74" ht="11.1" customHeight="1" x14ac:dyDescent="0.2">
      <c r="A33" s="98" t="s">
        <v>790</v>
      </c>
      <c r="B33" s="200" t="s">
        <v>102</v>
      </c>
      <c r="C33" s="258">
        <v>187.46509</v>
      </c>
      <c r="D33" s="258">
        <v>193.94536199999999</v>
      </c>
      <c r="E33" s="258">
        <v>202.165716</v>
      </c>
      <c r="F33" s="258">
        <v>209.15561199999999</v>
      </c>
      <c r="G33" s="258">
        <v>210.13198</v>
      </c>
      <c r="H33" s="258">
        <v>205.02284</v>
      </c>
      <c r="I33" s="258">
        <v>191.194354</v>
      </c>
      <c r="J33" s="258">
        <v>185.909899</v>
      </c>
      <c r="K33" s="258">
        <v>189.529652</v>
      </c>
      <c r="L33" s="258">
        <v>193.929665</v>
      </c>
      <c r="M33" s="258">
        <v>195.84838500000001</v>
      </c>
      <c r="N33" s="258">
        <v>192.69642400000001</v>
      </c>
      <c r="O33" s="258">
        <v>186.14030399999999</v>
      </c>
      <c r="P33" s="258">
        <v>182.54714100000001</v>
      </c>
      <c r="Q33" s="258">
        <v>178.419208</v>
      </c>
      <c r="R33" s="258">
        <v>179.79828000000001</v>
      </c>
      <c r="S33" s="258">
        <v>184.05936700000001</v>
      </c>
      <c r="T33" s="258">
        <v>178.11008000000001</v>
      </c>
      <c r="U33" s="258">
        <v>167.138475</v>
      </c>
      <c r="V33" s="258">
        <v>161.81893500000001</v>
      </c>
      <c r="W33" s="258">
        <v>160.07851600000001</v>
      </c>
      <c r="X33" s="258">
        <v>161.381169</v>
      </c>
      <c r="Y33" s="258">
        <v>163.23815999999999</v>
      </c>
      <c r="Z33" s="258">
        <v>154.675985</v>
      </c>
      <c r="AA33" s="258">
        <v>140.14231699999999</v>
      </c>
      <c r="AB33" s="258">
        <v>125.987725</v>
      </c>
      <c r="AC33" s="258">
        <v>123.989532</v>
      </c>
      <c r="AD33" s="258">
        <v>134.741792</v>
      </c>
      <c r="AE33" s="258">
        <v>142.824816</v>
      </c>
      <c r="AF33" s="258">
        <v>139.47116700000001</v>
      </c>
      <c r="AG33" s="258">
        <v>132.144239</v>
      </c>
      <c r="AH33" s="258">
        <v>127.92605</v>
      </c>
      <c r="AI33" s="258">
        <v>131.38562899999999</v>
      </c>
      <c r="AJ33" s="258">
        <v>143.95219700000001</v>
      </c>
      <c r="AK33" s="258">
        <v>149.73177000000001</v>
      </c>
      <c r="AL33" s="258">
        <v>158.83326</v>
      </c>
      <c r="AM33" s="258">
        <v>161.64268060000001</v>
      </c>
      <c r="AN33" s="258">
        <v>156.30039970000001</v>
      </c>
      <c r="AO33" s="258">
        <v>161.1679991</v>
      </c>
      <c r="AP33" s="258">
        <v>174.07813150000001</v>
      </c>
      <c r="AQ33" s="258">
        <v>180.0745149</v>
      </c>
      <c r="AR33" s="258">
        <v>173.92313569999999</v>
      </c>
      <c r="AS33" s="258">
        <v>165.66938160000001</v>
      </c>
      <c r="AT33" s="258">
        <v>163.80866570000001</v>
      </c>
      <c r="AU33" s="258">
        <v>170.1282238</v>
      </c>
      <c r="AV33" s="258">
        <v>183.7110667</v>
      </c>
      <c r="AW33" s="258">
        <v>196.8089421</v>
      </c>
      <c r="AX33" s="258">
        <v>204.9305128</v>
      </c>
      <c r="AY33" s="258">
        <v>196.65266399999999</v>
      </c>
      <c r="AZ33" s="258">
        <v>196.16806589999999</v>
      </c>
      <c r="BA33" s="258">
        <v>201.19182499999999</v>
      </c>
      <c r="BB33" s="258">
        <v>203.25943100000001</v>
      </c>
      <c r="BC33" s="258">
        <v>202.92273499999999</v>
      </c>
      <c r="BD33" s="258">
        <v>190.537443</v>
      </c>
      <c r="BE33" s="258">
        <v>168.06268589999999</v>
      </c>
      <c r="BF33" s="346">
        <v>156.7354</v>
      </c>
      <c r="BG33" s="346">
        <v>158.92269999999999</v>
      </c>
      <c r="BH33" s="346">
        <v>161.17699999999999</v>
      </c>
      <c r="BI33" s="346">
        <v>162.8588</v>
      </c>
      <c r="BJ33" s="346">
        <v>164.25739999999999</v>
      </c>
      <c r="BK33" s="346">
        <v>156.07830000000001</v>
      </c>
      <c r="BL33" s="346">
        <v>154.9374</v>
      </c>
      <c r="BM33" s="346">
        <v>161.28739999999999</v>
      </c>
      <c r="BN33" s="346">
        <v>162.15199999999999</v>
      </c>
      <c r="BO33" s="346">
        <v>163.92859999999999</v>
      </c>
      <c r="BP33" s="346">
        <v>158.18780000000001</v>
      </c>
      <c r="BQ33" s="346">
        <v>149.39699999999999</v>
      </c>
      <c r="BR33" s="346">
        <v>144.4845</v>
      </c>
      <c r="BS33" s="346">
        <v>142.42920000000001</v>
      </c>
      <c r="BT33" s="346">
        <v>146.27170000000001</v>
      </c>
      <c r="BU33" s="346">
        <v>150.23429999999999</v>
      </c>
      <c r="BV33" s="346">
        <v>146.15180000000001</v>
      </c>
    </row>
    <row r="34" spans="1:74" ht="11.1" customHeight="1" x14ac:dyDescent="0.2">
      <c r="A34" s="98" t="s">
        <v>65</v>
      </c>
      <c r="B34" s="200" t="s">
        <v>66</v>
      </c>
      <c r="C34" s="258">
        <v>180.091309</v>
      </c>
      <c r="D34" s="258">
        <v>186.86552</v>
      </c>
      <c r="E34" s="258">
        <v>195.37981099999999</v>
      </c>
      <c r="F34" s="258">
        <v>202.26539299999999</v>
      </c>
      <c r="G34" s="258">
        <v>203.13744500000001</v>
      </c>
      <c r="H34" s="258">
        <v>197.92399</v>
      </c>
      <c r="I34" s="258">
        <v>183.95845399999999</v>
      </c>
      <c r="J34" s="258">
        <v>178.536947</v>
      </c>
      <c r="K34" s="258">
        <v>182.01965100000001</v>
      </c>
      <c r="L34" s="258">
        <v>186.39613399999999</v>
      </c>
      <c r="M34" s="258">
        <v>188.291324</v>
      </c>
      <c r="N34" s="258">
        <v>185.11583300000001</v>
      </c>
      <c r="O34" s="258">
        <v>178.85896299999999</v>
      </c>
      <c r="P34" s="258">
        <v>175.56505300000001</v>
      </c>
      <c r="Q34" s="258">
        <v>171.73636999999999</v>
      </c>
      <c r="R34" s="258">
        <v>173.014216</v>
      </c>
      <c r="S34" s="258">
        <v>177.17407700000001</v>
      </c>
      <c r="T34" s="258">
        <v>171.12356399999999</v>
      </c>
      <c r="U34" s="258">
        <v>160.019272</v>
      </c>
      <c r="V34" s="258">
        <v>154.567047</v>
      </c>
      <c r="W34" s="258">
        <v>152.693941</v>
      </c>
      <c r="X34" s="258">
        <v>154.19420600000001</v>
      </c>
      <c r="Y34" s="258">
        <v>156.24880999999999</v>
      </c>
      <c r="Z34" s="258">
        <v>147.88424699999999</v>
      </c>
      <c r="AA34" s="258">
        <v>133.70472699999999</v>
      </c>
      <c r="AB34" s="258">
        <v>119.90428300000001</v>
      </c>
      <c r="AC34" s="258">
        <v>118.260238</v>
      </c>
      <c r="AD34" s="258">
        <v>128.92501799999999</v>
      </c>
      <c r="AE34" s="258">
        <v>136.92056299999999</v>
      </c>
      <c r="AF34" s="258">
        <v>133.479434</v>
      </c>
      <c r="AG34" s="258">
        <v>125.869913</v>
      </c>
      <c r="AH34" s="258">
        <v>121.36913199999999</v>
      </c>
      <c r="AI34" s="258">
        <v>124.54611800000001</v>
      </c>
      <c r="AJ34" s="258">
        <v>136.96425400000001</v>
      </c>
      <c r="AK34" s="258">
        <v>142.59539599999999</v>
      </c>
      <c r="AL34" s="258">
        <v>151.54845399999999</v>
      </c>
      <c r="AM34" s="258">
        <v>154.74860899999999</v>
      </c>
      <c r="AN34" s="258">
        <v>149.76523599999999</v>
      </c>
      <c r="AO34" s="258">
        <v>155.003907</v>
      </c>
      <c r="AP34" s="258">
        <v>167.68088900000001</v>
      </c>
      <c r="AQ34" s="258">
        <v>173.435723</v>
      </c>
      <c r="AR34" s="258">
        <v>167.039019</v>
      </c>
      <c r="AS34" s="258">
        <v>158.59580600000001</v>
      </c>
      <c r="AT34" s="258">
        <v>156.544679</v>
      </c>
      <c r="AU34" s="258">
        <v>162.684147</v>
      </c>
      <c r="AV34" s="258">
        <v>176.140468</v>
      </c>
      <c r="AW34" s="258">
        <v>189.12004999999999</v>
      </c>
      <c r="AX34" s="258">
        <v>197.128333</v>
      </c>
      <c r="AY34" s="258">
        <v>189.07333499999999</v>
      </c>
      <c r="AZ34" s="258">
        <v>188.97486599999999</v>
      </c>
      <c r="BA34" s="258">
        <v>194.39111399999999</v>
      </c>
      <c r="BB34" s="258">
        <v>196.24944500000001</v>
      </c>
      <c r="BC34" s="258">
        <v>195.69360499999999</v>
      </c>
      <c r="BD34" s="258">
        <v>183.0839</v>
      </c>
      <c r="BE34" s="258">
        <v>160.43719999999999</v>
      </c>
      <c r="BF34" s="346">
        <v>148.93369999999999</v>
      </c>
      <c r="BG34" s="346">
        <v>150.95519999999999</v>
      </c>
      <c r="BH34" s="346">
        <v>153.09460000000001</v>
      </c>
      <c r="BI34" s="346">
        <v>154.67619999999999</v>
      </c>
      <c r="BJ34" s="346">
        <v>155.97790000000001</v>
      </c>
      <c r="BK34" s="346">
        <v>148.0325</v>
      </c>
      <c r="BL34" s="346">
        <v>147.29339999999999</v>
      </c>
      <c r="BM34" s="346">
        <v>154.04949999999999</v>
      </c>
      <c r="BN34" s="346">
        <v>154.71340000000001</v>
      </c>
      <c r="BO34" s="346">
        <v>156.28569999999999</v>
      </c>
      <c r="BP34" s="346">
        <v>150.3349</v>
      </c>
      <c r="BQ34" s="346">
        <v>141.38659999999999</v>
      </c>
      <c r="BR34" s="346">
        <v>136.31299999999999</v>
      </c>
      <c r="BS34" s="346">
        <v>134.10769999999999</v>
      </c>
      <c r="BT34" s="346">
        <v>137.85159999999999</v>
      </c>
      <c r="BU34" s="346">
        <v>141.72970000000001</v>
      </c>
      <c r="BV34" s="346">
        <v>137.566</v>
      </c>
    </row>
    <row r="35" spans="1:74" ht="11.1" customHeight="1" x14ac:dyDescent="0.2">
      <c r="A35" s="98" t="s">
        <v>63</v>
      </c>
      <c r="B35" s="200" t="s">
        <v>67</v>
      </c>
      <c r="C35" s="258">
        <v>4.2798230000000004</v>
      </c>
      <c r="D35" s="258">
        <v>4.1043349999999998</v>
      </c>
      <c r="E35" s="258">
        <v>3.9288470000000002</v>
      </c>
      <c r="F35" s="258">
        <v>4.025404</v>
      </c>
      <c r="G35" s="258">
        <v>4.1219619999999999</v>
      </c>
      <c r="H35" s="258">
        <v>4.2185189999999997</v>
      </c>
      <c r="I35" s="258">
        <v>4.3182739999999997</v>
      </c>
      <c r="J35" s="258">
        <v>4.4180299999999999</v>
      </c>
      <c r="K35" s="258">
        <v>4.5177849999999999</v>
      </c>
      <c r="L35" s="258">
        <v>4.5035230000000004</v>
      </c>
      <c r="M35" s="258">
        <v>4.4892599999999998</v>
      </c>
      <c r="N35" s="258">
        <v>4.4749980000000003</v>
      </c>
      <c r="O35" s="258">
        <v>4.298635</v>
      </c>
      <c r="P35" s="258">
        <v>4.1222709999999996</v>
      </c>
      <c r="Q35" s="258">
        <v>3.9459080000000002</v>
      </c>
      <c r="R35" s="258">
        <v>3.949751</v>
      </c>
      <c r="S35" s="258">
        <v>3.9535939999999998</v>
      </c>
      <c r="T35" s="258">
        <v>3.9574370000000001</v>
      </c>
      <c r="U35" s="258">
        <v>4.0742989999999999</v>
      </c>
      <c r="V35" s="258">
        <v>4.1911610000000001</v>
      </c>
      <c r="W35" s="258">
        <v>4.3080230000000004</v>
      </c>
      <c r="X35" s="258">
        <v>4.2377229999999999</v>
      </c>
      <c r="Y35" s="258">
        <v>4.1674220000000002</v>
      </c>
      <c r="Z35" s="258">
        <v>4.0971219999999997</v>
      </c>
      <c r="AA35" s="258">
        <v>3.9092709999999999</v>
      </c>
      <c r="AB35" s="258">
        <v>3.7214209999999999</v>
      </c>
      <c r="AC35" s="258">
        <v>3.5335700000000001</v>
      </c>
      <c r="AD35" s="258">
        <v>3.5643099999999999</v>
      </c>
      <c r="AE35" s="258">
        <v>3.5950489999999999</v>
      </c>
      <c r="AF35" s="258">
        <v>3.6257890000000002</v>
      </c>
      <c r="AG35" s="258">
        <v>3.7739180000000001</v>
      </c>
      <c r="AH35" s="258">
        <v>3.9220480000000002</v>
      </c>
      <c r="AI35" s="258">
        <v>4.0701770000000002</v>
      </c>
      <c r="AJ35" s="258">
        <v>4.1121090000000002</v>
      </c>
      <c r="AK35" s="258">
        <v>4.1540419999999996</v>
      </c>
      <c r="AL35" s="258">
        <v>4.1959739999999996</v>
      </c>
      <c r="AM35" s="258">
        <v>4.5821759999999996</v>
      </c>
      <c r="AN35" s="258">
        <v>4.3708520000000002</v>
      </c>
      <c r="AO35" s="258">
        <v>4.1475569999999999</v>
      </c>
      <c r="AP35" s="258">
        <v>4.2592249999999998</v>
      </c>
      <c r="AQ35" s="258">
        <v>4.3717629999999996</v>
      </c>
      <c r="AR35" s="258">
        <v>4.4835760000000002</v>
      </c>
      <c r="AS35" s="258">
        <v>4.7057880000000001</v>
      </c>
      <c r="AT35" s="258">
        <v>4.9219419999999996</v>
      </c>
      <c r="AU35" s="258">
        <v>5.1343420000000002</v>
      </c>
      <c r="AV35" s="258">
        <v>5.2569809999999997</v>
      </c>
      <c r="AW35" s="258">
        <v>5.3769879999999999</v>
      </c>
      <c r="AX35" s="258">
        <v>5.4949399999999997</v>
      </c>
      <c r="AY35" s="258">
        <v>5.2504949999999999</v>
      </c>
      <c r="AZ35" s="258">
        <v>5.0165660000000001</v>
      </c>
      <c r="BA35" s="258">
        <v>4.7760509999999998</v>
      </c>
      <c r="BB35" s="258">
        <v>4.8678889999999999</v>
      </c>
      <c r="BC35" s="258">
        <v>4.9621209999999998</v>
      </c>
      <c r="BD35" s="258">
        <v>5.0560609999999997</v>
      </c>
      <c r="BE35" s="258">
        <v>5.26044</v>
      </c>
      <c r="BF35" s="346">
        <v>5.4612020000000001</v>
      </c>
      <c r="BG35" s="346">
        <v>5.6587959999999997</v>
      </c>
      <c r="BH35" s="346">
        <v>5.7694299999999998</v>
      </c>
      <c r="BI35" s="346">
        <v>5.871346</v>
      </c>
      <c r="BJ35" s="346">
        <v>5.9732979999999998</v>
      </c>
      <c r="BK35" s="346">
        <v>5.7150800000000004</v>
      </c>
      <c r="BL35" s="346">
        <v>5.4614190000000002</v>
      </c>
      <c r="BM35" s="346">
        <v>5.2024509999999999</v>
      </c>
      <c r="BN35" s="346">
        <v>5.281161</v>
      </c>
      <c r="BO35" s="346">
        <v>5.3566390000000004</v>
      </c>
      <c r="BP35" s="346">
        <v>5.4338050000000004</v>
      </c>
      <c r="BQ35" s="346">
        <v>5.6228939999999996</v>
      </c>
      <c r="BR35" s="346">
        <v>5.8094590000000004</v>
      </c>
      <c r="BS35" s="346">
        <v>5.9932720000000002</v>
      </c>
      <c r="BT35" s="346">
        <v>6.0906279999999997</v>
      </c>
      <c r="BU35" s="346">
        <v>6.1799489999999997</v>
      </c>
      <c r="BV35" s="346">
        <v>6.2697580000000004</v>
      </c>
    </row>
    <row r="36" spans="1:74" ht="11.1" customHeight="1" x14ac:dyDescent="0.2">
      <c r="A36" s="98" t="s">
        <v>64</v>
      </c>
      <c r="B36" s="200" t="s">
        <v>257</v>
      </c>
      <c r="C36" s="258">
        <v>2.506551</v>
      </c>
      <c r="D36" s="258">
        <v>2.40347</v>
      </c>
      <c r="E36" s="258">
        <v>2.3003900000000002</v>
      </c>
      <c r="F36" s="258">
        <v>2.298737</v>
      </c>
      <c r="G36" s="258">
        <v>2.297085</v>
      </c>
      <c r="H36" s="258">
        <v>2.2954319999999999</v>
      </c>
      <c r="I36" s="258">
        <v>2.3289680000000001</v>
      </c>
      <c r="J36" s="258">
        <v>2.3625050000000001</v>
      </c>
      <c r="K36" s="258">
        <v>2.3960409999999999</v>
      </c>
      <c r="L36" s="258">
        <v>2.4381910000000002</v>
      </c>
      <c r="M36" s="258">
        <v>2.4803419999999998</v>
      </c>
      <c r="N36" s="258">
        <v>2.5224920000000002</v>
      </c>
      <c r="O36" s="258">
        <v>2.4171819999999999</v>
      </c>
      <c r="P36" s="258">
        <v>2.311871</v>
      </c>
      <c r="Q36" s="258">
        <v>2.2065610000000002</v>
      </c>
      <c r="R36" s="258">
        <v>2.3045049999999998</v>
      </c>
      <c r="S36" s="258">
        <v>2.4024480000000001</v>
      </c>
      <c r="T36" s="258">
        <v>2.5003920000000002</v>
      </c>
      <c r="U36" s="258">
        <v>2.515628</v>
      </c>
      <c r="V36" s="258">
        <v>2.5308630000000001</v>
      </c>
      <c r="W36" s="258">
        <v>2.5460989999999999</v>
      </c>
      <c r="X36" s="258">
        <v>2.43072</v>
      </c>
      <c r="Y36" s="258">
        <v>2.3153410000000001</v>
      </c>
      <c r="Z36" s="258">
        <v>2.1999620000000002</v>
      </c>
      <c r="AA36" s="258">
        <v>2.0637120000000002</v>
      </c>
      <c r="AB36" s="258">
        <v>1.927462</v>
      </c>
      <c r="AC36" s="258">
        <v>1.791212</v>
      </c>
      <c r="AD36" s="258">
        <v>1.839815</v>
      </c>
      <c r="AE36" s="258">
        <v>1.8884179999999999</v>
      </c>
      <c r="AF36" s="258">
        <v>1.9370210000000001</v>
      </c>
      <c r="AG36" s="258">
        <v>2.0603880000000001</v>
      </c>
      <c r="AH36" s="258">
        <v>2.183754</v>
      </c>
      <c r="AI36" s="258">
        <v>2.307121</v>
      </c>
      <c r="AJ36" s="258">
        <v>2.4179360000000001</v>
      </c>
      <c r="AK36" s="258">
        <v>2.5287500000000001</v>
      </c>
      <c r="AL36" s="258">
        <v>2.6395650000000002</v>
      </c>
      <c r="AM36" s="258">
        <v>1.8446020000000001</v>
      </c>
      <c r="AN36" s="258">
        <v>1.70438</v>
      </c>
      <c r="AO36" s="258">
        <v>1.5633619999999999</v>
      </c>
      <c r="AP36" s="258">
        <v>1.684404</v>
      </c>
      <c r="AQ36" s="258">
        <v>1.81314</v>
      </c>
      <c r="AR36" s="258">
        <v>1.9463170000000001</v>
      </c>
      <c r="AS36" s="258">
        <v>1.911988</v>
      </c>
      <c r="AT36" s="258">
        <v>1.884789</v>
      </c>
      <c r="AU36" s="258">
        <v>1.851175</v>
      </c>
      <c r="AV36" s="258">
        <v>1.8535090000000001</v>
      </c>
      <c r="AW36" s="258">
        <v>1.8499369999999999</v>
      </c>
      <c r="AX36" s="258">
        <v>1.8496539999999999</v>
      </c>
      <c r="AY36" s="258">
        <v>1.838568</v>
      </c>
      <c r="AZ36" s="258">
        <v>1.693859</v>
      </c>
      <c r="BA36" s="258">
        <v>1.5487550000000001</v>
      </c>
      <c r="BB36" s="258">
        <v>1.6658470000000001</v>
      </c>
      <c r="BC36" s="258">
        <v>1.7906310000000001</v>
      </c>
      <c r="BD36" s="258">
        <v>1.9209879999999999</v>
      </c>
      <c r="BE36" s="258">
        <v>1.8870880000000001</v>
      </c>
      <c r="BF36" s="346">
        <v>1.8610800000000001</v>
      </c>
      <c r="BG36" s="346">
        <v>1.827928</v>
      </c>
      <c r="BH36" s="346">
        <v>1.8306899999999999</v>
      </c>
      <c r="BI36" s="346">
        <v>1.827151</v>
      </c>
      <c r="BJ36" s="346">
        <v>1.826446</v>
      </c>
      <c r="BK36" s="346">
        <v>1.818309</v>
      </c>
      <c r="BL36" s="346">
        <v>1.677824</v>
      </c>
      <c r="BM36" s="346">
        <v>1.5376240000000001</v>
      </c>
      <c r="BN36" s="346">
        <v>1.659483</v>
      </c>
      <c r="BO36" s="346">
        <v>1.788062</v>
      </c>
      <c r="BP36" s="346">
        <v>1.9208449999999999</v>
      </c>
      <c r="BQ36" s="346">
        <v>1.887678</v>
      </c>
      <c r="BR36" s="346">
        <v>1.8607849999999999</v>
      </c>
      <c r="BS36" s="346">
        <v>1.8255889999999999</v>
      </c>
      <c r="BT36" s="346">
        <v>1.8253649999999999</v>
      </c>
      <c r="BU36" s="346">
        <v>1.818705</v>
      </c>
      <c r="BV36" s="346">
        <v>1.8145960000000001</v>
      </c>
    </row>
    <row r="37" spans="1:74" ht="11.1" customHeight="1" x14ac:dyDescent="0.2">
      <c r="A37" s="98" t="s">
        <v>214</v>
      </c>
      <c r="B37" s="495" t="s">
        <v>215</v>
      </c>
      <c r="C37" s="258">
        <v>0.58740700000000001</v>
      </c>
      <c r="D37" s="258">
        <v>0.57203700000000002</v>
      </c>
      <c r="E37" s="258">
        <v>0.55666800000000005</v>
      </c>
      <c r="F37" s="258">
        <v>0.56607799999999997</v>
      </c>
      <c r="G37" s="258">
        <v>0.575488</v>
      </c>
      <c r="H37" s="258">
        <v>0.58489899999999995</v>
      </c>
      <c r="I37" s="258">
        <v>0.58865800000000001</v>
      </c>
      <c r="J37" s="258">
        <v>0.59241699999999997</v>
      </c>
      <c r="K37" s="258">
        <v>0.59617500000000001</v>
      </c>
      <c r="L37" s="258">
        <v>0.59181700000000004</v>
      </c>
      <c r="M37" s="258">
        <v>0.58745899999999995</v>
      </c>
      <c r="N37" s="258">
        <v>0.58310099999999998</v>
      </c>
      <c r="O37" s="258">
        <v>0.56552400000000003</v>
      </c>
      <c r="P37" s="258">
        <v>0.54794600000000004</v>
      </c>
      <c r="Q37" s="258">
        <v>0.53036899999999998</v>
      </c>
      <c r="R37" s="258">
        <v>0.52980799999999995</v>
      </c>
      <c r="S37" s="258">
        <v>0.52924800000000005</v>
      </c>
      <c r="T37" s="258">
        <v>0.52868700000000002</v>
      </c>
      <c r="U37" s="258">
        <v>0.52927599999999997</v>
      </c>
      <c r="V37" s="258">
        <v>0.529864</v>
      </c>
      <c r="W37" s="258">
        <v>0.53045299999999995</v>
      </c>
      <c r="X37" s="258">
        <v>0.51851999999999998</v>
      </c>
      <c r="Y37" s="258">
        <v>0.50658700000000001</v>
      </c>
      <c r="Z37" s="258">
        <v>0.49465399999999998</v>
      </c>
      <c r="AA37" s="258">
        <v>0.46460699999999999</v>
      </c>
      <c r="AB37" s="258">
        <v>0.43455899999999997</v>
      </c>
      <c r="AC37" s="258">
        <v>0.40451199999999998</v>
      </c>
      <c r="AD37" s="258">
        <v>0.41264899999999999</v>
      </c>
      <c r="AE37" s="258">
        <v>0.42078599999999999</v>
      </c>
      <c r="AF37" s="258">
        <v>0.428923</v>
      </c>
      <c r="AG37" s="258">
        <v>0.44002000000000002</v>
      </c>
      <c r="AH37" s="258">
        <v>0.45111600000000002</v>
      </c>
      <c r="AI37" s="258">
        <v>0.46221299999999998</v>
      </c>
      <c r="AJ37" s="258">
        <v>0.45789800000000003</v>
      </c>
      <c r="AK37" s="258">
        <v>0.45358199999999999</v>
      </c>
      <c r="AL37" s="258">
        <v>0.44926700000000003</v>
      </c>
      <c r="AM37" s="258">
        <v>0.46729359999999998</v>
      </c>
      <c r="AN37" s="258">
        <v>0.4599317</v>
      </c>
      <c r="AO37" s="258">
        <v>0.4531731</v>
      </c>
      <c r="AP37" s="258">
        <v>0.4536135</v>
      </c>
      <c r="AQ37" s="258">
        <v>0.45388889999999998</v>
      </c>
      <c r="AR37" s="258">
        <v>0.45422370000000001</v>
      </c>
      <c r="AS37" s="258">
        <v>0.45579960000000003</v>
      </c>
      <c r="AT37" s="258">
        <v>0.45725569999999999</v>
      </c>
      <c r="AU37" s="258">
        <v>0.45855980000000002</v>
      </c>
      <c r="AV37" s="258">
        <v>0.46010869999999998</v>
      </c>
      <c r="AW37" s="258">
        <v>0.46196710000000002</v>
      </c>
      <c r="AX37" s="258">
        <v>0.45758579999999999</v>
      </c>
      <c r="AY37" s="258">
        <v>0.49026599999999998</v>
      </c>
      <c r="AZ37" s="258">
        <v>0.48277490000000001</v>
      </c>
      <c r="BA37" s="258">
        <v>0.47590500000000002</v>
      </c>
      <c r="BB37" s="258">
        <v>0.47625000000000001</v>
      </c>
      <c r="BC37" s="258">
        <v>0.47637800000000002</v>
      </c>
      <c r="BD37" s="258">
        <v>0.47649399999999997</v>
      </c>
      <c r="BE37" s="258">
        <v>0.47795789999999999</v>
      </c>
      <c r="BF37" s="346">
        <v>0.47942479999999998</v>
      </c>
      <c r="BG37" s="346">
        <v>0.48075210000000002</v>
      </c>
      <c r="BH37" s="346">
        <v>0.48230800000000001</v>
      </c>
      <c r="BI37" s="346">
        <v>0.4841665</v>
      </c>
      <c r="BJ37" s="346">
        <v>0.47968630000000001</v>
      </c>
      <c r="BK37" s="346">
        <v>0.51233410000000001</v>
      </c>
      <c r="BL37" s="346">
        <v>0.50477989999999995</v>
      </c>
      <c r="BM37" s="346">
        <v>0.49777339999999998</v>
      </c>
      <c r="BN37" s="346">
        <v>0.49804009999999999</v>
      </c>
      <c r="BO37" s="346">
        <v>0.4981643</v>
      </c>
      <c r="BP37" s="346">
        <v>0.49829129999999999</v>
      </c>
      <c r="BQ37" s="346">
        <v>0.4997683</v>
      </c>
      <c r="BR37" s="346">
        <v>0.50124599999999997</v>
      </c>
      <c r="BS37" s="346">
        <v>0.50257370000000001</v>
      </c>
      <c r="BT37" s="346">
        <v>0.50411850000000002</v>
      </c>
      <c r="BU37" s="346">
        <v>0.50596110000000005</v>
      </c>
      <c r="BV37" s="346">
        <v>0.50145790000000001</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383"/>
      <c r="BG38" s="383"/>
      <c r="BH38" s="383"/>
      <c r="BI38" s="383"/>
      <c r="BJ38" s="383"/>
      <c r="BK38" s="383"/>
      <c r="BL38" s="383"/>
      <c r="BM38" s="383"/>
      <c r="BN38" s="383"/>
      <c r="BO38" s="383"/>
      <c r="BP38" s="383"/>
      <c r="BQ38" s="383"/>
      <c r="BR38" s="383"/>
      <c r="BS38" s="383"/>
      <c r="BT38" s="383"/>
      <c r="BU38" s="383"/>
      <c r="BV38" s="383"/>
    </row>
    <row r="39" spans="1:74" ht="11.1" customHeight="1" x14ac:dyDescent="0.2">
      <c r="A39" s="98"/>
      <c r="B39" s="91" t="s">
        <v>52</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383"/>
      <c r="BG39" s="383"/>
      <c r="BH39" s="383"/>
      <c r="BI39" s="383"/>
      <c r="BJ39" s="383"/>
      <c r="BK39" s="383"/>
      <c r="BL39" s="383"/>
      <c r="BM39" s="383"/>
      <c r="BN39" s="383"/>
      <c r="BO39" s="383"/>
      <c r="BP39" s="383"/>
      <c r="BQ39" s="383"/>
      <c r="BR39" s="383"/>
      <c r="BS39" s="383"/>
      <c r="BT39" s="383"/>
      <c r="BU39" s="383"/>
      <c r="BV39" s="383"/>
    </row>
    <row r="40" spans="1:74" ht="11.1" customHeight="1" x14ac:dyDescent="0.2">
      <c r="A40" s="98"/>
      <c r="B40" s="97" t="s">
        <v>53</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382"/>
      <c r="BG40" s="382"/>
      <c r="BH40" s="382"/>
      <c r="BI40" s="382"/>
      <c r="BJ40" s="382"/>
      <c r="BK40" s="382"/>
      <c r="BL40" s="382"/>
      <c r="BM40" s="382"/>
      <c r="BN40" s="382"/>
      <c r="BO40" s="382"/>
      <c r="BP40" s="382"/>
      <c r="BQ40" s="382"/>
      <c r="BR40" s="382"/>
      <c r="BS40" s="382"/>
      <c r="BT40" s="382"/>
      <c r="BU40" s="382"/>
      <c r="BV40" s="382"/>
    </row>
    <row r="41" spans="1:74" ht="11.1" customHeight="1" x14ac:dyDescent="0.2">
      <c r="A41" s="98" t="s">
        <v>59</v>
      </c>
      <c r="B41" s="200" t="s">
        <v>61</v>
      </c>
      <c r="C41" s="261">
        <v>5.19</v>
      </c>
      <c r="D41" s="261">
        <v>5.19</v>
      </c>
      <c r="E41" s="261">
        <v>5.19</v>
      </c>
      <c r="F41" s="261">
        <v>5.19</v>
      </c>
      <c r="G41" s="261">
        <v>5.19</v>
      </c>
      <c r="H41" s="261">
        <v>5.19</v>
      </c>
      <c r="I41" s="261">
        <v>5.19</v>
      </c>
      <c r="J41" s="261">
        <v>5.19</v>
      </c>
      <c r="K41" s="261">
        <v>5.19</v>
      </c>
      <c r="L41" s="261">
        <v>5.19</v>
      </c>
      <c r="M41" s="261">
        <v>5.19</v>
      </c>
      <c r="N41" s="261">
        <v>5.19</v>
      </c>
      <c r="O41" s="261">
        <v>5.54</v>
      </c>
      <c r="P41" s="261">
        <v>5.54</v>
      </c>
      <c r="Q41" s="261">
        <v>5.54</v>
      </c>
      <c r="R41" s="261">
        <v>5.54</v>
      </c>
      <c r="S41" s="261">
        <v>5.54</v>
      </c>
      <c r="T41" s="261">
        <v>5.54</v>
      </c>
      <c r="U41" s="261">
        <v>5.54</v>
      </c>
      <c r="V41" s="261">
        <v>5.54</v>
      </c>
      <c r="W41" s="261">
        <v>5.54</v>
      </c>
      <c r="X41" s="261">
        <v>5.54</v>
      </c>
      <c r="Y41" s="261">
        <v>5.54</v>
      </c>
      <c r="Z41" s="261">
        <v>5.54</v>
      </c>
      <c r="AA41" s="261">
        <v>5.96</v>
      </c>
      <c r="AB41" s="261">
        <v>5.96</v>
      </c>
      <c r="AC41" s="261">
        <v>5.96</v>
      </c>
      <c r="AD41" s="261">
        <v>5.96</v>
      </c>
      <c r="AE41" s="261">
        <v>5.96</v>
      </c>
      <c r="AF41" s="261">
        <v>5.96</v>
      </c>
      <c r="AG41" s="261">
        <v>5.96</v>
      </c>
      <c r="AH41" s="261">
        <v>5.96</v>
      </c>
      <c r="AI41" s="261">
        <v>5.96</v>
      </c>
      <c r="AJ41" s="261">
        <v>5.96</v>
      </c>
      <c r="AK41" s="261">
        <v>5.96</v>
      </c>
      <c r="AL41" s="261">
        <v>5.96</v>
      </c>
      <c r="AM41" s="261">
        <v>6.1122156092999997</v>
      </c>
      <c r="AN41" s="261">
        <v>6.1122156092999997</v>
      </c>
      <c r="AO41" s="261">
        <v>6.1122156092999997</v>
      </c>
      <c r="AP41" s="261">
        <v>6.1122156092999997</v>
      </c>
      <c r="AQ41" s="261">
        <v>6.1122156092999997</v>
      </c>
      <c r="AR41" s="261">
        <v>6.1122156092999997</v>
      </c>
      <c r="AS41" s="261">
        <v>6.1122156092999997</v>
      </c>
      <c r="AT41" s="261">
        <v>6.1122156092999997</v>
      </c>
      <c r="AU41" s="261">
        <v>6.1122156092999997</v>
      </c>
      <c r="AV41" s="261">
        <v>6.1122156092999997</v>
      </c>
      <c r="AW41" s="261">
        <v>6.1122156092999997</v>
      </c>
      <c r="AX41" s="261">
        <v>6.1122156092999997</v>
      </c>
      <c r="AY41" s="261">
        <v>5.9509441653000001</v>
      </c>
      <c r="AZ41" s="261">
        <v>5.9509441653000001</v>
      </c>
      <c r="BA41" s="261">
        <v>5.9509441653000001</v>
      </c>
      <c r="BB41" s="261">
        <v>5.9509441653000001</v>
      </c>
      <c r="BC41" s="261">
        <v>5.9509441653000001</v>
      </c>
      <c r="BD41" s="261">
        <v>5.9509441653000001</v>
      </c>
      <c r="BE41" s="261">
        <v>5.9509441653000001</v>
      </c>
      <c r="BF41" s="384">
        <v>5.9509439999999998</v>
      </c>
      <c r="BG41" s="384">
        <v>5.9509439999999998</v>
      </c>
      <c r="BH41" s="384">
        <v>5.9509439999999998</v>
      </c>
      <c r="BI41" s="384">
        <v>5.9509439999999998</v>
      </c>
      <c r="BJ41" s="384">
        <v>5.9509439999999998</v>
      </c>
      <c r="BK41" s="384">
        <v>5.797104</v>
      </c>
      <c r="BL41" s="384">
        <v>5.797104</v>
      </c>
      <c r="BM41" s="384">
        <v>5.797104</v>
      </c>
      <c r="BN41" s="384">
        <v>5.797104</v>
      </c>
      <c r="BO41" s="384">
        <v>5.797104</v>
      </c>
      <c r="BP41" s="384">
        <v>5.797104</v>
      </c>
      <c r="BQ41" s="384">
        <v>5.797104</v>
      </c>
      <c r="BR41" s="384">
        <v>5.797104</v>
      </c>
      <c r="BS41" s="384">
        <v>5.797104</v>
      </c>
      <c r="BT41" s="384">
        <v>5.797104</v>
      </c>
      <c r="BU41" s="384">
        <v>5.797104</v>
      </c>
      <c r="BV41" s="384">
        <v>5.797104</v>
      </c>
    </row>
    <row r="42" spans="1:74" ht="11.1" customHeight="1" x14ac:dyDescent="0.2">
      <c r="A42" s="98"/>
      <c r="B42" s="97" t="s">
        <v>57</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385"/>
      <c r="BG42" s="385"/>
      <c r="BH42" s="385"/>
      <c r="BI42" s="385"/>
      <c r="BJ42" s="385"/>
      <c r="BK42" s="385"/>
      <c r="BL42" s="385"/>
      <c r="BM42" s="385"/>
      <c r="BN42" s="385"/>
      <c r="BO42" s="385"/>
      <c r="BP42" s="385"/>
      <c r="BQ42" s="385"/>
      <c r="BR42" s="385"/>
      <c r="BS42" s="385"/>
      <c r="BT42" s="385"/>
      <c r="BU42" s="385"/>
      <c r="BV42" s="385"/>
    </row>
    <row r="43" spans="1:74" ht="11.1" customHeight="1" x14ac:dyDescent="0.2">
      <c r="A43" s="98" t="s">
        <v>756</v>
      </c>
      <c r="B43" s="200" t="s">
        <v>62</v>
      </c>
      <c r="C43" s="271">
        <v>0.27097695852999998</v>
      </c>
      <c r="D43" s="271">
        <v>0.27597536946000001</v>
      </c>
      <c r="E43" s="271">
        <v>0.27591705069</v>
      </c>
      <c r="F43" s="271">
        <v>0.28312857142999998</v>
      </c>
      <c r="G43" s="271">
        <v>0.28114746544000002</v>
      </c>
      <c r="H43" s="271">
        <v>0.26838571429000002</v>
      </c>
      <c r="I43" s="271">
        <v>0.26430414746999997</v>
      </c>
      <c r="J43" s="271">
        <v>0.26775115207</v>
      </c>
      <c r="K43" s="271">
        <v>0.25830952381</v>
      </c>
      <c r="L43" s="271">
        <v>0.24575576036999999</v>
      </c>
      <c r="M43" s="271">
        <v>0.25456190476000001</v>
      </c>
      <c r="N43" s="271">
        <v>0.25991705068999998</v>
      </c>
      <c r="O43" s="271">
        <v>0.25773271888999999</v>
      </c>
      <c r="P43" s="271">
        <v>0.26142857142999998</v>
      </c>
      <c r="Q43" s="271">
        <v>0.25925806452</v>
      </c>
      <c r="R43" s="271">
        <v>0.26679999999999998</v>
      </c>
      <c r="S43" s="271">
        <v>0.26748847926000002</v>
      </c>
      <c r="T43" s="271">
        <v>0.26518095238</v>
      </c>
      <c r="U43" s="271">
        <v>0.26912442396000003</v>
      </c>
      <c r="V43" s="271">
        <v>0.26664976958999997</v>
      </c>
      <c r="W43" s="271">
        <v>0.26597142857</v>
      </c>
      <c r="X43" s="271">
        <v>0.26277880184000002</v>
      </c>
      <c r="Y43" s="271">
        <v>0.26235714286</v>
      </c>
      <c r="Z43" s="271">
        <v>0.25593087557999999</v>
      </c>
      <c r="AA43" s="271">
        <v>0.26056221198000001</v>
      </c>
      <c r="AB43" s="271">
        <v>0.26313775509999998</v>
      </c>
      <c r="AC43" s="271">
        <v>0.26265437788000001</v>
      </c>
      <c r="AD43" s="271">
        <v>0.25745714285999999</v>
      </c>
      <c r="AE43" s="271">
        <v>0.26544700460999998</v>
      </c>
      <c r="AF43" s="271">
        <v>0.26558095238000001</v>
      </c>
      <c r="AG43" s="271">
        <v>0.27088479262999998</v>
      </c>
      <c r="AH43" s="271">
        <v>0.27330414746999998</v>
      </c>
      <c r="AI43" s="271">
        <v>0.26722857143000001</v>
      </c>
      <c r="AJ43" s="271">
        <v>0.25998617512</v>
      </c>
      <c r="AK43" s="271">
        <v>0.26458095238000001</v>
      </c>
      <c r="AL43" s="271">
        <v>0.26270967742000001</v>
      </c>
      <c r="AM43" s="271">
        <v>0.26173732718999998</v>
      </c>
      <c r="AN43" s="271">
        <v>0.2465</v>
      </c>
      <c r="AO43" s="271">
        <v>0.23292626727999999</v>
      </c>
      <c r="AP43" s="271">
        <v>0.23733809523999999</v>
      </c>
      <c r="AQ43" s="271">
        <v>0.24313364055</v>
      </c>
      <c r="AR43" s="271">
        <v>0.24679047619</v>
      </c>
      <c r="AS43" s="271">
        <v>0.24851152073999999</v>
      </c>
      <c r="AT43" s="271">
        <v>0.24896313364</v>
      </c>
      <c r="AU43" s="271">
        <v>0.24551428571</v>
      </c>
      <c r="AV43" s="271">
        <v>0.23961751151999999</v>
      </c>
      <c r="AW43" s="271">
        <v>0.22372380952000001</v>
      </c>
      <c r="AX43" s="271">
        <v>0.21460829493</v>
      </c>
      <c r="AY43" s="271">
        <v>0.23306912442</v>
      </c>
      <c r="AZ43" s="271">
        <v>0.2419408867</v>
      </c>
      <c r="BA43" s="271">
        <v>0.23995391704999999</v>
      </c>
      <c r="BB43" s="271">
        <v>0.24051428571</v>
      </c>
      <c r="BC43" s="271">
        <v>0.25033179723999999</v>
      </c>
      <c r="BD43" s="271">
        <v>0.25108095238</v>
      </c>
      <c r="BE43" s="271">
        <v>0.24460952381000001</v>
      </c>
      <c r="BF43" s="365">
        <v>0.24341589999999999</v>
      </c>
      <c r="BG43" s="365">
        <v>0.2378208</v>
      </c>
      <c r="BH43" s="365">
        <v>0.22269140000000001</v>
      </c>
      <c r="BI43" s="365">
        <v>0.21504180000000001</v>
      </c>
      <c r="BJ43" s="365">
        <v>0.21071860000000001</v>
      </c>
      <c r="BK43" s="365">
        <v>0.21373700000000001</v>
      </c>
      <c r="BL43" s="365">
        <v>0.2094039</v>
      </c>
      <c r="BM43" s="365">
        <v>0.2234141</v>
      </c>
      <c r="BN43" s="365">
        <v>0.22396959999999999</v>
      </c>
      <c r="BO43" s="365">
        <v>0.23035949999999999</v>
      </c>
      <c r="BP43" s="365">
        <v>0.22379180000000001</v>
      </c>
      <c r="BQ43" s="365">
        <v>0.2155939</v>
      </c>
      <c r="BR43" s="365">
        <v>0.2050476</v>
      </c>
      <c r="BS43" s="365">
        <v>0.1937238</v>
      </c>
      <c r="BT43" s="365">
        <v>0.1795803</v>
      </c>
      <c r="BU43" s="365">
        <v>0.17397180000000001</v>
      </c>
      <c r="BV43" s="365">
        <v>0.17263680000000001</v>
      </c>
    </row>
    <row r="44" spans="1:74" ht="11.1" customHeight="1" x14ac:dyDescent="0.2">
      <c r="A44" s="98"/>
      <c r="B44" s="97" t="s">
        <v>58</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385"/>
      <c r="BG44" s="385"/>
      <c r="BH44" s="385"/>
      <c r="BI44" s="385"/>
      <c r="BJ44" s="385"/>
      <c r="BK44" s="385"/>
      <c r="BL44" s="385"/>
      <c r="BM44" s="385"/>
      <c r="BN44" s="385"/>
      <c r="BO44" s="385"/>
      <c r="BP44" s="385"/>
      <c r="BQ44" s="385"/>
      <c r="BR44" s="385"/>
      <c r="BS44" s="385"/>
      <c r="BT44" s="385"/>
      <c r="BU44" s="385"/>
      <c r="BV44" s="385"/>
    </row>
    <row r="45" spans="1:74" ht="11.1" customHeight="1" x14ac:dyDescent="0.2">
      <c r="A45" s="98" t="s">
        <v>681</v>
      </c>
      <c r="B45" s="201" t="s">
        <v>60</v>
      </c>
      <c r="C45" s="215">
        <v>2.37</v>
      </c>
      <c r="D45" s="215">
        <v>2.38</v>
      </c>
      <c r="E45" s="215">
        <v>2.39</v>
      </c>
      <c r="F45" s="215">
        <v>2.42</v>
      </c>
      <c r="G45" s="215">
        <v>2.42</v>
      </c>
      <c r="H45" s="215">
        <v>2.36</v>
      </c>
      <c r="I45" s="215">
        <v>2.4</v>
      </c>
      <c r="J45" s="215">
        <v>2.4</v>
      </c>
      <c r="K45" s="215">
        <v>2.38</v>
      </c>
      <c r="L45" s="215">
        <v>2.36</v>
      </c>
      <c r="M45" s="215">
        <v>2.36</v>
      </c>
      <c r="N45" s="215">
        <v>2.36</v>
      </c>
      <c r="O45" s="215">
        <v>2.34</v>
      </c>
      <c r="P45" s="215">
        <v>2.34</v>
      </c>
      <c r="Q45" s="215">
        <v>2.35</v>
      </c>
      <c r="R45" s="215">
        <v>2.37</v>
      </c>
      <c r="S45" s="215">
        <v>2.37</v>
      </c>
      <c r="T45" s="215">
        <v>2.36</v>
      </c>
      <c r="U45" s="215">
        <v>2.31</v>
      </c>
      <c r="V45" s="215">
        <v>2.33</v>
      </c>
      <c r="W45" s="215">
        <v>2.35</v>
      </c>
      <c r="X45" s="215">
        <v>2.34</v>
      </c>
      <c r="Y45" s="215">
        <v>2.33</v>
      </c>
      <c r="Z45" s="215">
        <v>2.34</v>
      </c>
      <c r="AA45" s="215">
        <v>2.29</v>
      </c>
      <c r="AB45" s="215">
        <v>2.3199999999999998</v>
      </c>
      <c r="AC45" s="215">
        <v>2.36</v>
      </c>
      <c r="AD45" s="215">
        <v>2.39</v>
      </c>
      <c r="AE45" s="215">
        <v>2.4</v>
      </c>
      <c r="AF45" s="215">
        <v>2.38</v>
      </c>
      <c r="AG45" s="215">
        <v>2.38</v>
      </c>
      <c r="AH45" s="215">
        <v>2.37</v>
      </c>
      <c r="AI45" s="215">
        <v>2.37</v>
      </c>
      <c r="AJ45" s="215">
        <v>2.31</v>
      </c>
      <c r="AK45" s="215">
        <v>2.2999999999999998</v>
      </c>
      <c r="AL45" s="215">
        <v>2.5099999999999998</v>
      </c>
      <c r="AM45" s="215">
        <v>2.29</v>
      </c>
      <c r="AN45" s="215">
        <v>2.2599999999999998</v>
      </c>
      <c r="AO45" s="215">
        <v>2.2599999999999998</v>
      </c>
      <c r="AP45" s="215">
        <v>2.23</v>
      </c>
      <c r="AQ45" s="215">
        <v>2.2599999999999998</v>
      </c>
      <c r="AR45" s="215">
        <v>2.25</v>
      </c>
      <c r="AS45" s="215">
        <v>2.21</v>
      </c>
      <c r="AT45" s="215">
        <v>2.23</v>
      </c>
      <c r="AU45" s="215">
        <v>2.2200000000000002</v>
      </c>
      <c r="AV45" s="215">
        <v>2.14</v>
      </c>
      <c r="AW45" s="215">
        <v>2.15</v>
      </c>
      <c r="AX45" s="215">
        <v>2.16</v>
      </c>
      <c r="AY45" s="215">
        <v>2.12</v>
      </c>
      <c r="AZ45" s="215">
        <v>2.11</v>
      </c>
      <c r="BA45" s="215">
        <v>2.1793119618999999</v>
      </c>
      <c r="BB45" s="215">
        <v>2.1599798376999999</v>
      </c>
      <c r="BC45" s="215">
        <v>2.1676337973000002</v>
      </c>
      <c r="BD45" s="215">
        <v>2.200774</v>
      </c>
      <c r="BE45" s="215">
        <v>2.199945</v>
      </c>
      <c r="BF45" s="386">
        <v>2.2351209999999999</v>
      </c>
      <c r="BG45" s="386">
        <v>2.2246570000000001</v>
      </c>
      <c r="BH45" s="386">
        <v>2.2175479999999999</v>
      </c>
      <c r="BI45" s="386">
        <v>2.1814360000000002</v>
      </c>
      <c r="BJ45" s="386">
        <v>2.2141639999999998</v>
      </c>
      <c r="BK45" s="386">
        <v>2.1922899999999998</v>
      </c>
      <c r="BL45" s="386">
        <v>2.2139959999999999</v>
      </c>
      <c r="BM45" s="386">
        <v>2.212129</v>
      </c>
      <c r="BN45" s="386">
        <v>2.1982949999999999</v>
      </c>
      <c r="BO45" s="386">
        <v>2.2567469999999998</v>
      </c>
      <c r="BP45" s="386">
        <v>2.2694529999999999</v>
      </c>
      <c r="BQ45" s="386">
        <v>2.282457</v>
      </c>
      <c r="BR45" s="386">
        <v>2.2934969999999999</v>
      </c>
      <c r="BS45" s="386">
        <v>2.2542949999999999</v>
      </c>
      <c r="BT45" s="386">
        <v>2.2559969999999998</v>
      </c>
      <c r="BU45" s="386">
        <v>2.229009</v>
      </c>
      <c r="BV45" s="386">
        <v>2.2468629999999998</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387"/>
      <c r="BE46" s="387"/>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759" t="s">
        <v>1042</v>
      </c>
      <c r="C47" s="760"/>
      <c r="D47" s="760"/>
      <c r="E47" s="760"/>
      <c r="F47" s="760"/>
      <c r="G47" s="760"/>
      <c r="H47" s="760"/>
      <c r="I47" s="760"/>
      <c r="J47" s="760"/>
      <c r="K47" s="760"/>
      <c r="L47" s="760"/>
      <c r="M47" s="760"/>
      <c r="N47" s="760"/>
      <c r="O47" s="760"/>
      <c r="P47" s="760"/>
      <c r="Q47" s="760"/>
      <c r="AY47" s="521"/>
      <c r="AZ47" s="521"/>
      <c r="BA47" s="521"/>
      <c r="BB47" s="521"/>
      <c r="BC47" s="521"/>
      <c r="BD47" s="521"/>
      <c r="BE47" s="521"/>
      <c r="BF47" s="689"/>
      <c r="BG47" s="521"/>
      <c r="BH47" s="521"/>
      <c r="BI47" s="521"/>
      <c r="BJ47" s="521"/>
    </row>
    <row r="48" spans="1:74" s="456" customFormat="1" ht="12" customHeight="1" x14ac:dyDescent="0.2">
      <c r="A48" s="455"/>
      <c r="B48" s="816" t="s">
        <v>1111</v>
      </c>
      <c r="C48" s="782"/>
      <c r="D48" s="782"/>
      <c r="E48" s="782"/>
      <c r="F48" s="782"/>
      <c r="G48" s="782"/>
      <c r="H48" s="782"/>
      <c r="I48" s="782"/>
      <c r="J48" s="782"/>
      <c r="K48" s="782"/>
      <c r="L48" s="782"/>
      <c r="M48" s="782"/>
      <c r="N48" s="782"/>
      <c r="O48" s="782"/>
      <c r="P48" s="782"/>
      <c r="Q48" s="778"/>
      <c r="AY48" s="522"/>
      <c r="AZ48" s="522"/>
      <c r="BA48" s="522"/>
      <c r="BB48" s="522"/>
      <c r="BC48" s="522"/>
      <c r="BD48" s="522"/>
      <c r="BE48" s="522"/>
      <c r="BF48" s="690"/>
      <c r="BG48" s="522"/>
      <c r="BH48" s="522"/>
      <c r="BI48" s="522"/>
      <c r="BJ48" s="522"/>
    </row>
    <row r="49" spans="1:74" s="456" customFormat="1" ht="12" customHeight="1" x14ac:dyDescent="0.2">
      <c r="A49" s="455"/>
      <c r="B49" s="812" t="s">
        <v>1112</v>
      </c>
      <c r="C49" s="782"/>
      <c r="D49" s="782"/>
      <c r="E49" s="782"/>
      <c r="F49" s="782"/>
      <c r="G49" s="782"/>
      <c r="H49" s="782"/>
      <c r="I49" s="782"/>
      <c r="J49" s="782"/>
      <c r="K49" s="782"/>
      <c r="L49" s="782"/>
      <c r="M49" s="782"/>
      <c r="N49" s="782"/>
      <c r="O49" s="782"/>
      <c r="P49" s="782"/>
      <c r="Q49" s="778"/>
      <c r="AY49" s="522"/>
      <c r="AZ49" s="522"/>
      <c r="BA49" s="522"/>
      <c r="BB49" s="522"/>
      <c r="BC49" s="522"/>
      <c r="BD49" s="522"/>
      <c r="BE49" s="522"/>
      <c r="BF49" s="690"/>
      <c r="BG49" s="522"/>
      <c r="BH49" s="522"/>
      <c r="BI49" s="522"/>
      <c r="BJ49" s="522"/>
    </row>
    <row r="50" spans="1:74" s="456" customFormat="1" ht="12" customHeight="1" x14ac:dyDescent="0.2">
      <c r="A50" s="455"/>
      <c r="B50" s="816" t="s">
        <v>1113</v>
      </c>
      <c r="C50" s="782"/>
      <c r="D50" s="782"/>
      <c r="E50" s="782"/>
      <c r="F50" s="782"/>
      <c r="G50" s="782"/>
      <c r="H50" s="782"/>
      <c r="I50" s="782"/>
      <c r="J50" s="782"/>
      <c r="K50" s="782"/>
      <c r="L50" s="782"/>
      <c r="M50" s="782"/>
      <c r="N50" s="782"/>
      <c r="O50" s="782"/>
      <c r="P50" s="782"/>
      <c r="Q50" s="778"/>
      <c r="AY50" s="522"/>
      <c r="AZ50" s="522"/>
      <c r="BA50" s="522"/>
      <c r="BB50" s="522"/>
      <c r="BC50" s="522"/>
      <c r="BD50" s="522"/>
      <c r="BE50" s="522"/>
      <c r="BF50" s="690"/>
      <c r="BG50" s="522"/>
      <c r="BH50" s="522"/>
      <c r="BI50" s="522"/>
      <c r="BJ50" s="522"/>
    </row>
    <row r="51" spans="1:74" s="456" customFormat="1" ht="12" customHeight="1" x14ac:dyDescent="0.2">
      <c r="A51" s="455"/>
      <c r="B51" s="816" t="s">
        <v>101</v>
      </c>
      <c r="C51" s="782"/>
      <c r="D51" s="782"/>
      <c r="E51" s="782"/>
      <c r="F51" s="782"/>
      <c r="G51" s="782"/>
      <c r="H51" s="782"/>
      <c r="I51" s="782"/>
      <c r="J51" s="782"/>
      <c r="K51" s="782"/>
      <c r="L51" s="782"/>
      <c r="M51" s="782"/>
      <c r="N51" s="782"/>
      <c r="O51" s="782"/>
      <c r="P51" s="782"/>
      <c r="Q51" s="778"/>
      <c r="AY51" s="522"/>
      <c r="AZ51" s="522"/>
      <c r="BA51" s="522"/>
      <c r="BB51" s="522"/>
      <c r="BC51" s="522"/>
      <c r="BD51" s="522"/>
      <c r="BE51" s="522"/>
      <c r="BF51" s="690"/>
      <c r="BG51" s="522"/>
      <c r="BH51" s="522"/>
      <c r="BI51" s="522"/>
      <c r="BJ51" s="522"/>
    </row>
    <row r="52" spans="1:74" s="456" customFormat="1" ht="12" customHeight="1" x14ac:dyDescent="0.2">
      <c r="A52" s="455"/>
      <c r="B52" s="781" t="s">
        <v>1069</v>
      </c>
      <c r="C52" s="782"/>
      <c r="D52" s="782"/>
      <c r="E52" s="782"/>
      <c r="F52" s="782"/>
      <c r="G52" s="782"/>
      <c r="H52" s="782"/>
      <c r="I52" s="782"/>
      <c r="J52" s="782"/>
      <c r="K52" s="782"/>
      <c r="L52" s="782"/>
      <c r="M52" s="782"/>
      <c r="N52" s="782"/>
      <c r="O52" s="782"/>
      <c r="P52" s="782"/>
      <c r="Q52" s="778"/>
      <c r="AY52" s="522"/>
      <c r="AZ52" s="522"/>
      <c r="BA52" s="522"/>
      <c r="BB52" s="522"/>
      <c r="BC52" s="522"/>
      <c r="BD52" s="522"/>
      <c r="BE52" s="522"/>
      <c r="BF52" s="690"/>
      <c r="BG52" s="522"/>
      <c r="BH52" s="522"/>
      <c r="BI52" s="522"/>
      <c r="BJ52" s="522"/>
    </row>
    <row r="53" spans="1:74" s="456" customFormat="1" ht="22.35" customHeight="1" x14ac:dyDescent="0.2">
      <c r="A53" s="455"/>
      <c r="B53" s="781" t="s">
        <v>1114</v>
      </c>
      <c r="C53" s="782"/>
      <c r="D53" s="782"/>
      <c r="E53" s="782"/>
      <c r="F53" s="782"/>
      <c r="G53" s="782"/>
      <c r="H53" s="782"/>
      <c r="I53" s="782"/>
      <c r="J53" s="782"/>
      <c r="K53" s="782"/>
      <c r="L53" s="782"/>
      <c r="M53" s="782"/>
      <c r="N53" s="782"/>
      <c r="O53" s="782"/>
      <c r="P53" s="782"/>
      <c r="Q53" s="778"/>
      <c r="AY53" s="522"/>
      <c r="AZ53" s="522"/>
      <c r="BA53" s="522"/>
      <c r="BB53" s="522"/>
      <c r="BC53" s="522"/>
      <c r="BD53" s="522"/>
      <c r="BE53" s="522"/>
      <c r="BF53" s="690"/>
      <c r="BG53" s="522"/>
      <c r="BH53" s="522"/>
      <c r="BI53" s="522"/>
      <c r="BJ53" s="522"/>
    </row>
    <row r="54" spans="1:74" s="456" customFormat="1" ht="12" customHeight="1" x14ac:dyDescent="0.2">
      <c r="A54" s="455"/>
      <c r="B54" s="776" t="s">
        <v>1073</v>
      </c>
      <c r="C54" s="777"/>
      <c r="D54" s="777"/>
      <c r="E54" s="777"/>
      <c r="F54" s="777"/>
      <c r="G54" s="777"/>
      <c r="H54" s="777"/>
      <c r="I54" s="777"/>
      <c r="J54" s="777"/>
      <c r="K54" s="777"/>
      <c r="L54" s="777"/>
      <c r="M54" s="777"/>
      <c r="N54" s="777"/>
      <c r="O54" s="777"/>
      <c r="P54" s="777"/>
      <c r="Q54" s="778"/>
      <c r="AY54" s="522"/>
      <c r="AZ54" s="522"/>
      <c r="BA54" s="522"/>
      <c r="BB54" s="522"/>
      <c r="BC54" s="522"/>
      <c r="BD54" s="522"/>
      <c r="BE54" s="522"/>
      <c r="BF54" s="690"/>
      <c r="BG54" s="522"/>
      <c r="BH54" s="522"/>
      <c r="BI54" s="522"/>
      <c r="BJ54" s="522"/>
    </row>
    <row r="55" spans="1:74" s="457" customFormat="1" ht="12" customHeight="1" x14ac:dyDescent="0.2">
      <c r="A55" s="436"/>
      <c r="B55" s="790" t="s">
        <v>1184</v>
      </c>
      <c r="C55" s="778"/>
      <c r="D55" s="778"/>
      <c r="E55" s="778"/>
      <c r="F55" s="778"/>
      <c r="G55" s="778"/>
      <c r="H55" s="778"/>
      <c r="I55" s="778"/>
      <c r="J55" s="778"/>
      <c r="K55" s="778"/>
      <c r="L55" s="778"/>
      <c r="M55" s="778"/>
      <c r="N55" s="778"/>
      <c r="O55" s="778"/>
      <c r="P55" s="778"/>
      <c r="Q55" s="778"/>
      <c r="AY55" s="523"/>
      <c r="AZ55" s="523"/>
      <c r="BA55" s="523"/>
      <c r="BB55" s="523"/>
      <c r="BC55" s="523"/>
      <c r="BD55" s="523"/>
      <c r="BE55" s="523"/>
      <c r="BF55" s="691"/>
      <c r="BG55" s="523"/>
      <c r="BH55" s="523"/>
      <c r="BI55" s="523"/>
      <c r="BJ55" s="523"/>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X19" activePane="bottomRight" state="frozen"/>
      <selection activeCell="BC15" sqref="BC15"/>
      <selection pane="topRight" activeCell="BC15" sqref="BC15"/>
      <selection pane="bottomLeft" activeCell="BC15" sqref="BC15"/>
      <selection pane="bottomRight" activeCell="BB40" sqref="BB40"/>
    </sheetView>
  </sheetViews>
  <sheetFormatPr defaultColWidth="11" defaultRowHeight="11.25" x14ac:dyDescent="0.2"/>
  <cols>
    <col min="1" max="1" width="11.5703125" style="100" customWidth="1"/>
    <col min="2" max="2" width="25.5703125" style="100" customWidth="1"/>
    <col min="3" max="50" width="6.5703125" style="100" customWidth="1"/>
    <col min="51" max="57" width="6.5703125" style="380" customWidth="1"/>
    <col min="58" max="58" width="6.5703125" style="692" customWidth="1"/>
    <col min="59" max="62" width="6.5703125" style="380" customWidth="1"/>
    <col min="63" max="74" width="6.5703125" style="100" customWidth="1"/>
    <col min="75" max="16384" width="11" style="100"/>
  </cols>
  <sheetData>
    <row r="1" spans="1:74" ht="15.6" customHeight="1" x14ac:dyDescent="0.2">
      <c r="A1" s="769" t="s">
        <v>1021</v>
      </c>
      <c r="B1" s="817" t="s">
        <v>1036</v>
      </c>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c r="AM1" s="302"/>
    </row>
    <row r="2" spans="1:74" ht="14.1" customHeight="1" x14ac:dyDescent="0.2">
      <c r="A2" s="770"/>
      <c r="B2" s="542" t="str">
        <f>"U.S. Energy Information Administration  |  Short-Term Energy Outlook  - "&amp;Dates!D1</f>
        <v>U.S. Energy Information Administration  |  Short-Term Energy Outlook  - August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2"/>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01"/>
      <c r="B5" s="102" t="s">
        <v>79</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416"/>
      <c r="BE5" s="416"/>
      <c r="BF5" s="103"/>
      <c r="BG5" s="416"/>
      <c r="BH5" s="416"/>
      <c r="BI5" s="416"/>
      <c r="BJ5" s="416"/>
      <c r="BK5" s="416"/>
      <c r="BL5" s="416"/>
      <c r="BM5" s="416"/>
      <c r="BN5" s="416"/>
      <c r="BO5" s="416"/>
      <c r="BP5" s="416"/>
      <c r="BQ5" s="416"/>
      <c r="BR5" s="416"/>
      <c r="BS5" s="416"/>
      <c r="BT5" s="416"/>
      <c r="BU5" s="416"/>
      <c r="BV5" s="416"/>
    </row>
    <row r="6" spans="1:74" ht="11.1" customHeight="1" x14ac:dyDescent="0.2">
      <c r="A6" s="101" t="s">
        <v>772</v>
      </c>
      <c r="B6" s="202" t="s">
        <v>606</v>
      </c>
      <c r="C6" s="214">
        <v>10.952524498000001</v>
      </c>
      <c r="D6" s="214">
        <v>10.668600701000001</v>
      </c>
      <c r="E6" s="214">
        <v>9.9706635139999999</v>
      </c>
      <c r="F6" s="214">
        <v>9.8409405420000002</v>
      </c>
      <c r="G6" s="214">
        <v>10.855407445000001</v>
      </c>
      <c r="H6" s="214">
        <v>12.027538373000001</v>
      </c>
      <c r="I6" s="214">
        <v>13.375473251000001</v>
      </c>
      <c r="J6" s="214">
        <v>12.764502136000001</v>
      </c>
      <c r="K6" s="214">
        <v>11.152829245</v>
      </c>
      <c r="L6" s="214">
        <v>10.053250782999999</v>
      </c>
      <c r="M6" s="214">
        <v>10.199167836000001</v>
      </c>
      <c r="N6" s="214">
        <v>10.794680279</v>
      </c>
      <c r="O6" s="214">
        <v>11.257012187999999</v>
      </c>
      <c r="P6" s="214">
        <v>11.061717145999999</v>
      </c>
      <c r="Q6" s="214">
        <v>10.496736581</v>
      </c>
      <c r="R6" s="214">
        <v>9.9777622790000002</v>
      </c>
      <c r="S6" s="214">
        <v>10.392117435999999</v>
      </c>
      <c r="T6" s="214">
        <v>11.894088245000001</v>
      </c>
      <c r="U6" s="214">
        <v>12.736955512</v>
      </c>
      <c r="V6" s="214">
        <v>12.428572429000001</v>
      </c>
      <c r="W6" s="214">
        <v>11.364696722</v>
      </c>
      <c r="X6" s="214">
        <v>10.158885887</v>
      </c>
      <c r="Y6" s="214">
        <v>10.484654730000001</v>
      </c>
      <c r="Z6" s="214">
        <v>11.387782181</v>
      </c>
      <c r="AA6" s="214">
        <v>12.169506808</v>
      </c>
      <c r="AB6" s="214">
        <v>11.583872703000001</v>
      </c>
      <c r="AC6" s="214">
        <v>10.703969645999999</v>
      </c>
      <c r="AD6" s="214">
        <v>9.9210195880000001</v>
      </c>
      <c r="AE6" s="214">
        <v>10.474977423</v>
      </c>
      <c r="AF6" s="214">
        <v>11.928134760000001</v>
      </c>
      <c r="AG6" s="214">
        <v>12.44450166</v>
      </c>
      <c r="AH6" s="214">
        <v>12.398101559000001</v>
      </c>
      <c r="AI6" s="214">
        <v>11.329550185</v>
      </c>
      <c r="AJ6" s="214">
        <v>10.145870922</v>
      </c>
      <c r="AK6" s="214">
        <v>10.583166974999999</v>
      </c>
      <c r="AL6" s="214">
        <v>10.901827614</v>
      </c>
      <c r="AM6" s="214">
        <v>11.665613817000001</v>
      </c>
      <c r="AN6" s="214">
        <v>11.984863463</v>
      </c>
      <c r="AO6" s="214">
        <v>10.475575321999999</v>
      </c>
      <c r="AP6" s="214">
        <v>9.8072817919999995</v>
      </c>
      <c r="AQ6" s="214">
        <v>10.41772321</v>
      </c>
      <c r="AR6" s="214">
        <v>12.097232617</v>
      </c>
      <c r="AS6" s="214">
        <v>12.952774061</v>
      </c>
      <c r="AT6" s="214">
        <v>12.700114984000001</v>
      </c>
      <c r="AU6" s="214">
        <v>11.701341666999999</v>
      </c>
      <c r="AV6" s="214">
        <v>10.095859141</v>
      </c>
      <c r="AW6" s="214">
        <v>10.054906021000001</v>
      </c>
      <c r="AX6" s="214">
        <v>10.46596667</v>
      </c>
      <c r="AY6" s="214">
        <v>11.392019018999999</v>
      </c>
      <c r="AZ6" s="214">
        <v>10.830303084000001</v>
      </c>
      <c r="BA6" s="214">
        <v>9.8011949032000008</v>
      </c>
      <c r="BB6" s="214">
        <v>9.7772426237999994</v>
      </c>
      <c r="BC6" s="214">
        <v>10.249658631000001</v>
      </c>
      <c r="BD6" s="214">
        <v>12.290139999999999</v>
      </c>
      <c r="BE6" s="214">
        <v>13.440110000000001</v>
      </c>
      <c r="BF6" s="355">
        <v>12.901529999999999</v>
      </c>
      <c r="BG6" s="355">
        <v>11.4907</v>
      </c>
      <c r="BH6" s="355">
        <v>10.20453</v>
      </c>
      <c r="BI6" s="355">
        <v>10.26872</v>
      </c>
      <c r="BJ6" s="355">
        <v>11.22892</v>
      </c>
      <c r="BK6" s="355">
        <v>11.52384</v>
      </c>
      <c r="BL6" s="355">
        <v>11.17412</v>
      </c>
      <c r="BM6" s="355">
        <v>10.348710000000001</v>
      </c>
      <c r="BN6" s="355">
        <v>9.9259640000000005</v>
      </c>
      <c r="BO6" s="355">
        <v>10.534689999999999</v>
      </c>
      <c r="BP6" s="355">
        <v>12.05926</v>
      </c>
      <c r="BQ6" s="355">
        <v>13.075799999999999</v>
      </c>
      <c r="BR6" s="355">
        <v>12.949159999999999</v>
      </c>
      <c r="BS6" s="355">
        <v>11.446300000000001</v>
      </c>
      <c r="BT6" s="355">
        <v>10.30918</v>
      </c>
      <c r="BU6" s="355">
        <v>10.360939999999999</v>
      </c>
      <c r="BV6" s="355">
        <v>11.368690000000001</v>
      </c>
    </row>
    <row r="7" spans="1:74" ht="11.1" customHeight="1" x14ac:dyDescent="0.2">
      <c r="A7" s="101" t="s">
        <v>771</v>
      </c>
      <c r="B7" s="130" t="s">
        <v>203</v>
      </c>
      <c r="C7" s="214">
        <v>10.52214341</v>
      </c>
      <c r="D7" s="214">
        <v>10.23414524</v>
      </c>
      <c r="E7" s="214">
        <v>9.5644496169999993</v>
      </c>
      <c r="F7" s="214">
        <v>9.4393940060000006</v>
      </c>
      <c r="G7" s="214">
        <v>10.43868535</v>
      </c>
      <c r="H7" s="214">
        <v>11.592002190000001</v>
      </c>
      <c r="I7" s="214">
        <v>12.913377880000001</v>
      </c>
      <c r="J7" s="214">
        <v>12.306246030000001</v>
      </c>
      <c r="K7" s="214">
        <v>10.71953544</v>
      </c>
      <c r="L7" s="214">
        <v>9.6421000390000007</v>
      </c>
      <c r="M7" s="214">
        <v>9.7682108000000003</v>
      </c>
      <c r="N7" s="214">
        <v>10.35472058</v>
      </c>
      <c r="O7" s="214">
        <v>10.80844301</v>
      </c>
      <c r="P7" s="214">
        <v>10.614231419999999</v>
      </c>
      <c r="Q7" s="214">
        <v>10.05896596</v>
      </c>
      <c r="R7" s="214">
        <v>9.5602204480000008</v>
      </c>
      <c r="S7" s="214">
        <v>9.9686343050000001</v>
      </c>
      <c r="T7" s="214">
        <v>11.44287403</v>
      </c>
      <c r="U7" s="214">
        <v>12.26155589</v>
      </c>
      <c r="V7" s="214">
        <v>11.96590387</v>
      </c>
      <c r="W7" s="214">
        <v>10.92126979</v>
      </c>
      <c r="X7" s="214">
        <v>9.7349109449999993</v>
      </c>
      <c r="Y7" s="214">
        <v>10.042910859999999</v>
      </c>
      <c r="Z7" s="214">
        <v>10.927347040000001</v>
      </c>
      <c r="AA7" s="214">
        <v>11.73049683</v>
      </c>
      <c r="AB7" s="214">
        <v>11.15270787</v>
      </c>
      <c r="AC7" s="214">
        <v>10.28755112</v>
      </c>
      <c r="AD7" s="214">
        <v>9.5151032050000008</v>
      </c>
      <c r="AE7" s="214">
        <v>10.06682522</v>
      </c>
      <c r="AF7" s="214">
        <v>11.49961113</v>
      </c>
      <c r="AG7" s="214">
        <v>11.99410806</v>
      </c>
      <c r="AH7" s="214">
        <v>11.94529693</v>
      </c>
      <c r="AI7" s="214">
        <v>10.89186664</v>
      </c>
      <c r="AJ7" s="214">
        <v>9.7369942910000002</v>
      </c>
      <c r="AK7" s="214">
        <v>10.157933359999999</v>
      </c>
      <c r="AL7" s="214">
        <v>10.45782502</v>
      </c>
      <c r="AM7" s="214">
        <v>11.218745220000001</v>
      </c>
      <c r="AN7" s="214">
        <v>11.5505718</v>
      </c>
      <c r="AO7" s="214">
        <v>10.073813339999999</v>
      </c>
      <c r="AP7" s="214">
        <v>9.4152791219999994</v>
      </c>
      <c r="AQ7" s="214">
        <v>10.01307458</v>
      </c>
      <c r="AR7" s="214">
        <v>11.659689970000001</v>
      </c>
      <c r="AS7" s="214">
        <v>12.49456425</v>
      </c>
      <c r="AT7" s="214">
        <v>12.247663599999999</v>
      </c>
      <c r="AU7" s="214">
        <v>11.25989036</v>
      </c>
      <c r="AV7" s="214">
        <v>9.6897477710000004</v>
      </c>
      <c r="AW7" s="214">
        <v>9.6221430790000007</v>
      </c>
      <c r="AX7" s="214">
        <v>10.018946919999999</v>
      </c>
      <c r="AY7" s="214">
        <v>10.955600199999999</v>
      </c>
      <c r="AZ7" s="214">
        <v>10.398969080000001</v>
      </c>
      <c r="BA7" s="214">
        <v>9.3713067023000001</v>
      </c>
      <c r="BB7" s="214">
        <v>9.3594640391000006</v>
      </c>
      <c r="BC7" s="214">
        <v>9.8315587779999998</v>
      </c>
      <c r="BD7" s="214">
        <v>11.8540487</v>
      </c>
      <c r="BE7" s="214">
        <v>12.9863278</v>
      </c>
      <c r="BF7" s="355">
        <v>12.45932</v>
      </c>
      <c r="BG7" s="355">
        <v>11.064590000000001</v>
      </c>
      <c r="BH7" s="355">
        <v>9.8131029999999999</v>
      </c>
      <c r="BI7" s="355">
        <v>9.8494030000000006</v>
      </c>
      <c r="BJ7" s="355">
        <v>10.787380000000001</v>
      </c>
      <c r="BK7" s="355">
        <v>11.10271</v>
      </c>
      <c r="BL7" s="355">
        <v>10.75217</v>
      </c>
      <c r="BM7" s="355">
        <v>9.9269169999999995</v>
      </c>
      <c r="BN7" s="355">
        <v>9.5145440000000008</v>
      </c>
      <c r="BO7" s="355">
        <v>10.12135</v>
      </c>
      <c r="BP7" s="355">
        <v>11.63434</v>
      </c>
      <c r="BQ7" s="355">
        <v>12.63311</v>
      </c>
      <c r="BR7" s="355">
        <v>12.510719999999999</v>
      </c>
      <c r="BS7" s="355">
        <v>11.02134</v>
      </c>
      <c r="BT7" s="355">
        <v>9.9157740000000008</v>
      </c>
      <c r="BU7" s="355">
        <v>9.9375079999999993</v>
      </c>
      <c r="BV7" s="355">
        <v>10.921200000000001</v>
      </c>
    </row>
    <row r="8" spans="1:74" ht="11.1" customHeight="1" x14ac:dyDescent="0.2">
      <c r="A8" s="101" t="s">
        <v>377</v>
      </c>
      <c r="B8" s="130" t="s">
        <v>378</v>
      </c>
      <c r="C8" s="214">
        <v>0.43038108800000002</v>
      </c>
      <c r="D8" s="214">
        <v>0.43445546099999999</v>
      </c>
      <c r="E8" s="214">
        <v>0.40621389699999999</v>
      </c>
      <c r="F8" s="214">
        <v>0.40154653600000001</v>
      </c>
      <c r="G8" s="214">
        <v>0.41672209500000001</v>
      </c>
      <c r="H8" s="214">
        <v>0.43553618300000002</v>
      </c>
      <c r="I8" s="214">
        <v>0.46209537099999998</v>
      </c>
      <c r="J8" s="214">
        <v>0.458256106</v>
      </c>
      <c r="K8" s="214">
        <v>0.43329380499999998</v>
      </c>
      <c r="L8" s="214">
        <v>0.41115074400000001</v>
      </c>
      <c r="M8" s="214">
        <v>0.43095703600000002</v>
      </c>
      <c r="N8" s="214">
        <v>0.43995969899999998</v>
      </c>
      <c r="O8" s="214">
        <v>0.44856917800000001</v>
      </c>
      <c r="P8" s="214">
        <v>0.44748572599999997</v>
      </c>
      <c r="Q8" s="214">
        <v>0.43777062100000003</v>
      </c>
      <c r="R8" s="214">
        <v>0.41754183099999997</v>
      </c>
      <c r="S8" s="214">
        <v>0.42348313100000001</v>
      </c>
      <c r="T8" s="214">
        <v>0.45121421499999997</v>
      </c>
      <c r="U8" s="214">
        <v>0.47539962200000002</v>
      </c>
      <c r="V8" s="214">
        <v>0.46266855899999998</v>
      </c>
      <c r="W8" s="214">
        <v>0.443426932</v>
      </c>
      <c r="X8" s="214">
        <v>0.42397494200000002</v>
      </c>
      <c r="Y8" s="214">
        <v>0.44174386999999998</v>
      </c>
      <c r="Z8" s="214">
        <v>0.46043514099999999</v>
      </c>
      <c r="AA8" s="214">
        <v>0.43900997800000002</v>
      </c>
      <c r="AB8" s="214">
        <v>0.43116483300000003</v>
      </c>
      <c r="AC8" s="214">
        <v>0.41641852600000001</v>
      </c>
      <c r="AD8" s="214">
        <v>0.40591638299999999</v>
      </c>
      <c r="AE8" s="214">
        <v>0.40815220299999999</v>
      </c>
      <c r="AF8" s="214">
        <v>0.42852362999999999</v>
      </c>
      <c r="AG8" s="214">
        <v>0.45039360000000001</v>
      </c>
      <c r="AH8" s="214">
        <v>0.45280462900000001</v>
      </c>
      <c r="AI8" s="214">
        <v>0.43768354500000001</v>
      </c>
      <c r="AJ8" s="214">
        <v>0.40887663099999999</v>
      </c>
      <c r="AK8" s="214">
        <v>0.42523361500000001</v>
      </c>
      <c r="AL8" s="214">
        <v>0.44400259399999997</v>
      </c>
      <c r="AM8" s="214">
        <v>0.44686859699999998</v>
      </c>
      <c r="AN8" s="214">
        <v>0.43429166299999999</v>
      </c>
      <c r="AO8" s="214">
        <v>0.40176198200000002</v>
      </c>
      <c r="AP8" s="214">
        <v>0.39200267</v>
      </c>
      <c r="AQ8" s="214">
        <v>0.40464863000000001</v>
      </c>
      <c r="AR8" s="214">
        <v>0.43754264700000001</v>
      </c>
      <c r="AS8" s="214">
        <v>0.45820981100000002</v>
      </c>
      <c r="AT8" s="214">
        <v>0.45245138400000001</v>
      </c>
      <c r="AU8" s="214">
        <v>0.44145130700000002</v>
      </c>
      <c r="AV8" s="214">
        <v>0.40611137000000003</v>
      </c>
      <c r="AW8" s="214">
        <v>0.43276294199999998</v>
      </c>
      <c r="AX8" s="214">
        <v>0.44701974999999999</v>
      </c>
      <c r="AY8" s="214">
        <v>0.43641881900000001</v>
      </c>
      <c r="AZ8" s="214">
        <v>0.43133400399999999</v>
      </c>
      <c r="BA8" s="214">
        <v>0.42988820094000002</v>
      </c>
      <c r="BB8" s="214">
        <v>0.41777858473000001</v>
      </c>
      <c r="BC8" s="214">
        <v>0.41809985348000001</v>
      </c>
      <c r="BD8" s="214">
        <v>0.43609130000000002</v>
      </c>
      <c r="BE8" s="214">
        <v>0.45378220000000002</v>
      </c>
      <c r="BF8" s="355">
        <v>0.44221260000000001</v>
      </c>
      <c r="BG8" s="355">
        <v>0.42610330000000002</v>
      </c>
      <c r="BH8" s="355">
        <v>0.39143169999999999</v>
      </c>
      <c r="BI8" s="355">
        <v>0.41932079999999999</v>
      </c>
      <c r="BJ8" s="355">
        <v>0.44154500000000002</v>
      </c>
      <c r="BK8" s="355">
        <v>0.42113640000000002</v>
      </c>
      <c r="BL8" s="355">
        <v>0.42195670000000002</v>
      </c>
      <c r="BM8" s="355">
        <v>0.42179749999999999</v>
      </c>
      <c r="BN8" s="355">
        <v>0.41141909999999998</v>
      </c>
      <c r="BO8" s="355">
        <v>0.41333969999999998</v>
      </c>
      <c r="BP8" s="355">
        <v>0.42491289999999998</v>
      </c>
      <c r="BQ8" s="355">
        <v>0.44269419999999998</v>
      </c>
      <c r="BR8" s="355">
        <v>0.43843769999999999</v>
      </c>
      <c r="BS8" s="355">
        <v>0.42496679999999998</v>
      </c>
      <c r="BT8" s="355">
        <v>0.39340989999999998</v>
      </c>
      <c r="BU8" s="355">
        <v>0.42343560000000002</v>
      </c>
      <c r="BV8" s="355">
        <v>0.44749220000000001</v>
      </c>
    </row>
    <row r="9" spans="1:74" ht="11.1" customHeight="1" x14ac:dyDescent="0.2">
      <c r="A9" s="104" t="s">
        <v>773</v>
      </c>
      <c r="B9" s="130" t="s">
        <v>607</v>
      </c>
      <c r="C9" s="214">
        <v>0.103715645</v>
      </c>
      <c r="D9" s="214">
        <v>9.5506068999999999E-2</v>
      </c>
      <c r="E9" s="214">
        <v>9.7008548E-2</v>
      </c>
      <c r="F9" s="214">
        <v>0.1246497</v>
      </c>
      <c r="G9" s="214">
        <v>0.13941741899999999</v>
      </c>
      <c r="H9" s="214">
        <v>0.13864396600000001</v>
      </c>
      <c r="I9" s="214">
        <v>0.18279393499999999</v>
      </c>
      <c r="J9" s="214">
        <v>0.17732806500000001</v>
      </c>
      <c r="K9" s="214">
        <v>0.133400833</v>
      </c>
      <c r="L9" s="214">
        <v>0.11810741900000001</v>
      </c>
      <c r="M9" s="214">
        <v>0.12982766700000001</v>
      </c>
      <c r="N9" s="214">
        <v>0.10730893599999999</v>
      </c>
      <c r="O9" s="214">
        <v>0.139427259</v>
      </c>
      <c r="P9" s="214">
        <v>0.15165557199999999</v>
      </c>
      <c r="Q9" s="214">
        <v>0.149229161</v>
      </c>
      <c r="R9" s="214">
        <v>0.13253789999999999</v>
      </c>
      <c r="S9" s="214">
        <v>0.16175251600000001</v>
      </c>
      <c r="T9" s="214">
        <v>0.1837858</v>
      </c>
      <c r="U9" s="214">
        <v>0.189415484</v>
      </c>
      <c r="V9" s="214">
        <v>0.19814364500000001</v>
      </c>
      <c r="W9" s="214">
        <v>0.16441573400000001</v>
      </c>
      <c r="X9" s="214">
        <v>0.140270742</v>
      </c>
      <c r="Y9" s="214">
        <v>0.15545619999999999</v>
      </c>
      <c r="Z9" s="214">
        <v>0.13607145200000001</v>
      </c>
      <c r="AA9" s="214">
        <v>0.13497651599999999</v>
      </c>
      <c r="AB9" s="214">
        <v>0.11230678600000001</v>
      </c>
      <c r="AC9" s="214">
        <v>0.11763480599999999</v>
      </c>
      <c r="AD9" s="214">
        <v>0.115111667</v>
      </c>
      <c r="AE9" s="214">
        <v>0.147216968</v>
      </c>
      <c r="AF9" s="214">
        <v>0.14826890000000001</v>
      </c>
      <c r="AG9" s="214">
        <v>0.169951871</v>
      </c>
      <c r="AH9" s="214">
        <v>0.18757948399999999</v>
      </c>
      <c r="AI9" s="214">
        <v>0.1756115</v>
      </c>
      <c r="AJ9" s="214">
        <v>0.142613613</v>
      </c>
      <c r="AK9" s="214">
        <v>0.15692213399999999</v>
      </c>
      <c r="AL9" s="214">
        <v>0.13841432300000001</v>
      </c>
      <c r="AM9" s="214">
        <v>0.16786216100000001</v>
      </c>
      <c r="AN9" s="214">
        <v>0.15003485699999999</v>
      </c>
      <c r="AO9" s="214">
        <v>0.18292303200000001</v>
      </c>
      <c r="AP9" s="214">
        <v>0.19750580000000001</v>
      </c>
      <c r="AQ9" s="214">
        <v>0.19321206499999999</v>
      </c>
      <c r="AR9" s="214">
        <v>0.20198033400000001</v>
      </c>
      <c r="AS9" s="214">
        <v>0.201015419</v>
      </c>
      <c r="AT9" s="214">
        <v>0.209458968</v>
      </c>
      <c r="AU9" s="214">
        <v>0.19615350000000001</v>
      </c>
      <c r="AV9" s="214">
        <v>0.14664909700000001</v>
      </c>
      <c r="AW9" s="214">
        <v>0.17232790000000001</v>
      </c>
      <c r="AX9" s="214">
        <v>0.16396512899999999</v>
      </c>
      <c r="AY9" s="214">
        <v>0.20199277400000001</v>
      </c>
      <c r="AZ9" s="214">
        <v>0.174718241</v>
      </c>
      <c r="BA9" s="214">
        <v>0.20610182591000001</v>
      </c>
      <c r="BB9" s="214">
        <v>0.21237755920000001</v>
      </c>
      <c r="BC9" s="214">
        <v>0.19866321072000001</v>
      </c>
      <c r="BD9" s="214">
        <v>0.22207450000000001</v>
      </c>
      <c r="BE9" s="214">
        <v>0.2537663</v>
      </c>
      <c r="BF9" s="355">
        <v>0.23479149999999999</v>
      </c>
      <c r="BG9" s="355">
        <v>0.16652639999999999</v>
      </c>
      <c r="BH9" s="355">
        <v>0.13742799999999999</v>
      </c>
      <c r="BI9" s="355">
        <v>0.13636010000000001</v>
      </c>
      <c r="BJ9" s="355">
        <v>0.1583126</v>
      </c>
      <c r="BK9" s="355">
        <v>0.15978619999999999</v>
      </c>
      <c r="BL9" s="355">
        <v>0.16147420000000001</v>
      </c>
      <c r="BM9" s="355">
        <v>0.14121549999999999</v>
      </c>
      <c r="BN9" s="355">
        <v>0.1447948</v>
      </c>
      <c r="BO9" s="355">
        <v>0.15044450000000001</v>
      </c>
      <c r="BP9" s="355">
        <v>0.16611119999999999</v>
      </c>
      <c r="BQ9" s="355">
        <v>0.20596780000000001</v>
      </c>
      <c r="BR9" s="355">
        <v>0.20598749999999999</v>
      </c>
      <c r="BS9" s="355">
        <v>0.1465274</v>
      </c>
      <c r="BT9" s="355">
        <v>0.12688630000000001</v>
      </c>
      <c r="BU9" s="355">
        <v>0.12971820000000001</v>
      </c>
      <c r="BV9" s="355">
        <v>0.1536662</v>
      </c>
    </row>
    <row r="10" spans="1:74" ht="11.1" customHeight="1" x14ac:dyDescent="0.2">
      <c r="A10" s="104" t="s">
        <v>774</v>
      </c>
      <c r="B10" s="130" t="s">
        <v>548</v>
      </c>
      <c r="C10" s="214">
        <v>11.056240143</v>
      </c>
      <c r="D10" s="214">
        <v>10.76410677</v>
      </c>
      <c r="E10" s="214">
        <v>10.067672062</v>
      </c>
      <c r="F10" s="214">
        <v>9.9655902419999993</v>
      </c>
      <c r="G10" s="214">
        <v>10.994824864</v>
      </c>
      <c r="H10" s="214">
        <v>12.166182339000001</v>
      </c>
      <c r="I10" s="214">
        <v>13.558267186</v>
      </c>
      <c r="J10" s="214">
        <v>12.941830201</v>
      </c>
      <c r="K10" s="214">
        <v>11.286230078000001</v>
      </c>
      <c r="L10" s="214">
        <v>10.171358202</v>
      </c>
      <c r="M10" s="214">
        <v>10.328995503</v>
      </c>
      <c r="N10" s="214">
        <v>10.901989215</v>
      </c>
      <c r="O10" s="214">
        <v>11.396439447000001</v>
      </c>
      <c r="P10" s="214">
        <v>11.213372718</v>
      </c>
      <c r="Q10" s="214">
        <v>10.645965742</v>
      </c>
      <c r="R10" s="214">
        <v>10.110300178999999</v>
      </c>
      <c r="S10" s="214">
        <v>10.553869951999999</v>
      </c>
      <c r="T10" s="214">
        <v>12.077874045</v>
      </c>
      <c r="U10" s="214">
        <v>12.926370995999999</v>
      </c>
      <c r="V10" s="214">
        <v>12.626716074000001</v>
      </c>
      <c r="W10" s="214">
        <v>11.529112456</v>
      </c>
      <c r="X10" s="214">
        <v>10.299156629000001</v>
      </c>
      <c r="Y10" s="214">
        <v>10.640110930000001</v>
      </c>
      <c r="Z10" s="214">
        <v>11.523853633</v>
      </c>
      <c r="AA10" s="214">
        <v>12.304483324</v>
      </c>
      <c r="AB10" s="214">
        <v>11.696179489</v>
      </c>
      <c r="AC10" s="214">
        <v>10.821604452000001</v>
      </c>
      <c r="AD10" s="214">
        <v>10.036131255000001</v>
      </c>
      <c r="AE10" s="214">
        <v>10.622194391000001</v>
      </c>
      <c r="AF10" s="214">
        <v>12.07640366</v>
      </c>
      <c r="AG10" s="214">
        <v>12.614453531000001</v>
      </c>
      <c r="AH10" s="214">
        <v>12.585681042999999</v>
      </c>
      <c r="AI10" s="214">
        <v>11.505161684999999</v>
      </c>
      <c r="AJ10" s="214">
        <v>10.288484535</v>
      </c>
      <c r="AK10" s="214">
        <v>10.740089108999999</v>
      </c>
      <c r="AL10" s="214">
        <v>11.040241936999999</v>
      </c>
      <c r="AM10" s="214">
        <v>11.833475977999999</v>
      </c>
      <c r="AN10" s="214">
        <v>12.13489832</v>
      </c>
      <c r="AO10" s="214">
        <v>10.658498354000001</v>
      </c>
      <c r="AP10" s="214">
        <v>10.004787592</v>
      </c>
      <c r="AQ10" s="214">
        <v>10.610935274999999</v>
      </c>
      <c r="AR10" s="214">
        <v>12.299212950999999</v>
      </c>
      <c r="AS10" s="214">
        <v>13.15378948</v>
      </c>
      <c r="AT10" s="214">
        <v>12.909573952000001</v>
      </c>
      <c r="AU10" s="214">
        <v>11.897495167000001</v>
      </c>
      <c r="AV10" s="214">
        <v>10.242508237999999</v>
      </c>
      <c r="AW10" s="214">
        <v>10.227233921</v>
      </c>
      <c r="AX10" s="214">
        <v>10.629931799</v>
      </c>
      <c r="AY10" s="214">
        <v>11.594011793</v>
      </c>
      <c r="AZ10" s="214">
        <v>11.005021325</v>
      </c>
      <c r="BA10" s="214">
        <v>10.007296729</v>
      </c>
      <c r="BB10" s="214">
        <v>9.9896201829999995</v>
      </c>
      <c r="BC10" s="214">
        <v>10.448321842</v>
      </c>
      <c r="BD10" s="214">
        <v>12.512214500000001</v>
      </c>
      <c r="BE10" s="214">
        <v>13.693876299999999</v>
      </c>
      <c r="BF10" s="355">
        <v>13.136329999999999</v>
      </c>
      <c r="BG10" s="355">
        <v>11.657220000000001</v>
      </c>
      <c r="BH10" s="355">
        <v>10.34196</v>
      </c>
      <c r="BI10" s="355">
        <v>10.40508</v>
      </c>
      <c r="BJ10" s="355">
        <v>11.38724</v>
      </c>
      <c r="BK10" s="355">
        <v>11.683630000000001</v>
      </c>
      <c r="BL10" s="355">
        <v>11.335599999999999</v>
      </c>
      <c r="BM10" s="355">
        <v>10.489929999999999</v>
      </c>
      <c r="BN10" s="355">
        <v>10.07076</v>
      </c>
      <c r="BO10" s="355">
        <v>10.685140000000001</v>
      </c>
      <c r="BP10" s="355">
        <v>12.22537</v>
      </c>
      <c r="BQ10" s="355">
        <v>13.28177</v>
      </c>
      <c r="BR10" s="355">
        <v>13.155150000000001</v>
      </c>
      <c r="BS10" s="355">
        <v>11.592829999999999</v>
      </c>
      <c r="BT10" s="355">
        <v>10.436070000000001</v>
      </c>
      <c r="BU10" s="355">
        <v>10.49066</v>
      </c>
      <c r="BV10" s="355">
        <v>11.522360000000001</v>
      </c>
    </row>
    <row r="11" spans="1:74" ht="11.1" customHeight="1" x14ac:dyDescent="0.2">
      <c r="A11" s="104" t="s">
        <v>10</v>
      </c>
      <c r="B11" s="130" t="s">
        <v>379</v>
      </c>
      <c r="C11" s="214">
        <v>0.64839756599999998</v>
      </c>
      <c r="D11" s="214">
        <v>0.488202148</v>
      </c>
      <c r="E11" s="214">
        <v>0.55980870800000004</v>
      </c>
      <c r="F11" s="214">
        <v>0.58910809799999997</v>
      </c>
      <c r="G11" s="214">
        <v>1.050773057</v>
      </c>
      <c r="H11" s="214">
        <v>0.94663320900000003</v>
      </c>
      <c r="I11" s="214">
        <v>1.187614983</v>
      </c>
      <c r="J11" s="214">
        <v>0.77382534400000003</v>
      </c>
      <c r="K11" s="214">
        <v>0.30431401499999999</v>
      </c>
      <c r="L11" s="214">
        <v>0.43323387099999999</v>
      </c>
      <c r="M11" s="214">
        <v>0.67838249399999995</v>
      </c>
      <c r="N11" s="214">
        <v>0.92729444100000002</v>
      </c>
      <c r="O11" s="214">
        <v>0.65519956499999998</v>
      </c>
      <c r="P11" s="214">
        <v>0.40768842900000002</v>
      </c>
      <c r="Q11" s="214">
        <v>0.67094816899999998</v>
      </c>
      <c r="R11" s="214">
        <v>0.48170866200000001</v>
      </c>
      <c r="S11" s="214">
        <v>0.84398867</v>
      </c>
      <c r="T11" s="214">
        <v>1.0055506089999999</v>
      </c>
      <c r="U11" s="214">
        <v>0.93502028400000003</v>
      </c>
      <c r="V11" s="214">
        <v>0.81182662699999997</v>
      </c>
      <c r="W11" s="214">
        <v>0.354434782</v>
      </c>
      <c r="X11" s="214">
        <v>0.428459011</v>
      </c>
      <c r="Y11" s="214">
        <v>0.86637251299999996</v>
      </c>
      <c r="Z11" s="214">
        <v>0.90787638599999998</v>
      </c>
      <c r="AA11" s="214">
        <v>0.90862018268</v>
      </c>
      <c r="AB11" s="214">
        <v>0.28132740347000001</v>
      </c>
      <c r="AC11" s="214">
        <v>0.69894540676000005</v>
      </c>
      <c r="AD11" s="214">
        <v>0.48076042566999999</v>
      </c>
      <c r="AE11" s="214">
        <v>0.86062900056000002</v>
      </c>
      <c r="AF11" s="214">
        <v>0.93776617859</v>
      </c>
      <c r="AG11" s="214">
        <v>0.87672770203999995</v>
      </c>
      <c r="AH11" s="214">
        <v>0.83424247690999997</v>
      </c>
      <c r="AI11" s="214">
        <v>0.22125354434</v>
      </c>
      <c r="AJ11" s="214">
        <v>0.35663616238000001</v>
      </c>
      <c r="AK11" s="214">
        <v>0.85034060512999998</v>
      </c>
      <c r="AL11" s="214">
        <v>0.65991844003</v>
      </c>
      <c r="AM11" s="214">
        <v>0.90982709844999998</v>
      </c>
      <c r="AN11" s="214">
        <v>0.87570034056000001</v>
      </c>
      <c r="AO11" s="214">
        <v>0.53786434835999997</v>
      </c>
      <c r="AP11" s="214">
        <v>0.57224684379000001</v>
      </c>
      <c r="AQ11" s="214">
        <v>1.0486497653</v>
      </c>
      <c r="AR11" s="214">
        <v>1.1315954260000001</v>
      </c>
      <c r="AS11" s="214">
        <v>1.1384304602999999</v>
      </c>
      <c r="AT11" s="214">
        <v>0.92900015861999996</v>
      </c>
      <c r="AU11" s="214">
        <v>0.50490353407999999</v>
      </c>
      <c r="AV11" s="214">
        <v>0.41922042241000002</v>
      </c>
      <c r="AW11" s="214">
        <v>0.73429530501999996</v>
      </c>
      <c r="AX11" s="214">
        <v>0.75434098095000002</v>
      </c>
      <c r="AY11" s="214">
        <v>0.95120193996000002</v>
      </c>
      <c r="AZ11" s="214">
        <v>0.47893440680999999</v>
      </c>
      <c r="BA11" s="214">
        <v>0.52224791463999998</v>
      </c>
      <c r="BB11" s="214">
        <v>0.74100986334999996</v>
      </c>
      <c r="BC11" s="214">
        <v>1.0254465822000001</v>
      </c>
      <c r="BD11" s="214">
        <v>1.2629182803000001</v>
      </c>
      <c r="BE11" s="214">
        <v>1.2516576075000001</v>
      </c>
      <c r="BF11" s="355">
        <v>0.86582179999999997</v>
      </c>
      <c r="BG11" s="355">
        <v>0.27249950000000001</v>
      </c>
      <c r="BH11" s="355">
        <v>0.46906369999999997</v>
      </c>
      <c r="BI11" s="355">
        <v>0.73235209999999995</v>
      </c>
      <c r="BJ11" s="355">
        <v>0.96643060000000003</v>
      </c>
      <c r="BK11" s="355">
        <v>0.77075229999999995</v>
      </c>
      <c r="BL11" s="355">
        <v>0.3567726</v>
      </c>
      <c r="BM11" s="355">
        <v>0.68436900000000001</v>
      </c>
      <c r="BN11" s="355">
        <v>0.6231546</v>
      </c>
      <c r="BO11" s="355">
        <v>1.028349</v>
      </c>
      <c r="BP11" s="355">
        <v>1.096193</v>
      </c>
      <c r="BQ11" s="355">
        <v>1.13978</v>
      </c>
      <c r="BR11" s="355">
        <v>0.97131000000000001</v>
      </c>
      <c r="BS11" s="355">
        <v>0.27945360000000002</v>
      </c>
      <c r="BT11" s="355">
        <v>0.47901319999999997</v>
      </c>
      <c r="BU11" s="355">
        <v>0.73387100000000005</v>
      </c>
      <c r="BV11" s="355">
        <v>0.97514860000000003</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377"/>
      <c r="BG12" s="377"/>
      <c r="BH12" s="377"/>
      <c r="BI12" s="377"/>
      <c r="BJ12" s="377"/>
      <c r="BK12" s="377"/>
      <c r="BL12" s="377"/>
      <c r="BM12" s="377"/>
      <c r="BN12" s="377"/>
      <c r="BO12" s="377"/>
      <c r="BP12" s="377"/>
      <c r="BQ12" s="377"/>
      <c r="BR12" s="377"/>
      <c r="BS12" s="377"/>
      <c r="BT12" s="377"/>
      <c r="BU12" s="377"/>
      <c r="BV12" s="377"/>
    </row>
    <row r="13" spans="1:74" ht="11.1" customHeight="1" x14ac:dyDescent="0.2">
      <c r="A13" s="101"/>
      <c r="B13" s="106" t="s">
        <v>80</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377"/>
      <c r="BG13" s="377"/>
      <c r="BH13" s="377"/>
      <c r="BI13" s="377"/>
      <c r="BJ13" s="377"/>
      <c r="BK13" s="377"/>
      <c r="BL13" s="377"/>
      <c r="BM13" s="377"/>
      <c r="BN13" s="377"/>
      <c r="BO13" s="377"/>
      <c r="BP13" s="377"/>
      <c r="BQ13" s="377"/>
      <c r="BR13" s="377"/>
      <c r="BS13" s="377"/>
      <c r="BT13" s="377"/>
      <c r="BU13" s="377"/>
      <c r="BV13" s="377"/>
    </row>
    <row r="14" spans="1:74" ht="11.1" customHeight="1" x14ac:dyDescent="0.2">
      <c r="A14" s="104" t="s">
        <v>779</v>
      </c>
      <c r="B14" s="130" t="s">
        <v>608</v>
      </c>
      <c r="C14" s="214">
        <v>10.031464010000001</v>
      </c>
      <c r="D14" s="214">
        <v>9.895962913</v>
      </c>
      <c r="E14" s="214">
        <v>9.1526195730000008</v>
      </c>
      <c r="F14" s="214">
        <v>9.0253200810000003</v>
      </c>
      <c r="G14" s="214">
        <v>9.5796183540000008</v>
      </c>
      <c r="H14" s="214">
        <v>10.83866231</v>
      </c>
      <c r="I14" s="214">
        <v>11.96653873</v>
      </c>
      <c r="J14" s="214">
        <v>11.76724892</v>
      </c>
      <c r="K14" s="214">
        <v>10.60299026</v>
      </c>
      <c r="L14" s="214">
        <v>9.3785631590000005</v>
      </c>
      <c r="M14" s="214">
        <v>9.2737307589999993</v>
      </c>
      <c r="N14" s="214">
        <v>9.5899394789999999</v>
      </c>
      <c r="O14" s="214">
        <v>10.344610599999999</v>
      </c>
      <c r="P14" s="214">
        <v>10.410012999999999</v>
      </c>
      <c r="Q14" s="214">
        <v>9.5879364789999997</v>
      </c>
      <c r="R14" s="214">
        <v>9.259396916</v>
      </c>
      <c r="S14" s="214">
        <v>9.3354333250000003</v>
      </c>
      <c r="T14" s="214">
        <v>10.67335538</v>
      </c>
      <c r="U14" s="214">
        <v>11.57099768</v>
      </c>
      <c r="V14" s="214">
        <v>11.40579335</v>
      </c>
      <c r="W14" s="214">
        <v>10.78259521</v>
      </c>
      <c r="X14" s="214">
        <v>9.4958147969999995</v>
      </c>
      <c r="Y14" s="214">
        <v>9.3831441350000002</v>
      </c>
      <c r="Z14" s="214">
        <v>10.208855959999999</v>
      </c>
      <c r="AA14" s="214">
        <v>11.0076862</v>
      </c>
      <c r="AB14" s="214">
        <v>11.03361189</v>
      </c>
      <c r="AC14" s="214">
        <v>9.754457682</v>
      </c>
      <c r="AD14" s="214">
        <v>9.1964555640000007</v>
      </c>
      <c r="AE14" s="214">
        <v>9.4006731919999993</v>
      </c>
      <c r="AF14" s="214">
        <v>10.75973267</v>
      </c>
      <c r="AG14" s="214">
        <v>11.33948337</v>
      </c>
      <c r="AH14" s="214">
        <v>11.351064259999999</v>
      </c>
      <c r="AI14" s="214">
        <v>10.896904040000001</v>
      </c>
      <c r="AJ14" s="214">
        <v>9.5703156259999993</v>
      </c>
      <c r="AK14" s="214">
        <v>9.5137527520000003</v>
      </c>
      <c r="AL14" s="214">
        <v>9.9877320269999998</v>
      </c>
      <c r="AM14" s="214">
        <v>10.528523270000001</v>
      </c>
      <c r="AN14" s="214">
        <v>10.87519301</v>
      </c>
      <c r="AO14" s="214">
        <v>9.7653921029999999</v>
      </c>
      <c r="AP14" s="214">
        <v>9.0859281250000006</v>
      </c>
      <c r="AQ14" s="214">
        <v>9.2044912050000001</v>
      </c>
      <c r="AR14" s="214">
        <v>10.78073801</v>
      </c>
      <c r="AS14" s="214">
        <v>11.610205390000001</v>
      </c>
      <c r="AT14" s="214">
        <v>11.580511830000001</v>
      </c>
      <c r="AU14" s="214">
        <v>11.002256040000001</v>
      </c>
      <c r="AV14" s="214">
        <v>9.4642001400000009</v>
      </c>
      <c r="AW14" s="214">
        <v>9.1102853590000006</v>
      </c>
      <c r="AX14" s="214">
        <v>9.4803315490000006</v>
      </c>
      <c r="AY14" s="214">
        <v>10.256924039999999</v>
      </c>
      <c r="AZ14" s="214">
        <v>10.14469714</v>
      </c>
      <c r="BA14" s="214">
        <v>9.1049374318999998</v>
      </c>
      <c r="BB14" s="214">
        <v>8.8792063786999993</v>
      </c>
      <c r="BC14" s="214">
        <v>9.0531872510000007</v>
      </c>
      <c r="BD14" s="214">
        <v>10.8637</v>
      </c>
      <c r="BE14" s="214">
        <v>12.040979999999999</v>
      </c>
      <c r="BF14" s="355">
        <v>11.8795</v>
      </c>
      <c r="BG14" s="355">
        <v>11.007960000000001</v>
      </c>
      <c r="BH14" s="355">
        <v>9.5267909999999993</v>
      </c>
      <c r="BI14" s="355">
        <v>9.3019639999999999</v>
      </c>
      <c r="BJ14" s="355">
        <v>10.030390000000001</v>
      </c>
      <c r="BK14" s="355">
        <v>10.5405</v>
      </c>
      <c r="BL14" s="355">
        <v>10.605729999999999</v>
      </c>
      <c r="BM14" s="355">
        <v>9.4326030000000003</v>
      </c>
      <c r="BN14" s="355">
        <v>9.0838230000000006</v>
      </c>
      <c r="BO14" s="355">
        <v>9.2913099999999993</v>
      </c>
      <c r="BP14" s="355">
        <v>10.75346</v>
      </c>
      <c r="BQ14" s="355">
        <v>11.75055</v>
      </c>
      <c r="BR14" s="355">
        <v>11.79616</v>
      </c>
      <c r="BS14" s="355">
        <v>10.937620000000001</v>
      </c>
      <c r="BT14" s="355">
        <v>9.6091999999999995</v>
      </c>
      <c r="BU14" s="355">
        <v>9.3823849999999993</v>
      </c>
      <c r="BV14" s="355">
        <v>10.151540000000001</v>
      </c>
    </row>
    <row r="15" spans="1:74" ht="11.1" customHeight="1" x14ac:dyDescent="0.2">
      <c r="A15" s="104" t="s">
        <v>775</v>
      </c>
      <c r="B15" s="130" t="s">
        <v>542</v>
      </c>
      <c r="C15" s="214">
        <v>4.0606930119999998</v>
      </c>
      <c r="D15" s="214">
        <v>3.7232881880000002</v>
      </c>
      <c r="E15" s="214">
        <v>3.2052156680000001</v>
      </c>
      <c r="F15" s="214">
        <v>2.9367736510000002</v>
      </c>
      <c r="G15" s="214">
        <v>3.2546812049999998</v>
      </c>
      <c r="H15" s="214">
        <v>4.0978043790000003</v>
      </c>
      <c r="I15" s="214">
        <v>4.9864216460000002</v>
      </c>
      <c r="J15" s="214">
        <v>4.7722916990000002</v>
      </c>
      <c r="K15" s="214">
        <v>3.9610447350000002</v>
      </c>
      <c r="L15" s="214">
        <v>3.1183688190000001</v>
      </c>
      <c r="M15" s="214">
        <v>3.238507732</v>
      </c>
      <c r="N15" s="214">
        <v>3.6834710359999998</v>
      </c>
      <c r="O15" s="214">
        <v>4.2511237780000002</v>
      </c>
      <c r="P15" s="214">
        <v>4.0397816229999997</v>
      </c>
      <c r="Q15" s="214">
        <v>3.6160234029999998</v>
      </c>
      <c r="R15" s="214">
        <v>3.1846950249999999</v>
      </c>
      <c r="S15" s="214">
        <v>3.0706967139999999</v>
      </c>
      <c r="T15" s="214">
        <v>3.932736877</v>
      </c>
      <c r="U15" s="214">
        <v>4.640475769</v>
      </c>
      <c r="V15" s="214">
        <v>4.453711921</v>
      </c>
      <c r="W15" s="214">
        <v>4.0473071940000001</v>
      </c>
      <c r="X15" s="214">
        <v>3.1900972510000001</v>
      </c>
      <c r="Y15" s="214">
        <v>3.2634671979999998</v>
      </c>
      <c r="Z15" s="214">
        <v>4.1601955080000002</v>
      </c>
      <c r="AA15" s="214">
        <v>4.7261755589999996</v>
      </c>
      <c r="AB15" s="214">
        <v>4.5884056439999998</v>
      </c>
      <c r="AC15" s="214">
        <v>3.6849291759999998</v>
      </c>
      <c r="AD15" s="214">
        <v>3.0763238340000001</v>
      </c>
      <c r="AE15" s="214">
        <v>3.0879602519999998</v>
      </c>
      <c r="AF15" s="214">
        <v>3.934967892</v>
      </c>
      <c r="AG15" s="214">
        <v>4.4202570789999998</v>
      </c>
      <c r="AH15" s="214">
        <v>4.3816063420000004</v>
      </c>
      <c r="AI15" s="214">
        <v>4.0247115820000001</v>
      </c>
      <c r="AJ15" s="214">
        <v>3.1625058670000001</v>
      </c>
      <c r="AK15" s="214">
        <v>3.3161923679999998</v>
      </c>
      <c r="AL15" s="214">
        <v>3.8967941979999998</v>
      </c>
      <c r="AM15" s="214">
        <v>4.4364961520000001</v>
      </c>
      <c r="AN15" s="214">
        <v>4.4206226380000002</v>
      </c>
      <c r="AO15" s="214">
        <v>3.7698535280000001</v>
      </c>
      <c r="AP15" s="214">
        <v>2.9975419579999998</v>
      </c>
      <c r="AQ15" s="214">
        <v>3.0601054940000001</v>
      </c>
      <c r="AR15" s="214">
        <v>3.997526165</v>
      </c>
      <c r="AS15" s="214">
        <v>4.690910111</v>
      </c>
      <c r="AT15" s="214">
        <v>4.6480864649999996</v>
      </c>
      <c r="AU15" s="214">
        <v>4.1664150710000003</v>
      </c>
      <c r="AV15" s="214">
        <v>3.1960093070000002</v>
      </c>
      <c r="AW15" s="214">
        <v>3.0794411500000001</v>
      </c>
      <c r="AX15" s="214">
        <v>3.5817180579999999</v>
      </c>
      <c r="AY15" s="214">
        <v>4.2180725580000002</v>
      </c>
      <c r="AZ15" s="214">
        <v>3.9970085950000001</v>
      </c>
      <c r="BA15" s="214">
        <v>3.2285947157999999</v>
      </c>
      <c r="BB15" s="214">
        <v>2.9344919790000001</v>
      </c>
      <c r="BC15" s="214">
        <v>3.0279656315999999</v>
      </c>
      <c r="BD15" s="214">
        <v>4.0591119999999998</v>
      </c>
      <c r="BE15" s="214">
        <v>5.0309929999999996</v>
      </c>
      <c r="BF15" s="355">
        <v>4.7882870000000004</v>
      </c>
      <c r="BG15" s="355">
        <v>4.1333390000000003</v>
      </c>
      <c r="BH15" s="355">
        <v>3.1675239999999998</v>
      </c>
      <c r="BI15" s="355">
        <v>3.1535500000000001</v>
      </c>
      <c r="BJ15" s="355">
        <v>3.9850370000000002</v>
      </c>
      <c r="BK15" s="355">
        <v>4.457325</v>
      </c>
      <c r="BL15" s="355">
        <v>4.2832210000000002</v>
      </c>
      <c r="BM15" s="355">
        <v>3.4574539999999998</v>
      </c>
      <c r="BN15" s="355">
        <v>3.021712</v>
      </c>
      <c r="BO15" s="355">
        <v>3.0723539999999998</v>
      </c>
      <c r="BP15" s="355">
        <v>3.9948419999999998</v>
      </c>
      <c r="BQ15" s="355">
        <v>4.6927009999999996</v>
      </c>
      <c r="BR15" s="355">
        <v>4.6985429999999999</v>
      </c>
      <c r="BS15" s="355">
        <v>4.0570269999999997</v>
      </c>
      <c r="BT15" s="355">
        <v>3.1943540000000001</v>
      </c>
      <c r="BU15" s="355">
        <v>3.1809440000000002</v>
      </c>
      <c r="BV15" s="355">
        <v>4.0539199999999997</v>
      </c>
    </row>
    <row r="16" spans="1:74" ht="11.1" customHeight="1" x14ac:dyDescent="0.2">
      <c r="A16" s="104" t="s">
        <v>776</v>
      </c>
      <c r="B16" s="130" t="s">
        <v>541</v>
      </c>
      <c r="C16" s="214">
        <v>3.3948164580000002</v>
      </c>
      <c r="D16" s="214">
        <v>3.4510387470000001</v>
      </c>
      <c r="E16" s="214">
        <v>3.3056265470000001</v>
      </c>
      <c r="F16" s="214">
        <v>3.3678902540000002</v>
      </c>
      <c r="G16" s="214">
        <v>3.574207972</v>
      </c>
      <c r="H16" s="214">
        <v>3.9336463820000001</v>
      </c>
      <c r="I16" s="214">
        <v>4.1463002429999998</v>
      </c>
      <c r="J16" s="214">
        <v>4.1324650869999999</v>
      </c>
      <c r="K16" s="214">
        <v>3.8861656839999998</v>
      </c>
      <c r="L16" s="214">
        <v>3.563580967</v>
      </c>
      <c r="M16" s="214">
        <v>3.3880246089999999</v>
      </c>
      <c r="N16" s="214">
        <v>3.3587854400000001</v>
      </c>
      <c r="O16" s="214">
        <v>3.4751208569999998</v>
      </c>
      <c r="P16" s="214">
        <v>3.607701225</v>
      </c>
      <c r="Q16" s="214">
        <v>3.3552051120000002</v>
      </c>
      <c r="R16" s="214">
        <v>3.3798313929999999</v>
      </c>
      <c r="S16" s="214">
        <v>3.5058905170000001</v>
      </c>
      <c r="T16" s="214">
        <v>3.9136804289999998</v>
      </c>
      <c r="U16" s="214">
        <v>4.1067927720000004</v>
      </c>
      <c r="V16" s="214">
        <v>4.0988153010000001</v>
      </c>
      <c r="W16" s="214">
        <v>3.9469240509999999</v>
      </c>
      <c r="X16" s="214">
        <v>3.6098910169999998</v>
      </c>
      <c r="Y16" s="214">
        <v>3.4461492919999999</v>
      </c>
      <c r="Z16" s="214">
        <v>3.5084646770000001</v>
      </c>
      <c r="AA16" s="214">
        <v>3.67309435</v>
      </c>
      <c r="AB16" s="214">
        <v>3.7268800880000001</v>
      </c>
      <c r="AC16" s="214">
        <v>3.4505769910000001</v>
      </c>
      <c r="AD16" s="214">
        <v>3.4152983269999999</v>
      </c>
      <c r="AE16" s="214">
        <v>3.5375983500000001</v>
      </c>
      <c r="AF16" s="214">
        <v>3.94741768</v>
      </c>
      <c r="AG16" s="214">
        <v>4.0462628069999997</v>
      </c>
      <c r="AH16" s="214">
        <v>4.0517097959999999</v>
      </c>
      <c r="AI16" s="214">
        <v>4.0016270890000003</v>
      </c>
      <c r="AJ16" s="214">
        <v>3.6459065449999999</v>
      </c>
      <c r="AK16" s="214">
        <v>3.4748489770000002</v>
      </c>
      <c r="AL16" s="214">
        <v>3.486136916</v>
      </c>
      <c r="AM16" s="214">
        <v>3.5787269030000002</v>
      </c>
      <c r="AN16" s="214">
        <v>3.7683563539999998</v>
      </c>
      <c r="AO16" s="214">
        <v>3.4769802529999998</v>
      </c>
      <c r="AP16" s="214">
        <v>3.465757295</v>
      </c>
      <c r="AQ16" s="214">
        <v>3.5202311659999999</v>
      </c>
      <c r="AR16" s="214">
        <v>3.9704057449999999</v>
      </c>
      <c r="AS16" s="214">
        <v>4.1434801969999997</v>
      </c>
      <c r="AT16" s="214">
        <v>4.1415297449999997</v>
      </c>
      <c r="AU16" s="214">
        <v>4.0705291800000003</v>
      </c>
      <c r="AV16" s="214">
        <v>3.6374374550000002</v>
      </c>
      <c r="AW16" s="214">
        <v>3.464721044</v>
      </c>
      <c r="AX16" s="214">
        <v>3.429430006</v>
      </c>
      <c r="AY16" s="214">
        <v>3.5579899190000002</v>
      </c>
      <c r="AZ16" s="214">
        <v>3.5635154710000001</v>
      </c>
      <c r="BA16" s="214">
        <v>3.3978584003000001</v>
      </c>
      <c r="BB16" s="214">
        <v>3.3979340527000002</v>
      </c>
      <c r="BC16" s="214">
        <v>3.4819100986999998</v>
      </c>
      <c r="BD16" s="214">
        <v>4.0330370000000002</v>
      </c>
      <c r="BE16" s="214">
        <v>4.2739050000000001</v>
      </c>
      <c r="BF16" s="355">
        <v>4.2501730000000002</v>
      </c>
      <c r="BG16" s="355">
        <v>4.0906099999999999</v>
      </c>
      <c r="BH16" s="355">
        <v>3.6848299999999998</v>
      </c>
      <c r="BI16" s="355">
        <v>3.51328</v>
      </c>
      <c r="BJ16" s="355">
        <v>3.5213290000000002</v>
      </c>
      <c r="BK16" s="355">
        <v>3.5798109999999999</v>
      </c>
      <c r="BL16" s="355">
        <v>3.6817060000000001</v>
      </c>
      <c r="BM16" s="355">
        <v>3.4449239999999999</v>
      </c>
      <c r="BN16" s="355">
        <v>3.4532389999999999</v>
      </c>
      <c r="BO16" s="355">
        <v>3.5824449999999999</v>
      </c>
      <c r="BP16" s="355">
        <v>4.0098229999999999</v>
      </c>
      <c r="BQ16" s="355">
        <v>4.2451239999999997</v>
      </c>
      <c r="BR16" s="355">
        <v>4.249835</v>
      </c>
      <c r="BS16" s="355">
        <v>4.0904769999999999</v>
      </c>
      <c r="BT16" s="355">
        <v>3.7272449999999999</v>
      </c>
      <c r="BU16" s="355">
        <v>3.5535549999999998</v>
      </c>
      <c r="BV16" s="355">
        <v>3.5614150000000002</v>
      </c>
    </row>
    <row r="17" spans="1:74" ht="11.1" customHeight="1" x14ac:dyDescent="0.2">
      <c r="A17" s="104" t="s">
        <v>777</v>
      </c>
      <c r="B17" s="130" t="s">
        <v>540</v>
      </c>
      <c r="C17" s="214">
        <v>2.5549889029999999</v>
      </c>
      <c r="D17" s="214">
        <v>2.6999404760000001</v>
      </c>
      <c r="E17" s="214">
        <v>2.6225239679999999</v>
      </c>
      <c r="F17" s="214">
        <v>2.7009891650000002</v>
      </c>
      <c r="G17" s="214">
        <v>2.7315370790000002</v>
      </c>
      <c r="H17" s="214">
        <v>2.7873003129999998</v>
      </c>
      <c r="I17" s="214">
        <v>2.8135219490000001</v>
      </c>
      <c r="J17" s="214">
        <v>2.84208492</v>
      </c>
      <c r="K17" s="214">
        <v>2.7353300109999998</v>
      </c>
      <c r="L17" s="214">
        <v>2.6772803120000002</v>
      </c>
      <c r="M17" s="214">
        <v>2.6282446730000002</v>
      </c>
      <c r="N17" s="214">
        <v>2.5277291700000002</v>
      </c>
      <c r="O17" s="214">
        <v>2.596950718</v>
      </c>
      <c r="P17" s="214">
        <v>2.7390017439999998</v>
      </c>
      <c r="Q17" s="214">
        <v>2.5959480410000002</v>
      </c>
      <c r="R17" s="214">
        <v>2.673882377</v>
      </c>
      <c r="S17" s="214">
        <v>2.7386105610000002</v>
      </c>
      <c r="T17" s="214">
        <v>2.805661894</v>
      </c>
      <c r="U17" s="214">
        <v>2.8028034869999998</v>
      </c>
      <c r="V17" s="214">
        <v>2.8324634940000002</v>
      </c>
      <c r="W17" s="214">
        <v>2.767499709</v>
      </c>
      <c r="X17" s="214">
        <v>2.676766658</v>
      </c>
      <c r="Y17" s="214">
        <v>2.6543857979999999</v>
      </c>
      <c r="Z17" s="214">
        <v>2.5182935500000001</v>
      </c>
      <c r="AA17" s="214">
        <v>2.585446675</v>
      </c>
      <c r="AB17" s="214">
        <v>2.6933308720000002</v>
      </c>
      <c r="AC17" s="214">
        <v>2.5980344899999999</v>
      </c>
      <c r="AD17" s="214">
        <v>2.683510885</v>
      </c>
      <c r="AE17" s="214">
        <v>2.754289912</v>
      </c>
      <c r="AF17" s="214">
        <v>2.857036533</v>
      </c>
      <c r="AG17" s="214">
        <v>2.8521645260000001</v>
      </c>
      <c r="AH17" s="214">
        <v>2.897045425</v>
      </c>
      <c r="AI17" s="214">
        <v>2.8496385910000002</v>
      </c>
      <c r="AJ17" s="214">
        <v>2.7417473179999998</v>
      </c>
      <c r="AK17" s="214">
        <v>2.7014732119999998</v>
      </c>
      <c r="AL17" s="214">
        <v>2.5845973579999999</v>
      </c>
      <c r="AM17" s="214">
        <v>2.4916834940000001</v>
      </c>
      <c r="AN17" s="214">
        <v>2.6611490500000001</v>
      </c>
      <c r="AO17" s="214">
        <v>2.4965672680000002</v>
      </c>
      <c r="AP17" s="214">
        <v>2.6018678230000001</v>
      </c>
      <c r="AQ17" s="214">
        <v>2.604449545</v>
      </c>
      <c r="AR17" s="214">
        <v>2.792413357</v>
      </c>
      <c r="AS17" s="214">
        <v>2.7548429859999999</v>
      </c>
      <c r="AT17" s="214">
        <v>2.7706776240000002</v>
      </c>
      <c r="AU17" s="214">
        <v>2.7447332840000001</v>
      </c>
      <c r="AV17" s="214">
        <v>2.6101576280000001</v>
      </c>
      <c r="AW17" s="214">
        <v>2.5459304120000001</v>
      </c>
      <c r="AX17" s="214">
        <v>2.4491329570000002</v>
      </c>
      <c r="AY17" s="214">
        <v>2.4595977210000002</v>
      </c>
      <c r="AZ17" s="214">
        <v>2.561775361</v>
      </c>
      <c r="BA17" s="214">
        <v>2.4587238268</v>
      </c>
      <c r="BB17" s="214">
        <v>2.5268474947000001</v>
      </c>
      <c r="BC17" s="214">
        <v>2.5244401010000002</v>
      </c>
      <c r="BD17" s="214">
        <v>2.7508530000000002</v>
      </c>
      <c r="BE17" s="214">
        <v>2.7148789999999998</v>
      </c>
      <c r="BF17" s="355">
        <v>2.8198249999999998</v>
      </c>
      <c r="BG17" s="355">
        <v>2.7622080000000002</v>
      </c>
      <c r="BH17" s="355">
        <v>2.6537829999999998</v>
      </c>
      <c r="BI17" s="355">
        <v>2.6142859999999999</v>
      </c>
      <c r="BJ17" s="355">
        <v>2.5020259999999999</v>
      </c>
      <c r="BK17" s="355">
        <v>2.4802080000000002</v>
      </c>
      <c r="BL17" s="355">
        <v>2.6166770000000001</v>
      </c>
      <c r="BM17" s="355">
        <v>2.5084979999999999</v>
      </c>
      <c r="BN17" s="355">
        <v>2.5874079999999999</v>
      </c>
      <c r="BO17" s="355">
        <v>2.6158589999999999</v>
      </c>
      <c r="BP17" s="355">
        <v>2.7268479999999999</v>
      </c>
      <c r="BQ17" s="355">
        <v>2.7906249999999999</v>
      </c>
      <c r="BR17" s="355">
        <v>2.8258640000000002</v>
      </c>
      <c r="BS17" s="355">
        <v>2.7677559999999999</v>
      </c>
      <c r="BT17" s="355">
        <v>2.6665130000000001</v>
      </c>
      <c r="BU17" s="355">
        <v>2.6266940000000001</v>
      </c>
      <c r="BV17" s="355">
        <v>2.5139290000000001</v>
      </c>
    </row>
    <row r="18" spans="1:74" ht="11.1" customHeight="1" x14ac:dyDescent="0.2">
      <c r="A18" s="104" t="s">
        <v>778</v>
      </c>
      <c r="B18" s="130" t="s">
        <v>1035</v>
      </c>
      <c r="C18" s="214">
        <v>2.0965634E-2</v>
      </c>
      <c r="D18" s="214">
        <v>2.1695503000000001E-2</v>
      </c>
      <c r="E18" s="214">
        <v>1.9253388999999999E-2</v>
      </c>
      <c r="F18" s="214">
        <v>1.9667011000000002E-2</v>
      </c>
      <c r="G18" s="214">
        <v>1.9192097000000002E-2</v>
      </c>
      <c r="H18" s="214">
        <v>1.9911234E-2</v>
      </c>
      <c r="I18" s="214">
        <v>2.0294896E-2</v>
      </c>
      <c r="J18" s="214">
        <v>2.0407214999999999E-2</v>
      </c>
      <c r="K18" s="214">
        <v>2.0449827E-2</v>
      </c>
      <c r="L18" s="214">
        <v>1.9333060999999999E-2</v>
      </c>
      <c r="M18" s="214">
        <v>1.8953745000000001E-2</v>
      </c>
      <c r="N18" s="214">
        <v>1.9953833000000001E-2</v>
      </c>
      <c r="O18" s="214">
        <v>2.1415244E-2</v>
      </c>
      <c r="P18" s="214">
        <v>2.352841E-2</v>
      </c>
      <c r="Q18" s="214">
        <v>2.0759923E-2</v>
      </c>
      <c r="R18" s="214">
        <v>2.0988119999999999E-2</v>
      </c>
      <c r="S18" s="214">
        <v>2.0235533E-2</v>
      </c>
      <c r="T18" s="214">
        <v>2.1276178E-2</v>
      </c>
      <c r="U18" s="214">
        <v>2.0925653999999998E-2</v>
      </c>
      <c r="V18" s="214">
        <v>2.0802629999999999E-2</v>
      </c>
      <c r="W18" s="214">
        <v>2.0864255000000002E-2</v>
      </c>
      <c r="X18" s="214">
        <v>1.9059870999999999E-2</v>
      </c>
      <c r="Y18" s="214">
        <v>1.9141847E-2</v>
      </c>
      <c r="Z18" s="214">
        <v>2.1902227E-2</v>
      </c>
      <c r="AA18" s="214">
        <v>2.2969618000000001E-2</v>
      </c>
      <c r="AB18" s="214">
        <v>2.499529E-2</v>
      </c>
      <c r="AC18" s="214">
        <v>2.0917024999999999E-2</v>
      </c>
      <c r="AD18" s="214">
        <v>2.1322516999999999E-2</v>
      </c>
      <c r="AE18" s="214">
        <v>2.0824677999999999E-2</v>
      </c>
      <c r="AF18" s="214">
        <v>2.0310561000000001E-2</v>
      </c>
      <c r="AG18" s="214">
        <v>2.0798963E-2</v>
      </c>
      <c r="AH18" s="214">
        <v>2.0702696999999999E-2</v>
      </c>
      <c r="AI18" s="214">
        <v>2.0926779E-2</v>
      </c>
      <c r="AJ18" s="214">
        <v>2.0155895E-2</v>
      </c>
      <c r="AK18" s="214">
        <v>2.1238193999999998E-2</v>
      </c>
      <c r="AL18" s="214">
        <v>2.0203555000000002E-2</v>
      </c>
      <c r="AM18" s="214">
        <v>2.1616722000000001E-2</v>
      </c>
      <c r="AN18" s="214">
        <v>2.5064962E-2</v>
      </c>
      <c r="AO18" s="214">
        <v>2.1991053999999999E-2</v>
      </c>
      <c r="AP18" s="214">
        <v>2.0761048000000001E-2</v>
      </c>
      <c r="AQ18" s="214">
        <v>1.9704999000000001E-2</v>
      </c>
      <c r="AR18" s="214">
        <v>2.0392739999999999E-2</v>
      </c>
      <c r="AS18" s="214">
        <v>2.0972101E-2</v>
      </c>
      <c r="AT18" s="214">
        <v>2.0217991000000001E-2</v>
      </c>
      <c r="AU18" s="214">
        <v>2.0578506999999999E-2</v>
      </c>
      <c r="AV18" s="214">
        <v>2.0595749999999999E-2</v>
      </c>
      <c r="AW18" s="214">
        <v>2.0192754E-2</v>
      </c>
      <c r="AX18" s="214">
        <v>2.0050526999999999E-2</v>
      </c>
      <c r="AY18" s="214">
        <v>2.1263843000000001E-2</v>
      </c>
      <c r="AZ18" s="214">
        <v>2.2397707999999999E-2</v>
      </c>
      <c r="BA18" s="214">
        <v>1.9760489355000001E-2</v>
      </c>
      <c r="BB18" s="214">
        <v>1.9932852333E-2</v>
      </c>
      <c r="BC18" s="214">
        <v>1.8871419677000002E-2</v>
      </c>
      <c r="BD18" s="214">
        <v>2.0695700000000001E-2</v>
      </c>
      <c r="BE18" s="214">
        <v>2.1203300000000001E-2</v>
      </c>
      <c r="BF18" s="355">
        <v>2.12106E-2</v>
      </c>
      <c r="BG18" s="355">
        <v>2.1802499999999999E-2</v>
      </c>
      <c r="BH18" s="355">
        <v>2.0653600000000001E-2</v>
      </c>
      <c r="BI18" s="355">
        <v>2.0847999999999998E-2</v>
      </c>
      <c r="BJ18" s="355">
        <v>2.1995299999999999E-2</v>
      </c>
      <c r="BK18" s="355">
        <v>2.31611E-2</v>
      </c>
      <c r="BL18" s="355">
        <v>2.41227E-2</v>
      </c>
      <c r="BM18" s="355">
        <v>2.1727400000000001E-2</v>
      </c>
      <c r="BN18" s="355">
        <v>2.1464E-2</v>
      </c>
      <c r="BO18" s="355">
        <v>2.06526E-2</v>
      </c>
      <c r="BP18" s="355">
        <v>2.1948200000000001E-2</v>
      </c>
      <c r="BQ18" s="355">
        <v>2.2101699999999998E-2</v>
      </c>
      <c r="BR18" s="355">
        <v>2.1921699999999999E-2</v>
      </c>
      <c r="BS18" s="355">
        <v>2.23573E-2</v>
      </c>
      <c r="BT18" s="355">
        <v>2.10884E-2</v>
      </c>
      <c r="BU18" s="355">
        <v>2.1192599999999999E-2</v>
      </c>
      <c r="BV18" s="355">
        <v>2.2271599999999999E-2</v>
      </c>
    </row>
    <row r="19" spans="1:74" ht="11.1" customHeight="1" x14ac:dyDescent="0.2">
      <c r="A19" s="104" t="s">
        <v>958</v>
      </c>
      <c r="B19" s="130" t="s">
        <v>380</v>
      </c>
      <c r="C19" s="214">
        <v>0.37637857000000002</v>
      </c>
      <c r="D19" s="214">
        <v>0.37994170700000002</v>
      </c>
      <c r="E19" s="214">
        <v>0.35524378200000001</v>
      </c>
      <c r="F19" s="214">
        <v>0.35116206300000002</v>
      </c>
      <c r="G19" s="214">
        <v>0.36443345300000002</v>
      </c>
      <c r="H19" s="214">
        <v>0.38088682000000001</v>
      </c>
      <c r="I19" s="214">
        <v>0.40411346999999997</v>
      </c>
      <c r="J19" s="214">
        <v>0.40075593999999998</v>
      </c>
      <c r="K19" s="214">
        <v>0.37892580999999997</v>
      </c>
      <c r="L19" s="214">
        <v>0.35956117300000001</v>
      </c>
      <c r="M19" s="214">
        <v>0.376882249</v>
      </c>
      <c r="N19" s="214">
        <v>0.38475529400000003</v>
      </c>
      <c r="O19" s="214">
        <v>0.39662927999999997</v>
      </c>
      <c r="P19" s="214">
        <v>0.39567129000000001</v>
      </c>
      <c r="Q19" s="214">
        <v>0.38708109600000001</v>
      </c>
      <c r="R19" s="214">
        <v>0.36919460100000001</v>
      </c>
      <c r="S19" s="214">
        <v>0.37444795600000003</v>
      </c>
      <c r="T19" s="214">
        <v>0.39896805000000002</v>
      </c>
      <c r="U19" s="214">
        <v>0.42035303000000002</v>
      </c>
      <c r="V19" s="214">
        <v>0.40909609000000002</v>
      </c>
      <c r="W19" s="214">
        <v>0.39208246000000002</v>
      </c>
      <c r="X19" s="214">
        <v>0.374882822</v>
      </c>
      <c r="Y19" s="214">
        <v>0.39059428200000001</v>
      </c>
      <c r="Z19" s="214">
        <v>0.40712129000000002</v>
      </c>
      <c r="AA19" s="214">
        <v>0.38817694132000002</v>
      </c>
      <c r="AB19" s="214">
        <v>0.38124019552999999</v>
      </c>
      <c r="AC19" s="214">
        <v>0.36820136324000002</v>
      </c>
      <c r="AD19" s="214">
        <v>0.35891526533000001</v>
      </c>
      <c r="AE19" s="214">
        <v>0.36089219843999998</v>
      </c>
      <c r="AF19" s="214">
        <v>0.37890481140999999</v>
      </c>
      <c r="AG19" s="214">
        <v>0.39824245895999999</v>
      </c>
      <c r="AH19" s="214">
        <v>0.40037430609000002</v>
      </c>
      <c r="AI19" s="214">
        <v>0.38700410066000002</v>
      </c>
      <c r="AJ19" s="214">
        <v>0.36153274662000001</v>
      </c>
      <c r="AK19" s="214">
        <v>0.37599575187000001</v>
      </c>
      <c r="AL19" s="214">
        <v>0.39259146997</v>
      </c>
      <c r="AM19" s="214">
        <v>0.39512560954999998</v>
      </c>
      <c r="AN19" s="214">
        <v>0.38400496944000001</v>
      </c>
      <c r="AO19" s="214">
        <v>0.35524190264</v>
      </c>
      <c r="AP19" s="214">
        <v>0.34661262321000003</v>
      </c>
      <c r="AQ19" s="214">
        <v>0.35779430468000001</v>
      </c>
      <c r="AR19" s="214">
        <v>0.38687951501000001</v>
      </c>
      <c r="AS19" s="214">
        <v>0.40515362974000002</v>
      </c>
      <c r="AT19" s="214">
        <v>0.40006196338</v>
      </c>
      <c r="AU19" s="214">
        <v>0.39033559291999997</v>
      </c>
      <c r="AV19" s="214">
        <v>0.35908767558999999</v>
      </c>
      <c r="AW19" s="214">
        <v>0.38265325698000002</v>
      </c>
      <c r="AX19" s="214">
        <v>0.39525926904999997</v>
      </c>
      <c r="AY19" s="214">
        <v>0.38588581304000003</v>
      </c>
      <c r="AZ19" s="214">
        <v>0.38138977818999997</v>
      </c>
      <c r="BA19" s="214">
        <v>0.38011138251999999</v>
      </c>
      <c r="BB19" s="214">
        <v>0.36940394098000001</v>
      </c>
      <c r="BC19" s="214">
        <v>0.36968800898999998</v>
      </c>
      <c r="BD19" s="214">
        <v>0.38559621971000002</v>
      </c>
      <c r="BE19" s="214">
        <v>0.40123869246999999</v>
      </c>
      <c r="BF19" s="355">
        <v>0.39100879999999999</v>
      </c>
      <c r="BG19" s="355">
        <v>0.37676480000000001</v>
      </c>
      <c r="BH19" s="355">
        <v>0.34610780000000002</v>
      </c>
      <c r="BI19" s="355">
        <v>0.37076759999999997</v>
      </c>
      <c r="BJ19" s="355">
        <v>0.3904185</v>
      </c>
      <c r="BK19" s="355">
        <v>0.37237300000000001</v>
      </c>
      <c r="BL19" s="355">
        <v>0.37309829999999999</v>
      </c>
      <c r="BM19" s="355">
        <v>0.3729575</v>
      </c>
      <c r="BN19" s="355">
        <v>0.36378080000000002</v>
      </c>
      <c r="BO19" s="355">
        <v>0.3654791</v>
      </c>
      <c r="BP19" s="355">
        <v>0.3757122</v>
      </c>
      <c r="BQ19" s="355">
        <v>0.39143460000000002</v>
      </c>
      <c r="BR19" s="355">
        <v>0.38767099999999999</v>
      </c>
      <c r="BS19" s="355">
        <v>0.37575989999999998</v>
      </c>
      <c r="BT19" s="355">
        <v>0.34785690000000002</v>
      </c>
      <c r="BU19" s="355">
        <v>0.37440600000000002</v>
      </c>
      <c r="BV19" s="355">
        <v>0.3956771</v>
      </c>
    </row>
    <row r="20" spans="1:74" ht="11.1" customHeight="1" x14ac:dyDescent="0.2">
      <c r="A20" s="107" t="s">
        <v>780</v>
      </c>
      <c r="B20" s="203" t="s">
        <v>609</v>
      </c>
      <c r="C20" s="214">
        <v>10.407842580000001</v>
      </c>
      <c r="D20" s="214">
        <v>10.27590462</v>
      </c>
      <c r="E20" s="214">
        <v>9.5078633549999996</v>
      </c>
      <c r="F20" s="214">
        <v>9.3764821440000006</v>
      </c>
      <c r="G20" s="214">
        <v>9.9440518069999992</v>
      </c>
      <c r="H20" s="214">
        <v>11.219549130000001</v>
      </c>
      <c r="I20" s="214">
        <v>12.3706522</v>
      </c>
      <c r="J20" s="214">
        <v>12.16800486</v>
      </c>
      <c r="K20" s="214">
        <v>10.98191607</v>
      </c>
      <c r="L20" s="214">
        <v>9.7381243319999999</v>
      </c>
      <c r="M20" s="214">
        <v>9.6506130080000005</v>
      </c>
      <c r="N20" s="214">
        <v>9.9746947729999995</v>
      </c>
      <c r="O20" s="214">
        <v>10.74123988</v>
      </c>
      <c r="P20" s="214">
        <v>10.80568429</v>
      </c>
      <c r="Q20" s="214">
        <v>9.9750175750000007</v>
      </c>
      <c r="R20" s="214">
        <v>9.6285915170000003</v>
      </c>
      <c r="S20" s="214">
        <v>9.7098812809999995</v>
      </c>
      <c r="T20" s="214">
        <v>11.072323430000001</v>
      </c>
      <c r="U20" s="214">
        <v>11.991350710000001</v>
      </c>
      <c r="V20" s="214">
        <v>11.81488944</v>
      </c>
      <c r="W20" s="214">
        <v>11.174677669999999</v>
      </c>
      <c r="X20" s="214">
        <v>9.8706976189999995</v>
      </c>
      <c r="Y20" s="214">
        <v>9.7737384170000006</v>
      </c>
      <c r="Z20" s="214">
        <v>10.61597725</v>
      </c>
      <c r="AA20" s="214">
        <v>11.395863141</v>
      </c>
      <c r="AB20" s="214">
        <v>11.414852086</v>
      </c>
      <c r="AC20" s="214">
        <v>10.122659045000001</v>
      </c>
      <c r="AD20" s="214">
        <v>9.5553708292999993</v>
      </c>
      <c r="AE20" s="214">
        <v>9.7615653903999995</v>
      </c>
      <c r="AF20" s="214">
        <v>11.138637481</v>
      </c>
      <c r="AG20" s="214">
        <v>11.737725829</v>
      </c>
      <c r="AH20" s="214">
        <v>11.751438565999999</v>
      </c>
      <c r="AI20" s="214">
        <v>11.283908141</v>
      </c>
      <c r="AJ20" s="214">
        <v>9.9318483725999993</v>
      </c>
      <c r="AK20" s="214">
        <v>9.8897485038999999</v>
      </c>
      <c r="AL20" s="214">
        <v>10.380323496999999</v>
      </c>
      <c r="AM20" s="214">
        <v>10.92364888</v>
      </c>
      <c r="AN20" s="214">
        <v>11.259197979</v>
      </c>
      <c r="AO20" s="214">
        <v>10.120634006</v>
      </c>
      <c r="AP20" s="214">
        <v>9.4325407481999992</v>
      </c>
      <c r="AQ20" s="214">
        <v>9.5622855097000006</v>
      </c>
      <c r="AR20" s="214">
        <v>11.167617525000001</v>
      </c>
      <c r="AS20" s="214">
        <v>12.01535902</v>
      </c>
      <c r="AT20" s="214">
        <v>11.980573793</v>
      </c>
      <c r="AU20" s="214">
        <v>11.392591633</v>
      </c>
      <c r="AV20" s="214">
        <v>9.8232878156000005</v>
      </c>
      <c r="AW20" s="214">
        <v>9.492938616</v>
      </c>
      <c r="AX20" s="214">
        <v>9.8755908179999992</v>
      </c>
      <c r="AY20" s="214">
        <v>10.642809852999999</v>
      </c>
      <c r="AZ20" s="214">
        <v>10.526086918000001</v>
      </c>
      <c r="BA20" s="214">
        <v>9.4850488145000007</v>
      </c>
      <c r="BB20" s="214">
        <v>9.2486103196999991</v>
      </c>
      <c r="BC20" s="214">
        <v>9.4228752599999996</v>
      </c>
      <c r="BD20" s="214">
        <v>11.24929622</v>
      </c>
      <c r="BE20" s="214">
        <v>12.442218692000001</v>
      </c>
      <c r="BF20" s="355">
        <v>12.2705</v>
      </c>
      <c r="BG20" s="355">
        <v>11.38472</v>
      </c>
      <c r="BH20" s="355">
        <v>9.8728990000000003</v>
      </c>
      <c r="BI20" s="355">
        <v>9.6727319999999999</v>
      </c>
      <c r="BJ20" s="355">
        <v>10.420809999999999</v>
      </c>
      <c r="BK20" s="355">
        <v>10.912879999999999</v>
      </c>
      <c r="BL20" s="355">
        <v>10.978820000000001</v>
      </c>
      <c r="BM20" s="355">
        <v>9.8055610000000009</v>
      </c>
      <c r="BN20" s="355">
        <v>9.4476040000000001</v>
      </c>
      <c r="BO20" s="355">
        <v>9.6567889999999998</v>
      </c>
      <c r="BP20" s="355">
        <v>11.12917</v>
      </c>
      <c r="BQ20" s="355">
        <v>12.14199</v>
      </c>
      <c r="BR20" s="355">
        <v>12.18384</v>
      </c>
      <c r="BS20" s="355">
        <v>11.31338</v>
      </c>
      <c r="BT20" s="355">
        <v>9.9570570000000007</v>
      </c>
      <c r="BU20" s="355">
        <v>9.7567909999999998</v>
      </c>
      <c r="BV20" s="355">
        <v>10.54721</v>
      </c>
    </row>
    <row r="21" spans="1:74" ht="11.1" customHeight="1" x14ac:dyDescent="0.2">
      <c r="A21" s="107"/>
      <c r="B21" s="108" t="s">
        <v>197</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107" t="s">
        <v>198</v>
      </c>
      <c r="B22" s="203" t="s">
        <v>199</v>
      </c>
      <c r="C22" s="275">
        <v>995.31406406999997</v>
      </c>
      <c r="D22" s="275">
        <v>853.33518888000003</v>
      </c>
      <c r="E22" s="275">
        <v>784.88255843000002</v>
      </c>
      <c r="F22" s="275">
        <v>695.60420037999995</v>
      </c>
      <c r="G22" s="275">
        <v>796.19487807999997</v>
      </c>
      <c r="H22" s="275">
        <v>969.60423594999997</v>
      </c>
      <c r="I22" s="275">
        <v>1218.5393581000001</v>
      </c>
      <c r="J22" s="275">
        <v>1165.5702057000001</v>
      </c>
      <c r="K22" s="275">
        <v>935.69804342999998</v>
      </c>
      <c r="L22" s="275">
        <v>760.75168471999996</v>
      </c>
      <c r="M22" s="275">
        <v>764.12262069999997</v>
      </c>
      <c r="N22" s="275">
        <v>897.53837107000004</v>
      </c>
      <c r="O22" s="275">
        <v>1034.8159493999999</v>
      </c>
      <c r="P22" s="275">
        <v>887.65899000000002</v>
      </c>
      <c r="Q22" s="275">
        <v>879.13763994999999</v>
      </c>
      <c r="R22" s="275">
        <v>748.83806211000001</v>
      </c>
      <c r="S22" s="275">
        <v>745.64725989999999</v>
      </c>
      <c r="T22" s="275">
        <v>923.60887261000005</v>
      </c>
      <c r="U22" s="275">
        <v>1125.4713297999999</v>
      </c>
      <c r="V22" s="275">
        <v>1079.5269000000001</v>
      </c>
      <c r="W22" s="275">
        <v>948.80645638999999</v>
      </c>
      <c r="X22" s="275">
        <v>772.32041142000003</v>
      </c>
      <c r="Y22" s="275">
        <v>764.14402665</v>
      </c>
      <c r="Z22" s="275">
        <v>1005.9910118</v>
      </c>
      <c r="AA22" s="275">
        <v>1142.5406886000001</v>
      </c>
      <c r="AB22" s="275">
        <v>1001.2911358</v>
      </c>
      <c r="AC22" s="275">
        <v>889.74835040000005</v>
      </c>
      <c r="AD22" s="275">
        <v>718.39102534999995</v>
      </c>
      <c r="AE22" s="275">
        <v>744.67652014999999</v>
      </c>
      <c r="AF22" s="275">
        <v>917.73823455000002</v>
      </c>
      <c r="AG22" s="275">
        <v>1064.5919091999999</v>
      </c>
      <c r="AH22" s="275">
        <v>1054.5860178</v>
      </c>
      <c r="AI22" s="275">
        <v>936.80988212</v>
      </c>
      <c r="AJ22" s="275">
        <v>760.13799637</v>
      </c>
      <c r="AK22" s="275">
        <v>770.83216316999994</v>
      </c>
      <c r="AL22" s="275">
        <v>935.32590988000004</v>
      </c>
      <c r="AM22" s="275">
        <v>1063.9238075999999</v>
      </c>
      <c r="AN22" s="275">
        <v>956.84013542000002</v>
      </c>
      <c r="AO22" s="275">
        <v>902.75925423000001</v>
      </c>
      <c r="AP22" s="275">
        <v>694.1588448</v>
      </c>
      <c r="AQ22" s="275">
        <v>731.73811349000005</v>
      </c>
      <c r="AR22" s="275">
        <v>924.38756792000004</v>
      </c>
      <c r="AS22" s="275">
        <v>1120.0643376999999</v>
      </c>
      <c r="AT22" s="275">
        <v>1109.0251519999999</v>
      </c>
      <c r="AU22" s="275">
        <v>961.32300044999999</v>
      </c>
      <c r="AV22" s="275">
        <v>761.43707945000006</v>
      </c>
      <c r="AW22" s="275">
        <v>709.47143151</v>
      </c>
      <c r="AX22" s="275">
        <v>852.06162805999998</v>
      </c>
      <c r="AY22" s="275">
        <v>1002.6298167</v>
      </c>
      <c r="AZ22" s="275">
        <v>888.12224734999995</v>
      </c>
      <c r="BA22" s="275">
        <v>766.28368175000003</v>
      </c>
      <c r="BB22" s="275">
        <v>673.50853820999998</v>
      </c>
      <c r="BC22" s="275">
        <v>717.58941232999996</v>
      </c>
      <c r="BD22" s="275">
        <v>930.22940000000006</v>
      </c>
      <c r="BE22" s="275">
        <v>1190.4939999999999</v>
      </c>
      <c r="BF22" s="338">
        <v>1132.213</v>
      </c>
      <c r="BG22" s="338">
        <v>945.11009999999999</v>
      </c>
      <c r="BH22" s="338">
        <v>747.85209999999995</v>
      </c>
      <c r="BI22" s="338">
        <v>719.99400000000003</v>
      </c>
      <c r="BJ22" s="338">
        <v>939.45420000000001</v>
      </c>
      <c r="BK22" s="338">
        <v>1050.0039999999999</v>
      </c>
      <c r="BL22" s="338">
        <v>910.66189999999995</v>
      </c>
      <c r="BM22" s="338">
        <v>813.24270000000001</v>
      </c>
      <c r="BN22" s="338">
        <v>687.30520000000001</v>
      </c>
      <c r="BO22" s="338">
        <v>721.57500000000005</v>
      </c>
      <c r="BP22" s="338">
        <v>907.28240000000005</v>
      </c>
      <c r="BQ22" s="338">
        <v>1100.472</v>
      </c>
      <c r="BR22" s="338">
        <v>1101.0129999999999</v>
      </c>
      <c r="BS22" s="338">
        <v>919.32560000000001</v>
      </c>
      <c r="BT22" s="338">
        <v>747.40769999999998</v>
      </c>
      <c r="BU22" s="338">
        <v>719.71849999999995</v>
      </c>
      <c r="BV22" s="338">
        <v>947.09760000000006</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235"/>
      <c r="BF23" s="378"/>
      <c r="BG23" s="378"/>
      <c r="BH23" s="378"/>
      <c r="BI23" s="378"/>
      <c r="BJ23" s="378"/>
      <c r="BK23" s="378"/>
      <c r="BL23" s="378"/>
      <c r="BM23" s="378"/>
      <c r="BN23" s="378"/>
      <c r="BO23" s="378"/>
      <c r="BP23" s="378"/>
      <c r="BQ23" s="378"/>
      <c r="BR23" s="378"/>
      <c r="BS23" s="378"/>
      <c r="BT23" s="378"/>
      <c r="BU23" s="378"/>
      <c r="BV23" s="378"/>
    </row>
    <row r="24" spans="1:74" ht="11.1" customHeight="1" x14ac:dyDescent="0.2">
      <c r="A24" s="107"/>
      <c r="B24" s="109" t="s">
        <v>100</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c r="BE24" s="235"/>
      <c r="BF24" s="378"/>
      <c r="BG24" s="378"/>
      <c r="BH24" s="378"/>
      <c r="BI24" s="378"/>
      <c r="BJ24" s="378"/>
      <c r="BK24" s="378"/>
      <c r="BL24" s="378"/>
      <c r="BM24" s="378"/>
      <c r="BN24" s="378"/>
      <c r="BO24" s="378"/>
      <c r="BP24" s="378"/>
      <c r="BQ24" s="378"/>
      <c r="BR24" s="378"/>
      <c r="BS24" s="378"/>
      <c r="BT24" s="378"/>
      <c r="BU24" s="378"/>
      <c r="BV24" s="378"/>
    </row>
    <row r="25" spans="1:74" ht="11.1" customHeight="1" x14ac:dyDescent="0.2">
      <c r="A25" s="107" t="s">
        <v>65</v>
      </c>
      <c r="B25" s="203" t="s">
        <v>85</v>
      </c>
      <c r="C25" s="258">
        <v>180.091309</v>
      </c>
      <c r="D25" s="258">
        <v>186.86552</v>
      </c>
      <c r="E25" s="258">
        <v>195.37981099999999</v>
      </c>
      <c r="F25" s="258">
        <v>202.26539299999999</v>
      </c>
      <c r="G25" s="258">
        <v>203.13744500000001</v>
      </c>
      <c r="H25" s="258">
        <v>197.92399</v>
      </c>
      <c r="I25" s="258">
        <v>183.95845399999999</v>
      </c>
      <c r="J25" s="258">
        <v>178.536947</v>
      </c>
      <c r="K25" s="258">
        <v>182.01965100000001</v>
      </c>
      <c r="L25" s="258">
        <v>186.39613399999999</v>
      </c>
      <c r="M25" s="258">
        <v>188.291324</v>
      </c>
      <c r="N25" s="258">
        <v>185.11583300000001</v>
      </c>
      <c r="O25" s="258">
        <v>178.85896299999999</v>
      </c>
      <c r="P25" s="258">
        <v>175.56505300000001</v>
      </c>
      <c r="Q25" s="258">
        <v>171.73636999999999</v>
      </c>
      <c r="R25" s="258">
        <v>173.014216</v>
      </c>
      <c r="S25" s="258">
        <v>177.17407700000001</v>
      </c>
      <c r="T25" s="258">
        <v>171.12356399999999</v>
      </c>
      <c r="U25" s="258">
        <v>160.019272</v>
      </c>
      <c r="V25" s="258">
        <v>154.567047</v>
      </c>
      <c r="W25" s="258">
        <v>152.693941</v>
      </c>
      <c r="X25" s="258">
        <v>154.19420600000001</v>
      </c>
      <c r="Y25" s="258">
        <v>156.24880999999999</v>
      </c>
      <c r="Z25" s="258">
        <v>147.88424699999999</v>
      </c>
      <c r="AA25" s="258">
        <v>133.70472699999999</v>
      </c>
      <c r="AB25" s="258">
        <v>119.90428300000001</v>
      </c>
      <c r="AC25" s="258">
        <v>118.260238</v>
      </c>
      <c r="AD25" s="258">
        <v>128.92501799999999</v>
      </c>
      <c r="AE25" s="258">
        <v>136.92056299999999</v>
      </c>
      <c r="AF25" s="258">
        <v>133.479434</v>
      </c>
      <c r="AG25" s="258">
        <v>125.869913</v>
      </c>
      <c r="AH25" s="258">
        <v>121.36913199999999</v>
      </c>
      <c r="AI25" s="258">
        <v>124.54611800000001</v>
      </c>
      <c r="AJ25" s="258">
        <v>136.96425400000001</v>
      </c>
      <c r="AK25" s="258">
        <v>142.59539599999999</v>
      </c>
      <c r="AL25" s="258">
        <v>151.54845399999999</v>
      </c>
      <c r="AM25" s="258">
        <v>154.74860899999999</v>
      </c>
      <c r="AN25" s="258">
        <v>149.76523599999999</v>
      </c>
      <c r="AO25" s="258">
        <v>155.003907</v>
      </c>
      <c r="AP25" s="258">
        <v>167.68088900000001</v>
      </c>
      <c r="AQ25" s="258">
        <v>173.435723</v>
      </c>
      <c r="AR25" s="258">
        <v>167.039019</v>
      </c>
      <c r="AS25" s="258">
        <v>158.59580600000001</v>
      </c>
      <c r="AT25" s="258">
        <v>156.544679</v>
      </c>
      <c r="AU25" s="258">
        <v>162.684147</v>
      </c>
      <c r="AV25" s="258">
        <v>176.140468</v>
      </c>
      <c r="AW25" s="258">
        <v>189.12004999999999</v>
      </c>
      <c r="AX25" s="258">
        <v>197.128333</v>
      </c>
      <c r="AY25" s="258">
        <v>189.07333499999999</v>
      </c>
      <c r="AZ25" s="258">
        <v>188.97486599999999</v>
      </c>
      <c r="BA25" s="258">
        <v>194.39111399999999</v>
      </c>
      <c r="BB25" s="258">
        <v>196.24944500000001</v>
      </c>
      <c r="BC25" s="258">
        <v>195.69360499999999</v>
      </c>
      <c r="BD25" s="258">
        <v>183.0839</v>
      </c>
      <c r="BE25" s="258">
        <v>160.43719999999999</v>
      </c>
      <c r="BF25" s="346">
        <v>148.93369999999999</v>
      </c>
      <c r="BG25" s="346">
        <v>150.95519999999999</v>
      </c>
      <c r="BH25" s="346">
        <v>153.09460000000001</v>
      </c>
      <c r="BI25" s="346">
        <v>154.67619999999999</v>
      </c>
      <c r="BJ25" s="346">
        <v>155.97790000000001</v>
      </c>
      <c r="BK25" s="346">
        <v>148.0325</v>
      </c>
      <c r="BL25" s="346">
        <v>147.29339999999999</v>
      </c>
      <c r="BM25" s="346">
        <v>154.04949999999999</v>
      </c>
      <c r="BN25" s="346">
        <v>154.71340000000001</v>
      </c>
      <c r="BO25" s="346">
        <v>156.28569999999999</v>
      </c>
      <c r="BP25" s="346">
        <v>150.3349</v>
      </c>
      <c r="BQ25" s="346">
        <v>141.38659999999999</v>
      </c>
      <c r="BR25" s="346">
        <v>136.31299999999999</v>
      </c>
      <c r="BS25" s="346">
        <v>134.10769999999999</v>
      </c>
      <c r="BT25" s="346">
        <v>137.85159999999999</v>
      </c>
      <c r="BU25" s="346">
        <v>141.72970000000001</v>
      </c>
      <c r="BV25" s="346">
        <v>137.566</v>
      </c>
    </row>
    <row r="26" spans="1:74" ht="11.1" customHeight="1" x14ac:dyDescent="0.2">
      <c r="A26" s="107" t="s">
        <v>81</v>
      </c>
      <c r="B26" s="203" t="s">
        <v>83</v>
      </c>
      <c r="C26" s="258">
        <v>15.242139</v>
      </c>
      <c r="D26" s="258">
        <v>15.150454</v>
      </c>
      <c r="E26" s="258">
        <v>15.324013000000001</v>
      </c>
      <c r="F26" s="258">
        <v>15.153881</v>
      </c>
      <c r="G26" s="258">
        <v>14.813898</v>
      </c>
      <c r="H26" s="258">
        <v>14.600139</v>
      </c>
      <c r="I26" s="258">
        <v>13.87191</v>
      </c>
      <c r="J26" s="258">
        <v>13.668342000000001</v>
      </c>
      <c r="K26" s="258">
        <v>13.523578000000001</v>
      </c>
      <c r="L26" s="258">
        <v>13.405614999999999</v>
      </c>
      <c r="M26" s="258">
        <v>13.220634</v>
      </c>
      <c r="N26" s="258">
        <v>12.998638</v>
      </c>
      <c r="O26" s="258">
        <v>12.219094999999999</v>
      </c>
      <c r="P26" s="258">
        <v>12.024288</v>
      </c>
      <c r="Q26" s="258">
        <v>12.983297</v>
      </c>
      <c r="R26" s="258">
        <v>12.531000000000001</v>
      </c>
      <c r="S26" s="258">
        <v>12.475519</v>
      </c>
      <c r="T26" s="258">
        <v>12.197537000000001</v>
      </c>
      <c r="U26" s="258">
        <v>11.76</v>
      </c>
      <c r="V26" s="258">
        <v>12.274962</v>
      </c>
      <c r="W26" s="258">
        <v>12.348831000000001</v>
      </c>
      <c r="X26" s="258">
        <v>12.514302000000001</v>
      </c>
      <c r="Y26" s="258">
        <v>13.04583</v>
      </c>
      <c r="Z26" s="258">
        <v>12.926384000000001</v>
      </c>
      <c r="AA26" s="258">
        <v>10.056524</v>
      </c>
      <c r="AB26" s="258">
        <v>10.676515999999999</v>
      </c>
      <c r="AC26" s="258">
        <v>10.606097</v>
      </c>
      <c r="AD26" s="258">
        <v>10.607760000000001</v>
      </c>
      <c r="AE26" s="258">
        <v>10.580579999999999</v>
      </c>
      <c r="AF26" s="258">
        <v>10.659186</v>
      </c>
      <c r="AG26" s="258">
        <v>10.250047</v>
      </c>
      <c r="AH26" s="258">
        <v>10.460414999999999</v>
      </c>
      <c r="AI26" s="258">
        <v>10.531572000000001</v>
      </c>
      <c r="AJ26" s="258">
        <v>10.890506</v>
      </c>
      <c r="AK26" s="258">
        <v>11.977948</v>
      </c>
      <c r="AL26" s="258">
        <v>12.763876</v>
      </c>
      <c r="AM26" s="258">
        <v>12.141897</v>
      </c>
      <c r="AN26" s="258">
        <v>9.781212</v>
      </c>
      <c r="AO26" s="258">
        <v>10.167297</v>
      </c>
      <c r="AP26" s="258">
        <v>10.044853</v>
      </c>
      <c r="AQ26" s="258">
        <v>10.417035</v>
      </c>
      <c r="AR26" s="258">
        <v>10.462818</v>
      </c>
      <c r="AS26" s="258">
        <v>10.156643000000001</v>
      </c>
      <c r="AT26" s="258">
        <v>9.9679990000000007</v>
      </c>
      <c r="AU26" s="258">
        <v>10.616880999999999</v>
      </c>
      <c r="AV26" s="258">
        <v>11.322521999999999</v>
      </c>
      <c r="AW26" s="258">
        <v>12.132553</v>
      </c>
      <c r="AX26" s="258">
        <v>12.449323</v>
      </c>
      <c r="AY26" s="258">
        <v>12.191713</v>
      </c>
      <c r="AZ26" s="258">
        <v>11.826816000000001</v>
      </c>
      <c r="BA26" s="258">
        <v>11.909663</v>
      </c>
      <c r="BB26" s="258">
        <v>12.155139999999999</v>
      </c>
      <c r="BC26" s="258">
        <v>12.278338</v>
      </c>
      <c r="BD26" s="258">
        <v>12.410679999999999</v>
      </c>
      <c r="BE26" s="258">
        <v>11.889659999999999</v>
      </c>
      <c r="BF26" s="346">
        <v>11.846780000000001</v>
      </c>
      <c r="BG26" s="346">
        <v>12.08587</v>
      </c>
      <c r="BH26" s="346">
        <v>12.35854</v>
      </c>
      <c r="BI26" s="346">
        <v>12.59979</v>
      </c>
      <c r="BJ26" s="346">
        <v>12.523260000000001</v>
      </c>
      <c r="BK26" s="346">
        <v>12.120990000000001</v>
      </c>
      <c r="BL26" s="346">
        <v>12.325939999999999</v>
      </c>
      <c r="BM26" s="346">
        <v>12.570510000000001</v>
      </c>
      <c r="BN26" s="346">
        <v>12.3254</v>
      </c>
      <c r="BO26" s="346">
        <v>12.194559999999999</v>
      </c>
      <c r="BP26" s="346">
        <v>12.26627</v>
      </c>
      <c r="BQ26" s="346">
        <v>11.74845</v>
      </c>
      <c r="BR26" s="346">
        <v>11.7028</v>
      </c>
      <c r="BS26" s="346">
        <v>11.893549999999999</v>
      </c>
      <c r="BT26" s="346">
        <v>12.121259999999999</v>
      </c>
      <c r="BU26" s="346">
        <v>12.355090000000001</v>
      </c>
      <c r="BV26" s="346">
        <v>12.25691</v>
      </c>
    </row>
    <row r="27" spans="1:74" ht="11.1" customHeight="1" x14ac:dyDescent="0.2">
      <c r="A27" s="107" t="s">
        <v>82</v>
      </c>
      <c r="B27" s="203" t="s">
        <v>84</v>
      </c>
      <c r="C27" s="258">
        <v>16.682179000000001</v>
      </c>
      <c r="D27" s="258">
        <v>16.500475000000002</v>
      </c>
      <c r="E27" s="258">
        <v>16.413094999999998</v>
      </c>
      <c r="F27" s="258">
        <v>16.371372999999998</v>
      </c>
      <c r="G27" s="258">
        <v>16.290493000000001</v>
      </c>
      <c r="H27" s="258">
        <v>16.248121000000001</v>
      </c>
      <c r="I27" s="258">
        <v>16.699631</v>
      </c>
      <c r="J27" s="258">
        <v>16.123415000000001</v>
      </c>
      <c r="K27" s="258">
        <v>16.058872999999998</v>
      </c>
      <c r="L27" s="258">
        <v>16.019271</v>
      </c>
      <c r="M27" s="258">
        <v>16.030847000000001</v>
      </c>
      <c r="N27" s="258">
        <v>16.433373</v>
      </c>
      <c r="O27" s="258">
        <v>16.430948999999998</v>
      </c>
      <c r="P27" s="258">
        <v>16.516938</v>
      </c>
      <c r="Q27" s="258">
        <v>16.508486000000001</v>
      </c>
      <c r="R27" s="258">
        <v>16.322309000000001</v>
      </c>
      <c r="S27" s="258">
        <v>16.271231</v>
      </c>
      <c r="T27" s="258">
        <v>16.345048999999999</v>
      </c>
      <c r="U27" s="258">
        <v>16.259592000000001</v>
      </c>
      <c r="V27" s="258">
        <v>16.350287000000002</v>
      </c>
      <c r="W27" s="258">
        <v>16.301220000000001</v>
      </c>
      <c r="X27" s="258">
        <v>16.496969</v>
      </c>
      <c r="Y27" s="258">
        <v>16.787022</v>
      </c>
      <c r="Z27" s="258">
        <v>16.067637000000001</v>
      </c>
      <c r="AA27" s="258">
        <v>15.057862</v>
      </c>
      <c r="AB27" s="258">
        <v>16.002562999999999</v>
      </c>
      <c r="AC27" s="258">
        <v>16.147631000000001</v>
      </c>
      <c r="AD27" s="258">
        <v>16.482986</v>
      </c>
      <c r="AE27" s="258">
        <v>16.284594999999999</v>
      </c>
      <c r="AF27" s="258">
        <v>16.583413</v>
      </c>
      <c r="AG27" s="258">
        <v>16.489792000000001</v>
      </c>
      <c r="AH27" s="258">
        <v>16.510366000000001</v>
      </c>
      <c r="AI27" s="258">
        <v>16.863444999999999</v>
      </c>
      <c r="AJ27" s="258">
        <v>17.428569</v>
      </c>
      <c r="AK27" s="258">
        <v>18.165973000000001</v>
      </c>
      <c r="AL27" s="258">
        <v>18.309222999999999</v>
      </c>
      <c r="AM27" s="258">
        <v>18.042746999999999</v>
      </c>
      <c r="AN27" s="258">
        <v>16.278082999999999</v>
      </c>
      <c r="AO27" s="258">
        <v>16.676189000000001</v>
      </c>
      <c r="AP27" s="258">
        <v>16.717821000000001</v>
      </c>
      <c r="AQ27" s="258">
        <v>16.734355999999998</v>
      </c>
      <c r="AR27" s="258">
        <v>16.703081999999998</v>
      </c>
      <c r="AS27" s="258">
        <v>16.660772000000001</v>
      </c>
      <c r="AT27" s="258">
        <v>16.77712</v>
      </c>
      <c r="AU27" s="258">
        <v>17.210719000000001</v>
      </c>
      <c r="AV27" s="258">
        <v>17.422333999999999</v>
      </c>
      <c r="AW27" s="258">
        <v>17.470054999999999</v>
      </c>
      <c r="AX27" s="258">
        <v>17.439274999999999</v>
      </c>
      <c r="AY27" s="258">
        <v>17.253878</v>
      </c>
      <c r="AZ27" s="258">
        <v>17.174766000000002</v>
      </c>
      <c r="BA27" s="258">
        <v>16.881474000000001</v>
      </c>
      <c r="BB27" s="258">
        <v>17.088515999999998</v>
      </c>
      <c r="BC27" s="258">
        <v>17.229161000000001</v>
      </c>
      <c r="BD27" s="258">
        <v>17.2834</v>
      </c>
      <c r="BE27" s="258">
        <v>17.212730000000001</v>
      </c>
      <c r="BF27" s="346">
        <v>17.18524</v>
      </c>
      <c r="BG27" s="346">
        <v>17.195250000000001</v>
      </c>
      <c r="BH27" s="346">
        <v>17.273389999999999</v>
      </c>
      <c r="BI27" s="346">
        <v>17.456119999999999</v>
      </c>
      <c r="BJ27" s="346">
        <v>17.487590000000001</v>
      </c>
      <c r="BK27" s="346">
        <v>17.519290000000002</v>
      </c>
      <c r="BL27" s="346">
        <v>17.623889999999999</v>
      </c>
      <c r="BM27" s="346">
        <v>17.527450000000002</v>
      </c>
      <c r="BN27" s="346">
        <v>17.41206</v>
      </c>
      <c r="BO27" s="346">
        <v>17.318840000000002</v>
      </c>
      <c r="BP27" s="346">
        <v>17.36957</v>
      </c>
      <c r="BQ27" s="346">
        <v>17.295960000000001</v>
      </c>
      <c r="BR27" s="346">
        <v>17.260909999999999</v>
      </c>
      <c r="BS27" s="346">
        <v>17.262309999999999</v>
      </c>
      <c r="BT27" s="346">
        <v>17.332529999999998</v>
      </c>
      <c r="BU27" s="346">
        <v>17.50845</v>
      </c>
      <c r="BV27" s="346">
        <v>17.531960000000002</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c r="BE28" s="235"/>
      <c r="BF28" s="378"/>
      <c r="BG28" s="378"/>
      <c r="BH28" s="378"/>
      <c r="BI28" s="378"/>
      <c r="BJ28" s="378"/>
      <c r="BK28" s="378"/>
      <c r="BL28" s="378"/>
      <c r="BM28" s="378"/>
      <c r="BN28" s="378"/>
      <c r="BO28" s="378"/>
      <c r="BP28" s="378"/>
      <c r="BQ28" s="378"/>
      <c r="BR28" s="378"/>
      <c r="BS28" s="378"/>
      <c r="BT28" s="378"/>
      <c r="BU28" s="378"/>
      <c r="BV28" s="378"/>
    </row>
    <row r="29" spans="1:74" ht="11.1" customHeight="1" x14ac:dyDescent="0.2">
      <c r="A29" s="107"/>
      <c r="B29" s="55" t="s">
        <v>142</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378"/>
      <c r="BG29" s="378"/>
      <c r="BH29" s="378"/>
      <c r="BI29" s="378"/>
      <c r="BJ29" s="378"/>
      <c r="BK29" s="378"/>
      <c r="BL29" s="378"/>
      <c r="BM29" s="378"/>
      <c r="BN29" s="378"/>
      <c r="BO29" s="378"/>
      <c r="BP29" s="378"/>
      <c r="BQ29" s="378"/>
      <c r="BR29" s="378"/>
      <c r="BS29" s="378"/>
      <c r="BT29" s="378"/>
      <c r="BU29" s="378"/>
      <c r="BV29" s="378"/>
    </row>
    <row r="30" spans="1:74" ht="11.1" customHeight="1" x14ac:dyDescent="0.2">
      <c r="A30" s="107"/>
      <c r="B30" s="55" t="s">
        <v>37</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378"/>
      <c r="BG30" s="378"/>
      <c r="BH30" s="378"/>
      <c r="BI30" s="378"/>
      <c r="BJ30" s="378"/>
      <c r="BK30" s="378"/>
      <c r="BL30" s="378"/>
      <c r="BM30" s="378"/>
      <c r="BN30" s="378"/>
      <c r="BO30" s="378"/>
      <c r="BP30" s="378"/>
      <c r="BQ30" s="378"/>
      <c r="BR30" s="378"/>
      <c r="BS30" s="378"/>
      <c r="BT30" s="378"/>
      <c r="BU30" s="378"/>
      <c r="BV30" s="378"/>
    </row>
    <row r="31" spans="1:74" ht="11.1" customHeight="1" x14ac:dyDescent="0.2">
      <c r="A31" s="52" t="s">
        <v>681</v>
      </c>
      <c r="B31" s="203" t="s">
        <v>543</v>
      </c>
      <c r="C31" s="214">
        <v>2.37</v>
      </c>
      <c r="D31" s="214">
        <v>2.38</v>
      </c>
      <c r="E31" s="214">
        <v>2.39</v>
      </c>
      <c r="F31" s="214">
        <v>2.42</v>
      </c>
      <c r="G31" s="214">
        <v>2.42</v>
      </c>
      <c r="H31" s="214">
        <v>2.36</v>
      </c>
      <c r="I31" s="214">
        <v>2.4</v>
      </c>
      <c r="J31" s="214">
        <v>2.4</v>
      </c>
      <c r="K31" s="214">
        <v>2.38</v>
      </c>
      <c r="L31" s="214">
        <v>2.36</v>
      </c>
      <c r="M31" s="214">
        <v>2.36</v>
      </c>
      <c r="N31" s="214">
        <v>2.36</v>
      </c>
      <c r="O31" s="214">
        <v>2.34</v>
      </c>
      <c r="P31" s="214">
        <v>2.34</v>
      </c>
      <c r="Q31" s="214">
        <v>2.35</v>
      </c>
      <c r="R31" s="214">
        <v>2.37</v>
      </c>
      <c r="S31" s="214">
        <v>2.37</v>
      </c>
      <c r="T31" s="214">
        <v>2.36</v>
      </c>
      <c r="U31" s="214">
        <v>2.31</v>
      </c>
      <c r="V31" s="214">
        <v>2.33</v>
      </c>
      <c r="W31" s="214">
        <v>2.35</v>
      </c>
      <c r="X31" s="214">
        <v>2.34</v>
      </c>
      <c r="Y31" s="214">
        <v>2.33</v>
      </c>
      <c r="Z31" s="214">
        <v>2.34</v>
      </c>
      <c r="AA31" s="214">
        <v>2.29</v>
      </c>
      <c r="AB31" s="214">
        <v>2.3199999999999998</v>
      </c>
      <c r="AC31" s="214">
        <v>2.36</v>
      </c>
      <c r="AD31" s="214">
        <v>2.39</v>
      </c>
      <c r="AE31" s="214">
        <v>2.4</v>
      </c>
      <c r="AF31" s="214">
        <v>2.38</v>
      </c>
      <c r="AG31" s="214">
        <v>2.38</v>
      </c>
      <c r="AH31" s="214">
        <v>2.37</v>
      </c>
      <c r="AI31" s="214">
        <v>2.37</v>
      </c>
      <c r="AJ31" s="214">
        <v>2.31</v>
      </c>
      <c r="AK31" s="214">
        <v>2.2999999999999998</v>
      </c>
      <c r="AL31" s="214">
        <v>2.5099999999999998</v>
      </c>
      <c r="AM31" s="214">
        <v>2.29</v>
      </c>
      <c r="AN31" s="214">
        <v>2.2599999999999998</v>
      </c>
      <c r="AO31" s="214">
        <v>2.2599999999999998</v>
      </c>
      <c r="AP31" s="214">
        <v>2.23</v>
      </c>
      <c r="AQ31" s="214">
        <v>2.2599999999999998</v>
      </c>
      <c r="AR31" s="214">
        <v>2.25</v>
      </c>
      <c r="AS31" s="214">
        <v>2.21</v>
      </c>
      <c r="AT31" s="214">
        <v>2.23</v>
      </c>
      <c r="AU31" s="214">
        <v>2.2200000000000002</v>
      </c>
      <c r="AV31" s="214">
        <v>2.14</v>
      </c>
      <c r="AW31" s="214">
        <v>2.15</v>
      </c>
      <c r="AX31" s="214">
        <v>2.16</v>
      </c>
      <c r="AY31" s="214">
        <v>2.12</v>
      </c>
      <c r="AZ31" s="214">
        <v>2.11</v>
      </c>
      <c r="BA31" s="214">
        <v>2.1793119618999999</v>
      </c>
      <c r="BB31" s="214">
        <v>2.1599798376999999</v>
      </c>
      <c r="BC31" s="214">
        <v>2.1676337973000002</v>
      </c>
      <c r="BD31" s="214">
        <v>2.200774</v>
      </c>
      <c r="BE31" s="214">
        <v>2.199945</v>
      </c>
      <c r="BF31" s="355">
        <v>2.2351209999999999</v>
      </c>
      <c r="BG31" s="355">
        <v>2.2246570000000001</v>
      </c>
      <c r="BH31" s="355">
        <v>2.2175479999999999</v>
      </c>
      <c r="BI31" s="355">
        <v>2.1814360000000002</v>
      </c>
      <c r="BJ31" s="355">
        <v>2.2141639999999998</v>
      </c>
      <c r="BK31" s="355">
        <v>2.1922899999999998</v>
      </c>
      <c r="BL31" s="355">
        <v>2.2139959999999999</v>
      </c>
      <c r="BM31" s="355">
        <v>2.212129</v>
      </c>
      <c r="BN31" s="355">
        <v>2.1982949999999999</v>
      </c>
      <c r="BO31" s="355">
        <v>2.2567469999999998</v>
      </c>
      <c r="BP31" s="355">
        <v>2.2694529999999999</v>
      </c>
      <c r="BQ31" s="355">
        <v>2.282457</v>
      </c>
      <c r="BR31" s="355">
        <v>2.2934969999999999</v>
      </c>
      <c r="BS31" s="355">
        <v>2.2542949999999999</v>
      </c>
      <c r="BT31" s="355">
        <v>2.2559969999999998</v>
      </c>
      <c r="BU31" s="355">
        <v>2.229009</v>
      </c>
      <c r="BV31" s="355">
        <v>2.2468629999999998</v>
      </c>
    </row>
    <row r="32" spans="1:74" ht="11.1" customHeight="1" x14ac:dyDescent="0.2">
      <c r="A32" s="107" t="s">
        <v>683</v>
      </c>
      <c r="B32" s="203" t="s">
        <v>610</v>
      </c>
      <c r="C32" s="214">
        <v>3.69</v>
      </c>
      <c r="D32" s="214">
        <v>3.34</v>
      </c>
      <c r="E32" s="214">
        <v>2.99</v>
      </c>
      <c r="F32" s="214">
        <v>2.71</v>
      </c>
      <c r="G32" s="214">
        <v>2.94</v>
      </c>
      <c r="H32" s="214">
        <v>3.11</v>
      </c>
      <c r="I32" s="214">
        <v>3.43</v>
      </c>
      <c r="J32" s="214">
        <v>3.5</v>
      </c>
      <c r="K32" s="214">
        <v>3.41</v>
      </c>
      <c r="L32" s="214">
        <v>3.84</v>
      </c>
      <c r="M32" s="214">
        <v>4.25</v>
      </c>
      <c r="N32" s="214">
        <v>4.21</v>
      </c>
      <c r="O32" s="214">
        <v>4.38</v>
      </c>
      <c r="P32" s="214">
        <v>4.3899999999999997</v>
      </c>
      <c r="Q32" s="214">
        <v>4.3</v>
      </c>
      <c r="R32" s="214">
        <v>4.67</v>
      </c>
      <c r="S32" s="214">
        <v>4.62</v>
      </c>
      <c r="T32" s="214">
        <v>4.42</v>
      </c>
      <c r="U32" s="214">
        <v>4.2</v>
      </c>
      <c r="V32" s="214">
        <v>3.91</v>
      </c>
      <c r="W32" s="214">
        <v>4.08</v>
      </c>
      <c r="X32" s="214">
        <v>4.1100000000000003</v>
      </c>
      <c r="Y32" s="214">
        <v>4.1900000000000004</v>
      </c>
      <c r="Z32" s="214">
        <v>4.91</v>
      </c>
      <c r="AA32" s="214">
        <v>7.02</v>
      </c>
      <c r="AB32" s="214">
        <v>7.4</v>
      </c>
      <c r="AC32" s="214">
        <v>6</v>
      </c>
      <c r="AD32" s="214">
        <v>5.07</v>
      </c>
      <c r="AE32" s="214">
        <v>4.93</v>
      </c>
      <c r="AF32" s="214">
        <v>4.84</v>
      </c>
      <c r="AG32" s="214">
        <v>4.43</v>
      </c>
      <c r="AH32" s="214">
        <v>4.12</v>
      </c>
      <c r="AI32" s="214">
        <v>4.2</v>
      </c>
      <c r="AJ32" s="214">
        <v>4.0999999999999996</v>
      </c>
      <c r="AK32" s="214">
        <v>4.4800000000000004</v>
      </c>
      <c r="AL32" s="214">
        <v>4.3600000000000003</v>
      </c>
      <c r="AM32" s="214">
        <v>4.0999999999999996</v>
      </c>
      <c r="AN32" s="214">
        <v>4.68</v>
      </c>
      <c r="AO32" s="214">
        <v>3.54</v>
      </c>
      <c r="AP32" s="214">
        <v>3.09</v>
      </c>
      <c r="AQ32" s="214">
        <v>3.14</v>
      </c>
      <c r="AR32" s="214">
        <v>3.12</v>
      </c>
      <c r="AS32" s="214">
        <v>3.11</v>
      </c>
      <c r="AT32" s="214">
        <v>3.11</v>
      </c>
      <c r="AU32" s="214">
        <v>3.06</v>
      </c>
      <c r="AV32" s="214">
        <v>2.91</v>
      </c>
      <c r="AW32" s="214">
        <v>2.65</v>
      </c>
      <c r="AX32" s="214">
        <v>2.59</v>
      </c>
      <c r="AY32" s="214">
        <v>3.01</v>
      </c>
      <c r="AZ32" s="214">
        <v>2.7</v>
      </c>
      <c r="BA32" s="214">
        <v>2.2315353449000002</v>
      </c>
      <c r="BB32" s="214">
        <v>2.4164916361</v>
      </c>
      <c r="BC32" s="214">
        <v>2.4007053246000001</v>
      </c>
      <c r="BD32" s="214">
        <v>2.9586459999999999</v>
      </c>
      <c r="BE32" s="214">
        <v>3.103046</v>
      </c>
      <c r="BF32" s="355">
        <v>3.1062810000000001</v>
      </c>
      <c r="BG32" s="355">
        <v>3.2067299999999999</v>
      </c>
      <c r="BH32" s="355">
        <v>3.2819509999999998</v>
      </c>
      <c r="BI32" s="355">
        <v>3.5178919999999998</v>
      </c>
      <c r="BJ32" s="355">
        <v>3.728615</v>
      </c>
      <c r="BK32" s="355">
        <v>4.0040360000000002</v>
      </c>
      <c r="BL32" s="355">
        <v>3.9760689999999999</v>
      </c>
      <c r="BM32" s="355">
        <v>3.6386080000000001</v>
      </c>
      <c r="BN32" s="355">
        <v>3.4095430000000002</v>
      </c>
      <c r="BO32" s="355">
        <v>3.2706580000000001</v>
      </c>
      <c r="BP32" s="355">
        <v>3.1824530000000002</v>
      </c>
      <c r="BQ32" s="355">
        <v>3.1966510000000001</v>
      </c>
      <c r="BR32" s="355">
        <v>3.1961650000000001</v>
      </c>
      <c r="BS32" s="355">
        <v>3.4706899999999998</v>
      </c>
      <c r="BT32" s="355">
        <v>3.7925179999999998</v>
      </c>
      <c r="BU32" s="355">
        <v>3.8238940000000001</v>
      </c>
      <c r="BV32" s="355">
        <v>4.0253379999999996</v>
      </c>
    </row>
    <row r="33" spans="1:74" ht="11.1" customHeight="1" x14ac:dyDescent="0.2">
      <c r="A33" s="52" t="s">
        <v>682</v>
      </c>
      <c r="B33" s="203" t="s">
        <v>552</v>
      </c>
      <c r="C33" s="214">
        <v>20.86</v>
      </c>
      <c r="D33" s="214">
        <v>21.1</v>
      </c>
      <c r="E33" s="214">
        <v>22.1</v>
      </c>
      <c r="F33" s="214">
        <v>22.99</v>
      </c>
      <c r="G33" s="214">
        <v>23.06</v>
      </c>
      <c r="H33" s="214">
        <v>22.41</v>
      </c>
      <c r="I33" s="214">
        <v>19.84</v>
      </c>
      <c r="J33" s="214">
        <v>19.86</v>
      </c>
      <c r="K33" s="214">
        <v>20.9</v>
      </c>
      <c r="L33" s="214">
        <v>20.77</v>
      </c>
      <c r="M33" s="214">
        <v>20.72</v>
      </c>
      <c r="N33" s="214">
        <v>18.829999999999998</v>
      </c>
      <c r="O33" s="214">
        <v>19.13</v>
      </c>
      <c r="P33" s="214">
        <v>19.7</v>
      </c>
      <c r="Q33" s="214">
        <v>19.38</v>
      </c>
      <c r="R33" s="214">
        <v>20.23</v>
      </c>
      <c r="S33" s="214">
        <v>19.53</v>
      </c>
      <c r="T33" s="214">
        <v>19.670000000000002</v>
      </c>
      <c r="U33" s="214">
        <v>18.760000000000002</v>
      </c>
      <c r="V33" s="214">
        <v>18.59</v>
      </c>
      <c r="W33" s="214">
        <v>18.920000000000002</v>
      </c>
      <c r="X33" s="214">
        <v>19.71</v>
      </c>
      <c r="Y33" s="214">
        <v>18.850000000000001</v>
      </c>
      <c r="Z33" s="214">
        <v>19.670000000000002</v>
      </c>
      <c r="AA33" s="214">
        <v>19.649999999999999</v>
      </c>
      <c r="AB33" s="214">
        <v>20.05</v>
      </c>
      <c r="AC33" s="214">
        <v>20.61</v>
      </c>
      <c r="AD33" s="214">
        <v>20.89</v>
      </c>
      <c r="AE33" s="214">
        <v>19.98</v>
      </c>
      <c r="AF33" s="214">
        <v>20.38</v>
      </c>
      <c r="AG33" s="214">
        <v>20.57</v>
      </c>
      <c r="AH33" s="214">
        <v>19.89</v>
      </c>
      <c r="AI33" s="214">
        <v>18.64</v>
      </c>
      <c r="AJ33" s="214">
        <v>17.190000000000001</v>
      </c>
      <c r="AK33" s="214">
        <v>14.64</v>
      </c>
      <c r="AL33" s="214">
        <v>12.1</v>
      </c>
      <c r="AM33" s="214">
        <v>12.25</v>
      </c>
      <c r="AN33" s="214">
        <v>10.27</v>
      </c>
      <c r="AO33" s="214">
        <v>10.54</v>
      </c>
      <c r="AP33" s="214">
        <v>11.82</v>
      </c>
      <c r="AQ33" s="214">
        <v>10.82</v>
      </c>
      <c r="AR33" s="214">
        <v>12.19</v>
      </c>
      <c r="AS33" s="214">
        <v>11.34</v>
      </c>
      <c r="AT33" s="214">
        <v>11.23</v>
      </c>
      <c r="AU33" s="214">
        <v>8.5500000000000007</v>
      </c>
      <c r="AV33" s="214">
        <v>7.74</v>
      </c>
      <c r="AW33" s="214">
        <v>7.75</v>
      </c>
      <c r="AX33" s="214">
        <v>7.8</v>
      </c>
      <c r="AY33" s="214">
        <v>6.98</v>
      </c>
      <c r="AZ33" s="214">
        <v>5.71</v>
      </c>
      <c r="BA33" s="214">
        <v>5.59</v>
      </c>
      <c r="BB33" s="214">
        <v>7.5</v>
      </c>
      <c r="BC33" s="214">
        <v>7.7972340000000004</v>
      </c>
      <c r="BD33" s="214">
        <v>8.9357159999999993</v>
      </c>
      <c r="BE33" s="214">
        <v>8.93933</v>
      </c>
      <c r="BF33" s="355">
        <v>8.8138299999999994</v>
      </c>
      <c r="BG33" s="355">
        <v>8.7287409999999994</v>
      </c>
      <c r="BH33" s="355">
        <v>8.4724550000000001</v>
      </c>
      <c r="BI33" s="355">
        <v>8.4589949999999998</v>
      </c>
      <c r="BJ33" s="355">
        <v>8.5256179999999997</v>
      </c>
      <c r="BK33" s="355">
        <v>8.3532189999999993</v>
      </c>
      <c r="BL33" s="355">
        <v>8.3416630000000005</v>
      </c>
      <c r="BM33" s="355">
        <v>8.8152819999999998</v>
      </c>
      <c r="BN33" s="355">
        <v>9.4696809999999996</v>
      </c>
      <c r="BO33" s="355">
        <v>9.1434949999999997</v>
      </c>
      <c r="BP33" s="355">
        <v>9.8786799999999992</v>
      </c>
      <c r="BQ33" s="355">
        <v>9.6935179999999992</v>
      </c>
      <c r="BR33" s="355">
        <v>9.6623660000000005</v>
      </c>
      <c r="BS33" s="355">
        <v>9.9590189999999996</v>
      </c>
      <c r="BT33" s="355">
        <v>9.9215619999999998</v>
      </c>
      <c r="BU33" s="355">
        <v>10.15793</v>
      </c>
      <c r="BV33" s="355">
        <v>10.43994</v>
      </c>
    </row>
    <row r="34" spans="1:74" ht="11.1" customHeight="1" x14ac:dyDescent="0.2">
      <c r="A34" s="56" t="s">
        <v>20</v>
      </c>
      <c r="B34" s="203" t="s">
        <v>551</v>
      </c>
      <c r="C34" s="214">
        <v>22.94</v>
      </c>
      <c r="D34" s="214">
        <v>23.81</v>
      </c>
      <c r="E34" s="214">
        <v>24.96</v>
      </c>
      <c r="F34" s="214">
        <v>24.61</v>
      </c>
      <c r="G34" s="214">
        <v>23.24</v>
      </c>
      <c r="H34" s="214">
        <v>21.63</v>
      </c>
      <c r="I34" s="214">
        <v>21.92</v>
      </c>
      <c r="J34" s="214">
        <v>23.38</v>
      </c>
      <c r="K34" s="214">
        <v>24.42</v>
      </c>
      <c r="L34" s="214">
        <v>24.93</v>
      </c>
      <c r="M34" s="214">
        <v>24.28</v>
      </c>
      <c r="N34" s="214">
        <v>23.44</v>
      </c>
      <c r="O34" s="214">
        <v>22.94</v>
      </c>
      <c r="P34" s="214">
        <v>23.84</v>
      </c>
      <c r="Q34" s="214">
        <v>23.87</v>
      </c>
      <c r="R34" s="214">
        <v>22.96</v>
      </c>
      <c r="S34" s="214">
        <v>22.6</v>
      </c>
      <c r="T34" s="214">
        <v>22.37</v>
      </c>
      <c r="U34" s="214">
        <v>23.1</v>
      </c>
      <c r="V34" s="214">
        <v>23.24</v>
      </c>
      <c r="W34" s="214">
        <v>23.55</v>
      </c>
      <c r="X34" s="214">
        <v>22.85</v>
      </c>
      <c r="Y34" s="214">
        <v>22.74</v>
      </c>
      <c r="Z34" s="214">
        <v>22.81</v>
      </c>
      <c r="AA34" s="214">
        <v>23.12</v>
      </c>
      <c r="AB34" s="214">
        <v>23.97</v>
      </c>
      <c r="AC34" s="214">
        <v>23.83</v>
      </c>
      <c r="AD34" s="214">
        <v>22.82</v>
      </c>
      <c r="AE34" s="214">
        <v>22.77</v>
      </c>
      <c r="AF34" s="214">
        <v>22.72</v>
      </c>
      <c r="AG34" s="214">
        <v>22.36</v>
      </c>
      <c r="AH34" s="214">
        <v>21.94</v>
      </c>
      <c r="AI34" s="214">
        <v>21.38</v>
      </c>
      <c r="AJ34" s="214">
        <v>20.09</v>
      </c>
      <c r="AK34" s="214">
        <v>19.68</v>
      </c>
      <c r="AL34" s="214">
        <v>16.5</v>
      </c>
      <c r="AM34" s="214">
        <v>13.35</v>
      </c>
      <c r="AN34" s="214">
        <v>16.41</v>
      </c>
      <c r="AO34" s="214">
        <v>15.53</v>
      </c>
      <c r="AP34" s="214">
        <v>14.81</v>
      </c>
      <c r="AQ34" s="214">
        <v>15.31</v>
      </c>
      <c r="AR34" s="214">
        <v>15.3</v>
      </c>
      <c r="AS34" s="214">
        <v>14.34</v>
      </c>
      <c r="AT34" s="214">
        <v>13.04</v>
      </c>
      <c r="AU34" s="214">
        <v>12.01</v>
      </c>
      <c r="AV34" s="214">
        <v>12.44</v>
      </c>
      <c r="AW34" s="214">
        <v>12.37</v>
      </c>
      <c r="AX34" s="214">
        <v>10.56</v>
      </c>
      <c r="AY34" s="214">
        <v>8.92</v>
      </c>
      <c r="AZ34" s="214">
        <v>8.7799999999999994</v>
      </c>
      <c r="BA34" s="214">
        <v>9.51</v>
      </c>
      <c r="BB34" s="214">
        <v>10.029999999999999</v>
      </c>
      <c r="BC34" s="214">
        <v>11.273350000000001</v>
      </c>
      <c r="BD34" s="214">
        <v>11.958679999999999</v>
      </c>
      <c r="BE34" s="214">
        <v>11.440189999999999</v>
      </c>
      <c r="BF34" s="355">
        <v>10.87086</v>
      </c>
      <c r="BG34" s="355">
        <v>11.47433</v>
      </c>
      <c r="BH34" s="355">
        <v>12.025829999999999</v>
      </c>
      <c r="BI34" s="355">
        <v>12.28196</v>
      </c>
      <c r="BJ34" s="355">
        <v>12.341950000000001</v>
      </c>
      <c r="BK34" s="355">
        <v>12.912419999999999</v>
      </c>
      <c r="BL34" s="355">
        <v>12.912990000000001</v>
      </c>
      <c r="BM34" s="355">
        <v>12.839230000000001</v>
      </c>
      <c r="BN34" s="355">
        <v>13.14053</v>
      </c>
      <c r="BO34" s="355">
        <v>13.552659999999999</v>
      </c>
      <c r="BP34" s="355">
        <v>13.58375</v>
      </c>
      <c r="BQ34" s="355">
        <v>13.597619999999999</v>
      </c>
      <c r="BR34" s="355">
        <v>14.023630000000001</v>
      </c>
      <c r="BS34" s="355">
        <v>14.37199</v>
      </c>
      <c r="BT34" s="355">
        <v>15.06977</v>
      </c>
      <c r="BU34" s="355">
        <v>15.400740000000001</v>
      </c>
      <c r="BV34" s="355">
        <v>15.481310000000001</v>
      </c>
    </row>
    <row r="35" spans="1:74" ht="11.1" customHeight="1" x14ac:dyDescent="0.2">
      <c r="A35" s="107"/>
      <c r="B35" s="55" t="s">
        <v>1303</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378"/>
      <c r="BG35" s="378"/>
      <c r="BH35" s="378"/>
      <c r="BI35" s="378"/>
      <c r="BJ35" s="378"/>
      <c r="BK35" s="378"/>
      <c r="BL35" s="378"/>
      <c r="BM35" s="378"/>
      <c r="BN35" s="378"/>
      <c r="BO35" s="378"/>
      <c r="BP35" s="378"/>
      <c r="BQ35" s="378"/>
      <c r="BR35" s="378"/>
      <c r="BS35" s="378"/>
      <c r="BT35" s="378"/>
      <c r="BU35" s="378"/>
      <c r="BV35" s="378"/>
    </row>
    <row r="36" spans="1:74" ht="11.1" customHeight="1" x14ac:dyDescent="0.2">
      <c r="A36" s="52" t="s">
        <v>685</v>
      </c>
      <c r="B36" s="203" t="s">
        <v>542</v>
      </c>
      <c r="C36" s="261">
        <v>11.41</v>
      </c>
      <c r="D36" s="261">
        <v>11.51</v>
      </c>
      <c r="E36" s="261">
        <v>11.7</v>
      </c>
      <c r="F36" s="261">
        <v>11.92</v>
      </c>
      <c r="G36" s="261">
        <v>11.9</v>
      </c>
      <c r="H36" s="261">
        <v>12.09</v>
      </c>
      <c r="I36" s="261">
        <v>12</v>
      </c>
      <c r="J36" s="261">
        <v>12.17</v>
      </c>
      <c r="K36" s="261">
        <v>12.3</v>
      </c>
      <c r="L36" s="261">
        <v>12.03</v>
      </c>
      <c r="M36" s="261">
        <v>11.75</v>
      </c>
      <c r="N36" s="261">
        <v>11.62</v>
      </c>
      <c r="O36" s="261">
        <v>11.46</v>
      </c>
      <c r="P36" s="261">
        <v>11.63</v>
      </c>
      <c r="Q36" s="261">
        <v>11.61</v>
      </c>
      <c r="R36" s="261">
        <v>11.93</v>
      </c>
      <c r="S36" s="261">
        <v>12.4</v>
      </c>
      <c r="T36" s="261">
        <v>12.54</v>
      </c>
      <c r="U36" s="261">
        <v>12.65</v>
      </c>
      <c r="V36" s="261">
        <v>12.53</v>
      </c>
      <c r="W36" s="261">
        <v>12.51</v>
      </c>
      <c r="X36" s="261">
        <v>12.36</v>
      </c>
      <c r="Y36" s="261">
        <v>12.1</v>
      </c>
      <c r="Z36" s="261">
        <v>11.72</v>
      </c>
      <c r="AA36" s="261">
        <v>11.65</v>
      </c>
      <c r="AB36" s="261">
        <v>11.94</v>
      </c>
      <c r="AC36" s="261">
        <v>12.25</v>
      </c>
      <c r="AD36" s="261">
        <v>12.31</v>
      </c>
      <c r="AE36" s="261">
        <v>12.85</v>
      </c>
      <c r="AF36" s="261">
        <v>12.99</v>
      </c>
      <c r="AG36" s="261">
        <v>13.09</v>
      </c>
      <c r="AH36" s="261">
        <v>13.04</v>
      </c>
      <c r="AI36" s="261">
        <v>12.95</v>
      </c>
      <c r="AJ36" s="261">
        <v>12.6</v>
      </c>
      <c r="AK36" s="261">
        <v>12.48</v>
      </c>
      <c r="AL36" s="261">
        <v>12.17</v>
      </c>
      <c r="AM36" s="261">
        <v>12.1</v>
      </c>
      <c r="AN36" s="261">
        <v>12.29</v>
      </c>
      <c r="AO36" s="261">
        <v>12.34</v>
      </c>
      <c r="AP36" s="261">
        <v>12.64</v>
      </c>
      <c r="AQ36" s="261">
        <v>12.95</v>
      </c>
      <c r="AR36" s="261">
        <v>12.93</v>
      </c>
      <c r="AS36" s="261">
        <v>12.99</v>
      </c>
      <c r="AT36" s="261">
        <v>12.93</v>
      </c>
      <c r="AU36" s="261">
        <v>13.06</v>
      </c>
      <c r="AV36" s="261">
        <v>12.73</v>
      </c>
      <c r="AW36" s="261">
        <v>12.73</v>
      </c>
      <c r="AX36" s="261">
        <v>12.36</v>
      </c>
      <c r="AY36" s="261">
        <v>12</v>
      </c>
      <c r="AZ36" s="261">
        <v>12.14</v>
      </c>
      <c r="BA36" s="261">
        <v>12.58</v>
      </c>
      <c r="BB36" s="261">
        <v>12.43</v>
      </c>
      <c r="BC36" s="261">
        <v>12.8</v>
      </c>
      <c r="BD36" s="261">
        <v>12.912929999999999</v>
      </c>
      <c r="BE36" s="261">
        <v>12.961740000000001</v>
      </c>
      <c r="BF36" s="384">
        <v>13.04078</v>
      </c>
      <c r="BG36" s="384">
        <v>13.003</v>
      </c>
      <c r="BH36" s="384">
        <v>12.75479</v>
      </c>
      <c r="BI36" s="384">
        <v>12.57466</v>
      </c>
      <c r="BJ36" s="384">
        <v>12.26149</v>
      </c>
      <c r="BK36" s="384">
        <v>12.284039999999999</v>
      </c>
      <c r="BL36" s="384">
        <v>12.44509</v>
      </c>
      <c r="BM36" s="384">
        <v>12.812430000000001</v>
      </c>
      <c r="BN36" s="384">
        <v>12.75412</v>
      </c>
      <c r="BO36" s="384">
        <v>13.173999999999999</v>
      </c>
      <c r="BP36" s="384">
        <v>13.335739999999999</v>
      </c>
      <c r="BQ36" s="384">
        <v>13.49614</v>
      </c>
      <c r="BR36" s="384">
        <v>13.50581</v>
      </c>
      <c r="BS36" s="384">
        <v>13.46918</v>
      </c>
      <c r="BT36" s="384">
        <v>13.17794</v>
      </c>
      <c r="BU36" s="384">
        <v>12.989699999999999</v>
      </c>
      <c r="BV36" s="384">
        <v>12.657640000000001</v>
      </c>
    </row>
    <row r="37" spans="1:74" ht="11.1" customHeight="1" x14ac:dyDescent="0.2">
      <c r="A37" s="107" t="s">
        <v>8</v>
      </c>
      <c r="B37" s="203" t="s">
        <v>541</v>
      </c>
      <c r="C37" s="261">
        <v>9.84</v>
      </c>
      <c r="D37" s="261">
        <v>9.94</v>
      </c>
      <c r="E37" s="261">
        <v>9.84</v>
      </c>
      <c r="F37" s="261">
        <v>9.82</v>
      </c>
      <c r="G37" s="261">
        <v>9.9600000000000009</v>
      </c>
      <c r="H37" s="261">
        <v>10.39</v>
      </c>
      <c r="I37" s="261">
        <v>10.39</v>
      </c>
      <c r="J37" s="261">
        <v>10.39</v>
      </c>
      <c r="K37" s="261">
        <v>10.5</v>
      </c>
      <c r="L37" s="261">
        <v>10.08</v>
      </c>
      <c r="M37" s="261">
        <v>9.89</v>
      </c>
      <c r="N37" s="261">
        <v>9.81</v>
      </c>
      <c r="O37" s="261">
        <v>9.77</v>
      </c>
      <c r="P37" s="261">
        <v>10.06</v>
      </c>
      <c r="Q37" s="261">
        <v>10.02</v>
      </c>
      <c r="R37" s="261">
        <v>9.9600000000000009</v>
      </c>
      <c r="S37" s="261">
        <v>10.220000000000001</v>
      </c>
      <c r="T37" s="261">
        <v>10.65</v>
      </c>
      <c r="U37" s="261">
        <v>10.7</v>
      </c>
      <c r="V37" s="261">
        <v>10.69</v>
      </c>
      <c r="W37" s="261">
        <v>10.53</v>
      </c>
      <c r="X37" s="261">
        <v>10.28</v>
      </c>
      <c r="Y37" s="261">
        <v>10.029999999999999</v>
      </c>
      <c r="Z37" s="261">
        <v>9.9600000000000009</v>
      </c>
      <c r="AA37" s="261">
        <v>10.35</v>
      </c>
      <c r="AB37" s="261">
        <v>10.68</v>
      </c>
      <c r="AC37" s="261">
        <v>10.65</v>
      </c>
      <c r="AD37" s="261">
        <v>10.46</v>
      </c>
      <c r="AE37" s="261">
        <v>10.54</v>
      </c>
      <c r="AF37" s="261">
        <v>10.96</v>
      </c>
      <c r="AG37" s="261">
        <v>11.17</v>
      </c>
      <c r="AH37" s="261">
        <v>11.05</v>
      </c>
      <c r="AI37" s="261">
        <v>11.16</v>
      </c>
      <c r="AJ37" s="261">
        <v>10.83</v>
      </c>
      <c r="AK37" s="261">
        <v>10.52</v>
      </c>
      <c r="AL37" s="261">
        <v>10.36</v>
      </c>
      <c r="AM37" s="261">
        <v>10.26</v>
      </c>
      <c r="AN37" s="261">
        <v>10.6</v>
      </c>
      <c r="AO37" s="261">
        <v>10.52</v>
      </c>
      <c r="AP37" s="261">
        <v>10.32</v>
      </c>
      <c r="AQ37" s="261">
        <v>10.44</v>
      </c>
      <c r="AR37" s="261">
        <v>10.81</v>
      </c>
      <c r="AS37" s="261">
        <v>11.02</v>
      </c>
      <c r="AT37" s="261">
        <v>10.9</v>
      </c>
      <c r="AU37" s="261">
        <v>10.94</v>
      </c>
      <c r="AV37" s="261">
        <v>10.69</v>
      </c>
      <c r="AW37" s="261">
        <v>10.27</v>
      </c>
      <c r="AX37" s="261">
        <v>10.11</v>
      </c>
      <c r="AY37" s="261">
        <v>9.98</v>
      </c>
      <c r="AZ37" s="261">
        <v>10.15</v>
      </c>
      <c r="BA37" s="261">
        <v>10.130000000000001</v>
      </c>
      <c r="BB37" s="261">
        <v>10.09</v>
      </c>
      <c r="BC37" s="261">
        <v>10.25</v>
      </c>
      <c r="BD37" s="261">
        <v>10.83074</v>
      </c>
      <c r="BE37" s="261">
        <v>11.03875</v>
      </c>
      <c r="BF37" s="384">
        <v>11.026400000000001</v>
      </c>
      <c r="BG37" s="384">
        <v>10.974019999999999</v>
      </c>
      <c r="BH37" s="384">
        <v>10.65807</v>
      </c>
      <c r="BI37" s="384">
        <v>10.35793</v>
      </c>
      <c r="BJ37" s="384">
        <v>10.23067</v>
      </c>
      <c r="BK37" s="384">
        <v>10.205120000000001</v>
      </c>
      <c r="BL37" s="384">
        <v>10.36786</v>
      </c>
      <c r="BM37" s="384">
        <v>10.367900000000001</v>
      </c>
      <c r="BN37" s="384">
        <v>10.331659999999999</v>
      </c>
      <c r="BO37" s="384">
        <v>10.48019</v>
      </c>
      <c r="BP37" s="384">
        <v>11.15258</v>
      </c>
      <c r="BQ37" s="384">
        <v>11.37607</v>
      </c>
      <c r="BR37" s="384">
        <v>11.32882</v>
      </c>
      <c r="BS37" s="384">
        <v>11.27205</v>
      </c>
      <c r="BT37" s="384">
        <v>10.92876</v>
      </c>
      <c r="BU37" s="384">
        <v>10.61501</v>
      </c>
      <c r="BV37" s="384">
        <v>10.472860000000001</v>
      </c>
    </row>
    <row r="38" spans="1:74" ht="11.1" customHeight="1" x14ac:dyDescent="0.2">
      <c r="A38" s="110" t="s">
        <v>7</v>
      </c>
      <c r="B38" s="204" t="s">
        <v>540</v>
      </c>
      <c r="C38" s="215">
        <v>6.44</v>
      </c>
      <c r="D38" s="215">
        <v>6.45</v>
      </c>
      <c r="E38" s="215">
        <v>6.46</v>
      </c>
      <c r="F38" s="215">
        <v>6.38</v>
      </c>
      <c r="G38" s="215">
        <v>6.53</v>
      </c>
      <c r="H38" s="215">
        <v>6.89</v>
      </c>
      <c r="I38" s="215">
        <v>7.13</v>
      </c>
      <c r="J38" s="215">
        <v>7.08</v>
      </c>
      <c r="K38" s="215">
        <v>6.97</v>
      </c>
      <c r="L38" s="215">
        <v>6.62</v>
      </c>
      <c r="M38" s="215">
        <v>6.5</v>
      </c>
      <c r="N38" s="215">
        <v>6.52</v>
      </c>
      <c r="O38" s="215">
        <v>6.5</v>
      </c>
      <c r="P38" s="215">
        <v>6.66</v>
      </c>
      <c r="Q38" s="215">
        <v>6.64</v>
      </c>
      <c r="R38" s="215">
        <v>6.58</v>
      </c>
      <c r="S38" s="215">
        <v>6.75</v>
      </c>
      <c r="T38" s="215">
        <v>7.25</v>
      </c>
      <c r="U38" s="215">
        <v>7.45</v>
      </c>
      <c r="V38" s="215">
        <v>7.37</v>
      </c>
      <c r="W38" s="215">
        <v>7.22</v>
      </c>
      <c r="X38" s="215">
        <v>6.87</v>
      </c>
      <c r="Y38" s="215">
        <v>6.65</v>
      </c>
      <c r="Z38" s="215">
        <v>6.66</v>
      </c>
      <c r="AA38" s="215">
        <v>6.98</v>
      </c>
      <c r="AB38" s="215">
        <v>7.12</v>
      </c>
      <c r="AC38" s="215">
        <v>6.99</v>
      </c>
      <c r="AD38" s="215">
        <v>6.77</v>
      </c>
      <c r="AE38" s="215">
        <v>6.83</v>
      </c>
      <c r="AF38" s="215">
        <v>7.39</v>
      </c>
      <c r="AG38" s="215">
        <v>7.62</v>
      </c>
      <c r="AH38" s="215">
        <v>7.51</v>
      </c>
      <c r="AI38" s="215">
        <v>7.37</v>
      </c>
      <c r="AJ38" s="215">
        <v>7.07</v>
      </c>
      <c r="AK38" s="215">
        <v>6.75</v>
      </c>
      <c r="AL38" s="215">
        <v>6.7</v>
      </c>
      <c r="AM38" s="215">
        <v>6.64</v>
      </c>
      <c r="AN38" s="215">
        <v>6.91</v>
      </c>
      <c r="AO38" s="215">
        <v>6.81</v>
      </c>
      <c r="AP38" s="215">
        <v>6.6</v>
      </c>
      <c r="AQ38" s="215">
        <v>6.71</v>
      </c>
      <c r="AR38" s="215">
        <v>7.1</v>
      </c>
      <c r="AS38" s="215">
        <v>7.44</v>
      </c>
      <c r="AT38" s="215">
        <v>7.33</v>
      </c>
      <c r="AU38" s="215">
        <v>7.18</v>
      </c>
      <c r="AV38" s="215">
        <v>6.87</v>
      </c>
      <c r="AW38" s="215">
        <v>6.59</v>
      </c>
      <c r="AX38" s="215">
        <v>6.42</v>
      </c>
      <c r="AY38" s="215">
        <v>6.41</v>
      </c>
      <c r="AZ38" s="215">
        <v>6.38</v>
      </c>
      <c r="BA38" s="215">
        <v>6.47</v>
      </c>
      <c r="BB38" s="215">
        <v>6.39</v>
      </c>
      <c r="BC38" s="215">
        <v>6.54</v>
      </c>
      <c r="BD38" s="215">
        <v>7.0708679999999999</v>
      </c>
      <c r="BE38" s="215">
        <v>7.3607820000000004</v>
      </c>
      <c r="BF38" s="386">
        <v>7.2906620000000002</v>
      </c>
      <c r="BG38" s="386">
        <v>7.1626219999999998</v>
      </c>
      <c r="BH38" s="386">
        <v>6.8485129999999996</v>
      </c>
      <c r="BI38" s="386">
        <v>6.633419</v>
      </c>
      <c r="BJ38" s="386">
        <v>6.5890430000000002</v>
      </c>
      <c r="BK38" s="386">
        <v>6.5069189999999999</v>
      </c>
      <c r="BL38" s="386">
        <v>6.5599280000000002</v>
      </c>
      <c r="BM38" s="386">
        <v>6.6433650000000002</v>
      </c>
      <c r="BN38" s="386">
        <v>6.5446150000000003</v>
      </c>
      <c r="BO38" s="386">
        <v>6.7014779999999998</v>
      </c>
      <c r="BP38" s="386">
        <v>7.2421319999999998</v>
      </c>
      <c r="BQ38" s="386">
        <v>7.5024889999999997</v>
      </c>
      <c r="BR38" s="386">
        <v>7.438415</v>
      </c>
      <c r="BS38" s="386">
        <v>7.2925950000000004</v>
      </c>
      <c r="BT38" s="386">
        <v>6.9984770000000003</v>
      </c>
      <c r="BU38" s="386">
        <v>6.7669800000000002</v>
      </c>
      <c r="BV38" s="386">
        <v>6.7132199999999997</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379"/>
      <c r="BE39" s="379"/>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759" t="s">
        <v>1042</v>
      </c>
      <c r="C40" s="760"/>
      <c r="D40" s="760"/>
      <c r="E40" s="760"/>
      <c r="F40" s="760"/>
      <c r="G40" s="760"/>
      <c r="H40" s="760"/>
      <c r="I40" s="760"/>
      <c r="J40" s="760"/>
      <c r="K40" s="760"/>
      <c r="L40" s="760"/>
      <c r="M40" s="760"/>
      <c r="N40" s="760"/>
      <c r="O40" s="760"/>
      <c r="P40" s="760"/>
      <c r="Q40" s="760"/>
      <c r="AY40" s="519"/>
      <c r="AZ40" s="519"/>
      <c r="BA40" s="519"/>
      <c r="BB40" s="519"/>
      <c r="BC40" s="519"/>
      <c r="BD40" s="519"/>
      <c r="BE40" s="519"/>
      <c r="BF40" s="693"/>
      <c r="BG40" s="519"/>
      <c r="BH40" s="519"/>
      <c r="BI40" s="519"/>
      <c r="BJ40" s="519"/>
    </row>
    <row r="41" spans="1:74" s="274" customFormat="1" ht="12" customHeight="1" x14ac:dyDescent="0.2">
      <c r="A41" s="101"/>
      <c r="B41" s="768" t="s">
        <v>140</v>
      </c>
      <c r="C41" s="760"/>
      <c r="D41" s="760"/>
      <c r="E41" s="760"/>
      <c r="F41" s="760"/>
      <c r="G41" s="760"/>
      <c r="H41" s="760"/>
      <c r="I41" s="760"/>
      <c r="J41" s="760"/>
      <c r="K41" s="760"/>
      <c r="L41" s="760"/>
      <c r="M41" s="760"/>
      <c r="N41" s="760"/>
      <c r="O41" s="760"/>
      <c r="P41" s="760"/>
      <c r="Q41" s="760"/>
      <c r="AY41" s="519"/>
      <c r="AZ41" s="519"/>
      <c r="BA41" s="519"/>
      <c r="BB41" s="519"/>
      <c r="BC41" s="519"/>
      <c r="BD41" s="519"/>
      <c r="BE41" s="519"/>
      <c r="BF41" s="693"/>
      <c r="BG41" s="519"/>
      <c r="BH41" s="519"/>
      <c r="BI41" s="519"/>
      <c r="BJ41" s="519"/>
    </row>
    <row r="42" spans="1:74" s="459" customFormat="1" ht="12" customHeight="1" x14ac:dyDescent="0.2">
      <c r="A42" s="458"/>
      <c r="B42" s="816" t="s">
        <v>383</v>
      </c>
      <c r="C42" s="782"/>
      <c r="D42" s="782"/>
      <c r="E42" s="782"/>
      <c r="F42" s="782"/>
      <c r="G42" s="782"/>
      <c r="H42" s="782"/>
      <c r="I42" s="782"/>
      <c r="J42" s="782"/>
      <c r="K42" s="782"/>
      <c r="L42" s="782"/>
      <c r="M42" s="782"/>
      <c r="N42" s="782"/>
      <c r="O42" s="782"/>
      <c r="P42" s="782"/>
      <c r="Q42" s="778"/>
      <c r="AY42" s="520"/>
      <c r="AZ42" s="520"/>
      <c r="BA42" s="520"/>
      <c r="BB42" s="520"/>
      <c r="BC42" s="520"/>
      <c r="BD42" s="520"/>
      <c r="BE42" s="520"/>
      <c r="BF42" s="694"/>
      <c r="BG42" s="520"/>
      <c r="BH42" s="520"/>
      <c r="BI42" s="520"/>
      <c r="BJ42" s="520"/>
    </row>
    <row r="43" spans="1:74" s="459" customFormat="1" ht="12" customHeight="1" x14ac:dyDescent="0.2">
      <c r="A43" s="458"/>
      <c r="B43" s="548" t="s">
        <v>384</v>
      </c>
      <c r="C43" s="541"/>
      <c r="D43" s="541"/>
      <c r="E43" s="541"/>
      <c r="F43" s="541"/>
      <c r="G43" s="541"/>
      <c r="H43" s="541"/>
      <c r="I43" s="541"/>
      <c r="J43" s="541"/>
      <c r="K43" s="541"/>
      <c r="L43" s="541"/>
      <c r="M43" s="541"/>
      <c r="N43" s="541"/>
      <c r="O43" s="541"/>
      <c r="P43" s="541"/>
      <c r="Q43" s="540"/>
      <c r="AY43" s="520"/>
      <c r="AZ43" s="520"/>
      <c r="BA43" s="520"/>
      <c r="BB43" s="520"/>
      <c r="BC43" s="520"/>
      <c r="BD43" s="520"/>
      <c r="BE43" s="520"/>
      <c r="BF43" s="694"/>
      <c r="BG43" s="520"/>
      <c r="BH43" s="520"/>
      <c r="BI43" s="520"/>
      <c r="BJ43" s="520"/>
    </row>
    <row r="44" spans="1:74" s="459" customFormat="1" ht="12" customHeight="1" x14ac:dyDescent="0.2">
      <c r="A44" s="460"/>
      <c r="B44" s="812" t="s">
        <v>381</v>
      </c>
      <c r="C44" s="782"/>
      <c r="D44" s="782"/>
      <c r="E44" s="782"/>
      <c r="F44" s="782"/>
      <c r="G44" s="782"/>
      <c r="H44" s="782"/>
      <c r="I44" s="782"/>
      <c r="J44" s="782"/>
      <c r="K44" s="782"/>
      <c r="L44" s="782"/>
      <c r="M44" s="782"/>
      <c r="N44" s="782"/>
      <c r="O44" s="782"/>
      <c r="P44" s="782"/>
      <c r="Q44" s="778"/>
      <c r="AY44" s="520"/>
      <c r="AZ44" s="520"/>
      <c r="BA44" s="520"/>
      <c r="BB44" s="520"/>
      <c r="BC44" s="520"/>
      <c r="BD44" s="520"/>
      <c r="BE44" s="520"/>
      <c r="BF44" s="694"/>
      <c r="BG44" s="520"/>
      <c r="BH44" s="520"/>
      <c r="BI44" s="520"/>
      <c r="BJ44" s="520"/>
    </row>
    <row r="45" spans="1:74" s="459" customFormat="1" ht="12" customHeight="1" x14ac:dyDescent="0.2">
      <c r="A45" s="460"/>
      <c r="B45" s="812" t="s">
        <v>382</v>
      </c>
      <c r="C45" s="782"/>
      <c r="D45" s="782"/>
      <c r="E45" s="782"/>
      <c r="F45" s="782"/>
      <c r="G45" s="782"/>
      <c r="H45" s="782"/>
      <c r="I45" s="782"/>
      <c r="J45" s="782"/>
      <c r="K45" s="782"/>
      <c r="L45" s="782"/>
      <c r="M45" s="782"/>
      <c r="N45" s="782"/>
      <c r="O45" s="782"/>
      <c r="P45" s="782"/>
      <c r="Q45" s="778"/>
      <c r="AY45" s="520"/>
      <c r="AZ45" s="520"/>
      <c r="BA45" s="520"/>
      <c r="BB45" s="520"/>
      <c r="BC45" s="520"/>
      <c r="BD45" s="520"/>
      <c r="BE45" s="520"/>
      <c r="BF45" s="694"/>
      <c r="BG45" s="520"/>
      <c r="BH45" s="520"/>
      <c r="BI45" s="520"/>
      <c r="BJ45" s="520"/>
    </row>
    <row r="46" spans="1:74" s="459" customFormat="1" ht="12" customHeight="1" x14ac:dyDescent="0.2">
      <c r="A46" s="460"/>
      <c r="B46" s="812" t="s">
        <v>1115</v>
      </c>
      <c r="C46" s="778"/>
      <c r="D46" s="778"/>
      <c r="E46" s="778"/>
      <c r="F46" s="778"/>
      <c r="G46" s="778"/>
      <c r="H46" s="778"/>
      <c r="I46" s="778"/>
      <c r="J46" s="778"/>
      <c r="K46" s="778"/>
      <c r="L46" s="778"/>
      <c r="M46" s="778"/>
      <c r="N46" s="778"/>
      <c r="O46" s="778"/>
      <c r="P46" s="778"/>
      <c r="Q46" s="778"/>
      <c r="AY46" s="520"/>
      <c r="AZ46" s="520"/>
      <c r="BA46" s="520"/>
      <c r="BB46" s="520"/>
      <c r="BC46" s="520"/>
      <c r="BD46" s="520"/>
      <c r="BE46" s="520"/>
      <c r="BF46" s="694"/>
      <c r="BG46" s="520"/>
      <c r="BH46" s="520"/>
      <c r="BI46" s="520"/>
      <c r="BJ46" s="520"/>
    </row>
    <row r="47" spans="1:74" s="459" customFormat="1" ht="12" customHeight="1" x14ac:dyDescent="0.2">
      <c r="A47" s="458"/>
      <c r="B47" s="781" t="s">
        <v>1069</v>
      </c>
      <c r="C47" s="782"/>
      <c r="D47" s="782"/>
      <c r="E47" s="782"/>
      <c r="F47" s="782"/>
      <c r="G47" s="782"/>
      <c r="H47" s="782"/>
      <c r="I47" s="782"/>
      <c r="J47" s="782"/>
      <c r="K47" s="782"/>
      <c r="L47" s="782"/>
      <c r="M47" s="782"/>
      <c r="N47" s="782"/>
      <c r="O47" s="782"/>
      <c r="P47" s="782"/>
      <c r="Q47" s="778"/>
      <c r="AY47" s="520"/>
      <c r="AZ47" s="520"/>
      <c r="BA47" s="520"/>
      <c r="BB47" s="520"/>
      <c r="BC47" s="520"/>
      <c r="BD47" s="520"/>
      <c r="BE47" s="520"/>
      <c r="BF47" s="694"/>
      <c r="BG47" s="520"/>
      <c r="BH47" s="520"/>
      <c r="BI47" s="520"/>
      <c r="BJ47" s="520"/>
    </row>
    <row r="48" spans="1:74" s="459" customFormat="1" ht="22.35" customHeight="1" x14ac:dyDescent="0.2">
      <c r="A48" s="458"/>
      <c r="B48" s="781" t="s">
        <v>1116</v>
      </c>
      <c r="C48" s="782"/>
      <c r="D48" s="782"/>
      <c r="E48" s="782"/>
      <c r="F48" s="782"/>
      <c r="G48" s="782"/>
      <c r="H48" s="782"/>
      <c r="I48" s="782"/>
      <c r="J48" s="782"/>
      <c r="K48" s="782"/>
      <c r="L48" s="782"/>
      <c r="M48" s="782"/>
      <c r="N48" s="782"/>
      <c r="O48" s="782"/>
      <c r="P48" s="782"/>
      <c r="Q48" s="778"/>
      <c r="AY48" s="520"/>
      <c r="AZ48" s="520"/>
      <c r="BA48" s="520"/>
      <c r="BB48" s="520"/>
      <c r="BC48" s="520"/>
      <c r="BD48" s="520"/>
      <c r="BE48" s="520"/>
      <c r="BF48" s="694"/>
      <c r="BG48" s="520"/>
      <c r="BH48" s="520"/>
      <c r="BI48" s="520"/>
      <c r="BJ48" s="520"/>
    </row>
    <row r="49" spans="1:74" s="459" customFormat="1" ht="12" customHeight="1" x14ac:dyDescent="0.2">
      <c r="A49" s="458"/>
      <c r="B49" s="776" t="s">
        <v>1073</v>
      </c>
      <c r="C49" s="777"/>
      <c r="D49" s="777"/>
      <c r="E49" s="777"/>
      <c r="F49" s="777"/>
      <c r="G49" s="777"/>
      <c r="H49" s="777"/>
      <c r="I49" s="777"/>
      <c r="J49" s="777"/>
      <c r="K49" s="777"/>
      <c r="L49" s="777"/>
      <c r="M49" s="777"/>
      <c r="N49" s="777"/>
      <c r="O49" s="777"/>
      <c r="P49" s="777"/>
      <c r="Q49" s="778"/>
      <c r="AY49" s="520"/>
      <c r="AZ49" s="520"/>
      <c r="BA49" s="520"/>
      <c r="BB49" s="520"/>
      <c r="BC49" s="520"/>
      <c r="BD49" s="520"/>
      <c r="BE49" s="520"/>
      <c r="BF49" s="694"/>
      <c r="BG49" s="520"/>
      <c r="BH49" s="520"/>
      <c r="BI49" s="520"/>
      <c r="BJ49" s="520"/>
    </row>
    <row r="50" spans="1:74" s="461" customFormat="1" ht="12" customHeight="1" x14ac:dyDescent="0.2">
      <c r="A50" s="436"/>
      <c r="B50" s="790" t="s">
        <v>1184</v>
      </c>
      <c r="C50" s="778"/>
      <c r="D50" s="778"/>
      <c r="E50" s="778"/>
      <c r="F50" s="778"/>
      <c r="G50" s="778"/>
      <c r="H50" s="778"/>
      <c r="I50" s="778"/>
      <c r="J50" s="778"/>
      <c r="K50" s="778"/>
      <c r="L50" s="778"/>
      <c r="M50" s="778"/>
      <c r="N50" s="778"/>
      <c r="O50" s="778"/>
      <c r="P50" s="778"/>
      <c r="Q50" s="778"/>
      <c r="AY50" s="514"/>
      <c r="AZ50" s="514"/>
      <c r="BA50" s="514"/>
      <c r="BB50" s="514"/>
      <c r="BC50" s="514"/>
      <c r="BD50" s="514"/>
      <c r="BE50" s="514"/>
      <c r="BF50" s="695"/>
      <c r="BG50" s="514"/>
      <c r="BH50" s="514"/>
      <c r="BI50" s="514"/>
      <c r="BJ50" s="514"/>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B40:Q40"/>
    <mergeCell ref="B42:Q42"/>
    <mergeCell ref="B44:Q44"/>
    <mergeCell ref="B45:Q45"/>
    <mergeCell ref="B41:Q41"/>
    <mergeCell ref="B50:Q50"/>
    <mergeCell ref="B46:Q46"/>
    <mergeCell ref="B47:Q47"/>
    <mergeCell ref="B48:Q48"/>
    <mergeCell ref="B49:Q4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32" activePane="bottomRight" state="frozen"/>
      <selection activeCell="BC15" sqref="BC15"/>
      <selection pane="topRight" activeCell="BC15" sqref="BC15"/>
      <selection pane="bottomLeft" activeCell="BC15" sqref="BC15"/>
      <selection pane="bottomRight" activeCell="BC54" sqref="BC54"/>
    </sheetView>
  </sheetViews>
  <sheetFormatPr defaultColWidth="9.5703125" defaultRowHeight="11.25" x14ac:dyDescent="0.2"/>
  <cols>
    <col min="1" max="1" width="11.42578125" style="112" customWidth="1"/>
    <col min="2" max="2" width="17" style="112" customWidth="1"/>
    <col min="3" max="50" width="6.5703125" style="112" customWidth="1"/>
    <col min="51" max="57" width="6.5703125" style="376" customWidth="1"/>
    <col min="58" max="58" width="6.5703125" style="696" customWidth="1"/>
    <col min="59" max="62" width="6.5703125" style="376" customWidth="1"/>
    <col min="63" max="74" width="6.5703125" style="112" customWidth="1"/>
    <col min="75" max="16384" width="9.5703125" style="112"/>
  </cols>
  <sheetData>
    <row r="1" spans="1:74" ht="15.6" customHeight="1" x14ac:dyDescent="0.2">
      <c r="A1" s="769" t="s">
        <v>1021</v>
      </c>
      <c r="B1" s="818" t="s">
        <v>1037</v>
      </c>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M1" s="116"/>
    </row>
    <row r="2" spans="1:74" ht="13.35" customHeight="1" x14ac:dyDescent="0.2">
      <c r="A2" s="770"/>
      <c r="B2" s="542" t="str">
        <f>"U.S. Energy Information Administration  |  Short-Term Energy Outlook  - "&amp;Dates!D1</f>
        <v>U.S. Energy Information Administration  |  Short-Term Energy Outlook  - August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11"/>
      <c r="B5" s="114" t="s">
        <v>11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423"/>
      <c r="BE5" s="423"/>
      <c r="BF5" s="115"/>
      <c r="BG5" s="423"/>
      <c r="BH5" s="423"/>
      <c r="BI5" s="423"/>
      <c r="BJ5" s="423"/>
      <c r="BK5" s="423"/>
      <c r="BL5" s="423"/>
      <c r="BM5" s="423"/>
      <c r="BN5" s="423"/>
      <c r="BO5" s="423"/>
      <c r="BP5" s="423"/>
      <c r="BQ5" s="423"/>
      <c r="BR5" s="423"/>
      <c r="BS5" s="423"/>
      <c r="BT5" s="423"/>
      <c r="BU5" s="423"/>
      <c r="BV5" s="423"/>
    </row>
    <row r="6" spans="1:74" ht="11.1" customHeight="1" x14ac:dyDescent="0.2">
      <c r="A6" s="111" t="s">
        <v>821</v>
      </c>
      <c r="B6" s="205" t="s">
        <v>587</v>
      </c>
      <c r="C6" s="240">
        <v>144.58819161</v>
      </c>
      <c r="D6" s="240">
        <v>135.66238759000001</v>
      </c>
      <c r="E6" s="240">
        <v>120.38162387</v>
      </c>
      <c r="F6" s="240">
        <v>106.87661067000001</v>
      </c>
      <c r="G6" s="240">
        <v>104.53037225999999</v>
      </c>
      <c r="H6" s="240">
        <v>124.354248</v>
      </c>
      <c r="I6" s="240">
        <v>157.02632097</v>
      </c>
      <c r="J6" s="240">
        <v>160.60113161000001</v>
      </c>
      <c r="K6" s="240">
        <v>131.38468632999999</v>
      </c>
      <c r="L6" s="240">
        <v>107.57095516</v>
      </c>
      <c r="M6" s="240">
        <v>118.36958</v>
      </c>
      <c r="N6" s="240">
        <v>135.75085709999999</v>
      </c>
      <c r="O6" s="240">
        <v>150.16116097</v>
      </c>
      <c r="P6" s="240">
        <v>152.45209786000001</v>
      </c>
      <c r="Q6" s="240">
        <v>130.94048645000001</v>
      </c>
      <c r="R6" s="240">
        <v>118.01038867</v>
      </c>
      <c r="S6" s="240">
        <v>102.4454729</v>
      </c>
      <c r="T6" s="240">
        <v>127.641289</v>
      </c>
      <c r="U6" s="240">
        <v>168.76341289999999</v>
      </c>
      <c r="V6" s="240">
        <v>143.79722903000001</v>
      </c>
      <c r="W6" s="240">
        <v>128.49849166999999</v>
      </c>
      <c r="X6" s="240">
        <v>105.37922064999999</v>
      </c>
      <c r="Y6" s="240">
        <v>117.768068</v>
      </c>
      <c r="Z6" s="240">
        <v>145.06689387</v>
      </c>
      <c r="AA6" s="240">
        <v>161.21921710000001</v>
      </c>
      <c r="AB6" s="240">
        <v>159.92835464000001</v>
      </c>
      <c r="AC6" s="240">
        <v>137.85198387</v>
      </c>
      <c r="AD6" s="240">
        <v>116.04194699999999</v>
      </c>
      <c r="AE6" s="240">
        <v>104.09610871</v>
      </c>
      <c r="AF6" s="240">
        <v>113.66555667</v>
      </c>
      <c r="AG6" s="240">
        <v>145.73564096999999</v>
      </c>
      <c r="AH6" s="240">
        <v>133.04388710000001</v>
      </c>
      <c r="AI6" s="240">
        <v>129.19841233</v>
      </c>
      <c r="AJ6" s="240">
        <v>102.18799871</v>
      </c>
      <c r="AK6" s="240">
        <v>116.21000633</v>
      </c>
      <c r="AL6" s="240">
        <v>134.5765629</v>
      </c>
      <c r="AM6" s="240">
        <v>154.54854742000001</v>
      </c>
      <c r="AN6" s="240">
        <v>166.01840999999999</v>
      </c>
      <c r="AO6" s="240">
        <v>136.93302968</v>
      </c>
      <c r="AP6" s="240">
        <v>117.97510267</v>
      </c>
      <c r="AQ6" s="240">
        <v>100.46413129</v>
      </c>
      <c r="AR6" s="240">
        <v>116.48868767</v>
      </c>
      <c r="AS6" s="240">
        <v>140.31325774000001</v>
      </c>
      <c r="AT6" s="240">
        <v>150.67168903000001</v>
      </c>
      <c r="AU6" s="240">
        <v>141.09463767</v>
      </c>
      <c r="AV6" s="240">
        <v>106.60094774</v>
      </c>
      <c r="AW6" s="240">
        <v>107.36596833</v>
      </c>
      <c r="AX6" s="240">
        <v>122.11215548</v>
      </c>
      <c r="AY6" s="240">
        <v>140.45549935</v>
      </c>
      <c r="AZ6" s="240">
        <v>138.32819620999999</v>
      </c>
      <c r="BA6" s="240">
        <v>119.76528742000001</v>
      </c>
      <c r="BB6" s="240">
        <v>110.84038867</v>
      </c>
      <c r="BC6" s="240">
        <v>98.715377419000006</v>
      </c>
      <c r="BD6" s="240">
        <v>120.87009999999999</v>
      </c>
      <c r="BE6" s="240">
        <v>152.7311</v>
      </c>
      <c r="BF6" s="333">
        <v>147.99180000000001</v>
      </c>
      <c r="BG6" s="333">
        <v>128.5009</v>
      </c>
      <c r="BH6" s="333">
        <v>104.9109</v>
      </c>
      <c r="BI6" s="333">
        <v>112.9888</v>
      </c>
      <c r="BJ6" s="333">
        <v>137.6576</v>
      </c>
      <c r="BK6" s="333">
        <v>148.89240000000001</v>
      </c>
      <c r="BL6" s="333">
        <v>147.24010000000001</v>
      </c>
      <c r="BM6" s="333">
        <v>127.877</v>
      </c>
      <c r="BN6" s="333">
        <v>112.43559999999999</v>
      </c>
      <c r="BO6" s="333">
        <v>102.2289</v>
      </c>
      <c r="BP6" s="333">
        <v>119.24809999999999</v>
      </c>
      <c r="BQ6" s="333">
        <v>146.0874</v>
      </c>
      <c r="BR6" s="333">
        <v>144.02610000000001</v>
      </c>
      <c r="BS6" s="333">
        <v>125.07250000000001</v>
      </c>
      <c r="BT6" s="333">
        <v>106.789</v>
      </c>
      <c r="BU6" s="333">
        <v>115.03870000000001</v>
      </c>
      <c r="BV6" s="333">
        <v>140.93260000000001</v>
      </c>
    </row>
    <row r="7" spans="1:74" ht="11.1" customHeight="1" x14ac:dyDescent="0.2">
      <c r="A7" s="111" t="s">
        <v>822</v>
      </c>
      <c r="B7" s="187" t="s">
        <v>621</v>
      </c>
      <c r="C7" s="240">
        <v>397.40589096999997</v>
      </c>
      <c r="D7" s="240">
        <v>377.78457309999999</v>
      </c>
      <c r="E7" s="240">
        <v>316.89927547999997</v>
      </c>
      <c r="F7" s="240">
        <v>288.07561133000002</v>
      </c>
      <c r="G7" s="240">
        <v>290.63813548000002</v>
      </c>
      <c r="H7" s="240">
        <v>366.50372167</v>
      </c>
      <c r="I7" s="240">
        <v>474.07401644999999</v>
      </c>
      <c r="J7" s="240">
        <v>464.02124032</v>
      </c>
      <c r="K7" s="240">
        <v>385.15467132999999</v>
      </c>
      <c r="L7" s="240">
        <v>290.88527742000002</v>
      </c>
      <c r="M7" s="240">
        <v>320.63397700000002</v>
      </c>
      <c r="N7" s="240">
        <v>361.68035515999998</v>
      </c>
      <c r="O7" s="240">
        <v>402.22698064999997</v>
      </c>
      <c r="P7" s="240">
        <v>416.48393356999998</v>
      </c>
      <c r="Q7" s="240">
        <v>357.82064774000003</v>
      </c>
      <c r="R7" s="240">
        <v>317.51256167000003</v>
      </c>
      <c r="S7" s="240">
        <v>290.32348903000002</v>
      </c>
      <c r="T7" s="240">
        <v>366.00477032999999</v>
      </c>
      <c r="U7" s="240">
        <v>473.36808323000002</v>
      </c>
      <c r="V7" s="240">
        <v>416.58691644999999</v>
      </c>
      <c r="W7" s="240">
        <v>359.78993166999999</v>
      </c>
      <c r="X7" s="240">
        <v>291.37215161</v>
      </c>
      <c r="Y7" s="240">
        <v>314.52453133</v>
      </c>
      <c r="Z7" s="240">
        <v>386.92592612999999</v>
      </c>
      <c r="AA7" s="240">
        <v>443.07548419</v>
      </c>
      <c r="AB7" s="240">
        <v>444.84709357000003</v>
      </c>
      <c r="AC7" s="240">
        <v>383.88865257999998</v>
      </c>
      <c r="AD7" s="240">
        <v>319.34393999999998</v>
      </c>
      <c r="AE7" s="240">
        <v>281.96252064999999</v>
      </c>
      <c r="AF7" s="240">
        <v>346.07432167000002</v>
      </c>
      <c r="AG7" s="240">
        <v>418.30441676999999</v>
      </c>
      <c r="AH7" s="240">
        <v>386.12059935000002</v>
      </c>
      <c r="AI7" s="240">
        <v>354.09966566999998</v>
      </c>
      <c r="AJ7" s="240">
        <v>281.77617871000001</v>
      </c>
      <c r="AK7" s="240">
        <v>316.94945300000001</v>
      </c>
      <c r="AL7" s="240">
        <v>369.81056676999998</v>
      </c>
      <c r="AM7" s="240">
        <v>429.03819451999999</v>
      </c>
      <c r="AN7" s="240">
        <v>450.96767642999998</v>
      </c>
      <c r="AO7" s="240">
        <v>391.24389968000003</v>
      </c>
      <c r="AP7" s="240">
        <v>310.51801799999998</v>
      </c>
      <c r="AQ7" s="240">
        <v>293.52676226</v>
      </c>
      <c r="AR7" s="240">
        <v>361.34985132999998</v>
      </c>
      <c r="AS7" s="240">
        <v>423.51901290000001</v>
      </c>
      <c r="AT7" s="240">
        <v>441.64040065</v>
      </c>
      <c r="AU7" s="240">
        <v>404.51857567000002</v>
      </c>
      <c r="AV7" s="240">
        <v>293.84735903000001</v>
      </c>
      <c r="AW7" s="240">
        <v>289.52532632999998</v>
      </c>
      <c r="AX7" s="240">
        <v>334.86065452000003</v>
      </c>
      <c r="AY7" s="240">
        <v>387.68742580999998</v>
      </c>
      <c r="AZ7" s="240">
        <v>391.13285966000001</v>
      </c>
      <c r="BA7" s="240">
        <v>324.80025418999998</v>
      </c>
      <c r="BB7" s="240">
        <v>289.65155966999998</v>
      </c>
      <c r="BC7" s="240">
        <v>278.65278031999998</v>
      </c>
      <c r="BD7" s="240">
        <v>357.95850000000002</v>
      </c>
      <c r="BE7" s="240">
        <v>459.49579999999997</v>
      </c>
      <c r="BF7" s="333">
        <v>444.17919999999998</v>
      </c>
      <c r="BG7" s="333">
        <v>375.02280000000002</v>
      </c>
      <c r="BH7" s="333">
        <v>284.49439999999998</v>
      </c>
      <c r="BI7" s="333">
        <v>299.6798</v>
      </c>
      <c r="BJ7" s="333">
        <v>377.1533</v>
      </c>
      <c r="BK7" s="333">
        <v>417.61219999999997</v>
      </c>
      <c r="BL7" s="333">
        <v>417.05489999999998</v>
      </c>
      <c r="BM7" s="333">
        <v>344.6737</v>
      </c>
      <c r="BN7" s="333">
        <v>297.59609999999998</v>
      </c>
      <c r="BO7" s="333">
        <v>279.58510000000001</v>
      </c>
      <c r="BP7" s="333">
        <v>354.00619999999998</v>
      </c>
      <c r="BQ7" s="333">
        <v>434.82760000000002</v>
      </c>
      <c r="BR7" s="333">
        <v>432.31920000000002</v>
      </c>
      <c r="BS7" s="333">
        <v>365.03980000000001</v>
      </c>
      <c r="BT7" s="333">
        <v>286.90609999999998</v>
      </c>
      <c r="BU7" s="333">
        <v>302.23390000000001</v>
      </c>
      <c r="BV7" s="333">
        <v>385.47289999999998</v>
      </c>
    </row>
    <row r="8" spans="1:74" ht="11.1" customHeight="1" x14ac:dyDescent="0.2">
      <c r="A8" s="111" t="s">
        <v>823</v>
      </c>
      <c r="B8" s="205" t="s">
        <v>588</v>
      </c>
      <c r="C8" s="240">
        <v>587.74277515999995</v>
      </c>
      <c r="D8" s="240">
        <v>526.36576414000001</v>
      </c>
      <c r="E8" s="240">
        <v>440.22433903000001</v>
      </c>
      <c r="F8" s="240">
        <v>379.45167400000003</v>
      </c>
      <c r="G8" s="240">
        <v>433.77032871</v>
      </c>
      <c r="H8" s="240">
        <v>572.21093800000006</v>
      </c>
      <c r="I8" s="240">
        <v>753.68962968000005</v>
      </c>
      <c r="J8" s="240">
        <v>618.34684064999999</v>
      </c>
      <c r="K8" s="240">
        <v>465.979623</v>
      </c>
      <c r="L8" s="240">
        <v>393.89715065000001</v>
      </c>
      <c r="M8" s="240">
        <v>465.89717532999998</v>
      </c>
      <c r="N8" s="240">
        <v>542.32456903000002</v>
      </c>
      <c r="O8" s="240">
        <v>592.17056322999997</v>
      </c>
      <c r="P8" s="240">
        <v>570.80137143000002</v>
      </c>
      <c r="Q8" s="240">
        <v>527.72036451999998</v>
      </c>
      <c r="R8" s="240">
        <v>432.44948599999998</v>
      </c>
      <c r="S8" s="240">
        <v>417.63800128999998</v>
      </c>
      <c r="T8" s="240">
        <v>494.72145232999998</v>
      </c>
      <c r="U8" s="240">
        <v>613.19319742000005</v>
      </c>
      <c r="V8" s="240">
        <v>567.85506999999996</v>
      </c>
      <c r="W8" s="240">
        <v>478.10494367000001</v>
      </c>
      <c r="X8" s="240">
        <v>409.71623839</v>
      </c>
      <c r="Y8" s="240">
        <v>478.50834600000002</v>
      </c>
      <c r="Z8" s="240">
        <v>599.12858871000003</v>
      </c>
      <c r="AA8" s="240">
        <v>672.17447934999996</v>
      </c>
      <c r="AB8" s="240">
        <v>648.69407000000001</v>
      </c>
      <c r="AC8" s="240">
        <v>537.82920677000004</v>
      </c>
      <c r="AD8" s="240">
        <v>413.45018833</v>
      </c>
      <c r="AE8" s="240">
        <v>406.83127741999999</v>
      </c>
      <c r="AF8" s="240">
        <v>522.13149667000005</v>
      </c>
      <c r="AG8" s="240">
        <v>531.83342451999999</v>
      </c>
      <c r="AH8" s="240">
        <v>556.11933515999999</v>
      </c>
      <c r="AI8" s="240">
        <v>454.09388332999998</v>
      </c>
      <c r="AJ8" s="240">
        <v>392.71906000000001</v>
      </c>
      <c r="AK8" s="240">
        <v>489.22263733</v>
      </c>
      <c r="AL8" s="240">
        <v>561.46353581000005</v>
      </c>
      <c r="AM8" s="240">
        <v>620.80204871000001</v>
      </c>
      <c r="AN8" s="240">
        <v>628.48538857000005</v>
      </c>
      <c r="AO8" s="240">
        <v>516.41254838999998</v>
      </c>
      <c r="AP8" s="240">
        <v>390.12702999999999</v>
      </c>
      <c r="AQ8" s="240">
        <v>404.23079999999999</v>
      </c>
      <c r="AR8" s="240">
        <v>489.41278867</v>
      </c>
      <c r="AS8" s="240">
        <v>586.12087935</v>
      </c>
      <c r="AT8" s="240">
        <v>575.35533710000004</v>
      </c>
      <c r="AU8" s="240">
        <v>504.48569099999997</v>
      </c>
      <c r="AV8" s="240">
        <v>380.63794516000002</v>
      </c>
      <c r="AW8" s="240">
        <v>424.69642099999999</v>
      </c>
      <c r="AX8" s="240">
        <v>496.32725871000002</v>
      </c>
      <c r="AY8" s="240">
        <v>584.86119773999997</v>
      </c>
      <c r="AZ8" s="240">
        <v>541.88122516999999</v>
      </c>
      <c r="BA8" s="240">
        <v>440.12529160999998</v>
      </c>
      <c r="BB8" s="240">
        <v>399.66187932999998</v>
      </c>
      <c r="BC8" s="240">
        <v>397.50036741999998</v>
      </c>
      <c r="BD8" s="240">
        <v>524.89329999999995</v>
      </c>
      <c r="BE8" s="240">
        <v>672.57270000000005</v>
      </c>
      <c r="BF8" s="333">
        <v>620.8519</v>
      </c>
      <c r="BG8" s="333">
        <v>479.98050000000001</v>
      </c>
      <c r="BH8" s="333">
        <v>385.91520000000003</v>
      </c>
      <c r="BI8" s="333">
        <v>440.21370000000002</v>
      </c>
      <c r="BJ8" s="333">
        <v>564.54520000000002</v>
      </c>
      <c r="BK8" s="333">
        <v>613.44889999999998</v>
      </c>
      <c r="BL8" s="333">
        <v>580.61450000000002</v>
      </c>
      <c r="BM8" s="333">
        <v>483.8888</v>
      </c>
      <c r="BN8" s="333">
        <v>401.41860000000003</v>
      </c>
      <c r="BO8" s="333">
        <v>399.6139</v>
      </c>
      <c r="BP8" s="333">
        <v>516.44190000000003</v>
      </c>
      <c r="BQ8" s="333">
        <v>623.76800000000003</v>
      </c>
      <c r="BR8" s="333">
        <v>609.10839999999996</v>
      </c>
      <c r="BS8" s="333">
        <v>470.92950000000002</v>
      </c>
      <c r="BT8" s="333">
        <v>389.40179999999998</v>
      </c>
      <c r="BU8" s="333">
        <v>444.21420000000001</v>
      </c>
      <c r="BV8" s="333">
        <v>574.46079999999995</v>
      </c>
    </row>
    <row r="9" spans="1:74" ht="11.1" customHeight="1" x14ac:dyDescent="0.2">
      <c r="A9" s="111" t="s">
        <v>824</v>
      </c>
      <c r="B9" s="205" t="s">
        <v>589</v>
      </c>
      <c r="C9" s="240">
        <v>318.78493580999998</v>
      </c>
      <c r="D9" s="240">
        <v>301.00041345</v>
      </c>
      <c r="E9" s="240">
        <v>249.49037000000001</v>
      </c>
      <c r="F9" s="240">
        <v>208.33386433000001</v>
      </c>
      <c r="G9" s="240">
        <v>231.05862257999999</v>
      </c>
      <c r="H9" s="240">
        <v>308.67853066999999</v>
      </c>
      <c r="I9" s="240">
        <v>406.52405193999999</v>
      </c>
      <c r="J9" s="240">
        <v>335.62605805999999</v>
      </c>
      <c r="K9" s="240">
        <v>252.05264767</v>
      </c>
      <c r="L9" s="240">
        <v>208.67640226</v>
      </c>
      <c r="M9" s="240">
        <v>246.72109366999999</v>
      </c>
      <c r="N9" s="240">
        <v>301.34197452000001</v>
      </c>
      <c r="O9" s="240">
        <v>350.52052451999998</v>
      </c>
      <c r="P9" s="240">
        <v>328.70298143000002</v>
      </c>
      <c r="Q9" s="240">
        <v>297.09618031999997</v>
      </c>
      <c r="R9" s="240">
        <v>251.56376599999999</v>
      </c>
      <c r="S9" s="240">
        <v>226.45041774000001</v>
      </c>
      <c r="T9" s="240">
        <v>271.09823167000002</v>
      </c>
      <c r="U9" s="240">
        <v>333.15954773999999</v>
      </c>
      <c r="V9" s="240">
        <v>318.50284515999999</v>
      </c>
      <c r="W9" s="240">
        <v>285.40904533000003</v>
      </c>
      <c r="X9" s="240">
        <v>223.51711806</v>
      </c>
      <c r="Y9" s="240">
        <v>258.71938499999999</v>
      </c>
      <c r="Z9" s="240">
        <v>350.89445418999998</v>
      </c>
      <c r="AA9" s="240">
        <v>390.81917257999999</v>
      </c>
      <c r="AB9" s="240">
        <v>380.28790857000001</v>
      </c>
      <c r="AC9" s="240">
        <v>302.50287451999998</v>
      </c>
      <c r="AD9" s="240">
        <v>236.99055733</v>
      </c>
      <c r="AE9" s="240">
        <v>228.51268160999999</v>
      </c>
      <c r="AF9" s="240">
        <v>284.39093500000001</v>
      </c>
      <c r="AG9" s="240">
        <v>307.42595968000001</v>
      </c>
      <c r="AH9" s="240">
        <v>320.88044547999999</v>
      </c>
      <c r="AI9" s="240">
        <v>259.78218600000002</v>
      </c>
      <c r="AJ9" s="240">
        <v>214.76778064999999</v>
      </c>
      <c r="AK9" s="240">
        <v>265.31379566999999</v>
      </c>
      <c r="AL9" s="240">
        <v>327.55490386999998</v>
      </c>
      <c r="AM9" s="240">
        <v>352.72480612999999</v>
      </c>
      <c r="AN9" s="240">
        <v>347.25177036000002</v>
      </c>
      <c r="AO9" s="240">
        <v>278.03474452</v>
      </c>
      <c r="AP9" s="240">
        <v>211.68848732999999</v>
      </c>
      <c r="AQ9" s="240">
        <v>207.21407096999999</v>
      </c>
      <c r="AR9" s="240">
        <v>278.74663800000002</v>
      </c>
      <c r="AS9" s="240">
        <v>335.51333742000003</v>
      </c>
      <c r="AT9" s="240">
        <v>312.01172742</v>
      </c>
      <c r="AU9" s="240">
        <v>277.27180499999997</v>
      </c>
      <c r="AV9" s="240">
        <v>210.00164581000001</v>
      </c>
      <c r="AW9" s="240">
        <v>225.11076066999999</v>
      </c>
      <c r="AX9" s="240">
        <v>292.65695452</v>
      </c>
      <c r="AY9" s="240">
        <v>341.50496838999999</v>
      </c>
      <c r="AZ9" s="240">
        <v>307.93740621000001</v>
      </c>
      <c r="BA9" s="240">
        <v>244.33281418999999</v>
      </c>
      <c r="BB9" s="240">
        <v>212.63161933000001</v>
      </c>
      <c r="BC9" s="240">
        <v>205.67481484000001</v>
      </c>
      <c r="BD9" s="240">
        <v>297.7627</v>
      </c>
      <c r="BE9" s="240">
        <v>357.21910000000003</v>
      </c>
      <c r="BF9" s="333">
        <v>336.82709999999997</v>
      </c>
      <c r="BG9" s="333">
        <v>265.61329999999998</v>
      </c>
      <c r="BH9" s="333">
        <v>209.67439999999999</v>
      </c>
      <c r="BI9" s="333">
        <v>237.13939999999999</v>
      </c>
      <c r="BJ9" s="333">
        <v>329.16379999999998</v>
      </c>
      <c r="BK9" s="333">
        <v>361.10419999999999</v>
      </c>
      <c r="BL9" s="333">
        <v>343.37180000000001</v>
      </c>
      <c r="BM9" s="333">
        <v>264.0951</v>
      </c>
      <c r="BN9" s="333">
        <v>219.77449999999999</v>
      </c>
      <c r="BO9" s="333">
        <v>213.37860000000001</v>
      </c>
      <c r="BP9" s="333">
        <v>280.65069999999997</v>
      </c>
      <c r="BQ9" s="333">
        <v>339.87610000000001</v>
      </c>
      <c r="BR9" s="333">
        <v>329.68959999999998</v>
      </c>
      <c r="BS9" s="333">
        <v>259.9649</v>
      </c>
      <c r="BT9" s="333">
        <v>212.3562</v>
      </c>
      <c r="BU9" s="333">
        <v>240.13310000000001</v>
      </c>
      <c r="BV9" s="333">
        <v>335.98309999999998</v>
      </c>
    </row>
    <row r="10" spans="1:74" ht="11.1" customHeight="1" x14ac:dyDescent="0.2">
      <c r="A10" s="111" t="s">
        <v>825</v>
      </c>
      <c r="B10" s="205" t="s">
        <v>590</v>
      </c>
      <c r="C10" s="240">
        <v>984.93649903000005</v>
      </c>
      <c r="D10" s="240">
        <v>887.46880207000004</v>
      </c>
      <c r="E10" s="240">
        <v>771.18288031999998</v>
      </c>
      <c r="F10" s="240">
        <v>713.17736833000004</v>
      </c>
      <c r="G10" s="240">
        <v>827.16439032000005</v>
      </c>
      <c r="H10" s="240">
        <v>1005.316464</v>
      </c>
      <c r="I10" s="240">
        <v>1222.8981345</v>
      </c>
      <c r="J10" s="240">
        <v>1163.4082665000001</v>
      </c>
      <c r="K10" s="240">
        <v>985.82078766999996</v>
      </c>
      <c r="L10" s="240">
        <v>774.23098418999996</v>
      </c>
      <c r="M10" s="240">
        <v>809.33139167000002</v>
      </c>
      <c r="N10" s="240">
        <v>888.78376097</v>
      </c>
      <c r="O10" s="240">
        <v>996.27859516000001</v>
      </c>
      <c r="P10" s="240">
        <v>988.25614929000005</v>
      </c>
      <c r="Q10" s="240">
        <v>904.59609741999998</v>
      </c>
      <c r="R10" s="240">
        <v>783.54346199999998</v>
      </c>
      <c r="S10" s="240">
        <v>753.81475193999995</v>
      </c>
      <c r="T10" s="240">
        <v>1005.354441</v>
      </c>
      <c r="U10" s="240">
        <v>1122.1867158</v>
      </c>
      <c r="V10" s="240">
        <v>1100.3221348</v>
      </c>
      <c r="W10" s="240">
        <v>1000.8749947</v>
      </c>
      <c r="X10" s="240">
        <v>800.73560225999995</v>
      </c>
      <c r="Y10" s="240">
        <v>827.55445799999995</v>
      </c>
      <c r="Z10" s="240">
        <v>991.78294645000005</v>
      </c>
      <c r="AA10" s="240">
        <v>1194.0537829</v>
      </c>
      <c r="AB10" s="240">
        <v>1144.6555593</v>
      </c>
      <c r="AC10" s="240">
        <v>914.93297644999996</v>
      </c>
      <c r="AD10" s="240">
        <v>759.63133132999997</v>
      </c>
      <c r="AE10" s="240">
        <v>803.30366000000004</v>
      </c>
      <c r="AF10" s="240">
        <v>1018.933171</v>
      </c>
      <c r="AG10" s="240">
        <v>1137.4564026</v>
      </c>
      <c r="AH10" s="240">
        <v>1110.1518355000001</v>
      </c>
      <c r="AI10" s="240">
        <v>1027.4613340000001</v>
      </c>
      <c r="AJ10" s="240">
        <v>784.94564064999997</v>
      </c>
      <c r="AK10" s="240">
        <v>833.10658133000004</v>
      </c>
      <c r="AL10" s="240">
        <v>973.97585805999995</v>
      </c>
      <c r="AM10" s="240">
        <v>1118.8942996999999</v>
      </c>
      <c r="AN10" s="240">
        <v>1153.9820411000001</v>
      </c>
      <c r="AO10" s="240">
        <v>968.16818129000001</v>
      </c>
      <c r="AP10" s="240">
        <v>753.51450566999995</v>
      </c>
      <c r="AQ10" s="240">
        <v>831.33312516000001</v>
      </c>
      <c r="AR10" s="240">
        <v>1083.6123433</v>
      </c>
      <c r="AS10" s="240">
        <v>1219.0084351999999</v>
      </c>
      <c r="AT10" s="240">
        <v>1163.4189819000001</v>
      </c>
      <c r="AU10" s="240">
        <v>1024.4928606999999</v>
      </c>
      <c r="AV10" s="240">
        <v>788.88057193999998</v>
      </c>
      <c r="AW10" s="240">
        <v>786.33631233000006</v>
      </c>
      <c r="AX10" s="240">
        <v>850.36645225999996</v>
      </c>
      <c r="AY10" s="240">
        <v>1060.3642926</v>
      </c>
      <c r="AZ10" s="240">
        <v>1040.8573176</v>
      </c>
      <c r="BA10" s="240">
        <v>809.77707548000001</v>
      </c>
      <c r="BB10" s="240">
        <v>732.58236166999995</v>
      </c>
      <c r="BC10" s="240">
        <v>804.02334839000002</v>
      </c>
      <c r="BD10" s="240">
        <v>1067.5709999999999</v>
      </c>
      <c r="BE10" s="240">
        <v>1294.8130000000001</v>
      </c>
      <c r="BF10" s="333">
        <v>1192.951</v>
      </c>
      <c r="BG10" s="333">
        <v>1053.184</v>
      </c>
      <c r="BH10" s="333">
        <v>805.33720000000005</v>
      </c>
      <c r="BI10" s="333">
        <v>796.60119999999995</v>
      </c>
      <c r="BJ10" s="333">
        <v>1000.318</v>
      </c>
      <c r="BK10" s="333">
        <v>1148.3030000000001</v>
      </c>
      <c r="BL10" s="333">
        <v>1110.251</v>
      </c>
      <c r="BM10" s="333">
        <v>873.96469999999999</v>
      </c>
      <c r="BN10" s="333">
        <v>761.49519999999995</v>
      </c>
      <c r="BO10" s="333">
        <v>803.99099999999999</v>
      </c>
      <c r="BP10" s="333">
        <v>1046.154</v>
      </c>
      <c r="BQ10" s="333">
        <v>1190.2470000000001</v>
      </c>
      <c r="BR10" s="333">
        <v>1188.8530000000001</v>
      </c>
      <c r="BS10" s="333">
        <v>1049.5219999999999</v>
      </c>
      <c r="BT10" s="333">
        <v>811.78579999999999</v>
      </c>
      <c r="BU10" s="333">
        <v>802.9769</v>
      </c>
      <c r="BV10" s="333">
        <v>1024.681</v>
      </c>
    </row>
    <row r="11" spans="1:74" ht="11.1" customHeight="1" x14ac:dyDescent="0.2">
      <c r="A11" s="111" t="s">
        <v>826</v>
      </c>
      <c r="B11" s="205" t="s">
        <v>591</v>
      </c>
      <c r="C11" s="240">
        <v>345.79025000000001</v>
      </c>
      <c r="D11" s="240">
        <v>320.74805621000002</v>
      </c>
      <c r="E11" s="240">
        <v>255.99456742000001</v>
      </c>
      <c r="F11" s="240">
        <v>236.02031066999999</v>
      </c>
      <c r="G11" s="240">
        <v>269.60502806</v>
      </c>
      <c r="H11" s="240">
        <v>345.88183033000001</v>
      </c>
      <c r="I11" s="240">
        <v>424.55147516</v>
      </c>
      <c r="J11" s="240">
        <v>401.29816387</v>
      </c>
      <c r="K11" s="240">
        <v>341.26224332999999</v>
      </c>
      <c r="L11" s="240">
        <v>241.60949968</v>
      </c>
      <c r="M11" s="240">
        <v>267.02884399999999</v>
      </c>
      <c r="N11" s="240">
        <v>302.04832355000002</v>
      </c>
      <c r="O11" s="240">
        <v>364.69558323000001</v>
      </c>
      <c r="P11" s="240">
        <v>352.70409357</v>
      </c>
      <c r="Q11" s="240">
        <v>319.49118419000001</v>
      </c>
      <c r="R11" s="240">
        <v>270.35698232999999</v>
      </c>
      <c r="S11" s="240">
        <v>244.36914418999999</v>
      </c>
      <c r="T11" s="240">
        <v>330.04380932999999</v>
      </c>
      <c r="U11" s="240">
        <v>373.18065452000002</v>
      </c>
      <c r="V11" s="240">
        <v>372.34265839</v>
      </c>
      <c r="W11" s="240">
        <v>354.42437467000002</v>
      </c>
      <c r="X11" s="240">
        <v>260.17852839</v>
      </c>
      <c r="Y11" s="240">
        <v>267.49102533000001</v>
      </c>
      <c r="Z11" s="240">
        <v>355.73888065</v>
      </c>
      <c r="AA11" s="240">
        <v>446.60631258000001</v>
      </c>
      <c r="AB11" s="240">
        <v>452.24518286</v>
      </c>
      <c r="AC11" s="240">
        <v>319.23678710000002</v>
      </c>
      <c r="AD11" s="240">
        <v>251.61046067000001</v>
      </c>
      <c r="AE11" s="240">
        <v>249.04156484000001</v>
      </c>
      <c r="AF11" s="240">
        <v>333.273731</v>
      </c>
      <c r="AG11" s="240">
        <v>366.86233967999999</v>
      </c>
      <c r="AH11" s="240">
        <v>368.55309968</v>
      </c>
      <c r="AI11" s="240">
        <v>357.37581267000002</v>
      </c>
      <c r="AJ11" s="240">
        <v>253.70599096999999</v>
      </c>
      <c r="AK11" s="240">
        <v>281.980256</v>
      </c>
      <c r="AL11" s="240">
        <v>331.46610032000001</v>
      </c>
      <c r="AM11" s="240">
        <v>396.78622903000002</v>
      </c>
      <c r="AN11" s="240">
        <v>434.63944142999998</v>
      </c>
      <c r="AO11" s="240">
        <v>344.32456483999999</v>
      </c>
      <c r="AP11" s="240">
        <v>240.67205566999999</v>
      </c>
      <c r="AQ11" s="240">
        <v>248.02180387000001</v>
      </c>
      <c r="AR11" s="240">
        <v>338.70200367000001</v>
      </c>
      <c r="AS11" s="240">
        <v>403.33629452000002</v>
      </c>
      <c r="AT11" s="240">
        <v>402.91201129000001</v>
      </c>
      <c r="AU11" s="240">
        <v>343.90451066999998</v>
      </c>
      <c r="AV11" s="240">
        <v>248.71471355</v>
      </c>
      <c r="AW11" s="240">
        <v>237.87900667</v>
      </c>
      <c r="AX11" s="240">
        <v>275.18756194000002</v>
      </c>
      <c r="AY11" s="240">
        <v>367.01133355000002</v>
      </c>
      <c r="AZ11" s="240">
        <v>376.44310068999999</v>
      </c>
      <c r="BA11" s="240">
        <v>271.44851354999997</v>
      </c>
      <c r="BB11" s="240">
        <v>234.397074</v>
      </c>
      <c r="BC11" s="240">
        <v>243.31595257999999</v>
      </c>
      <c r="BD11" s="240">
        <v>335.8349</v>
      </c>
      <c r="BE11" s="240">
        <v>426.0333</v>
      </c>
      <c r="BF11" s="333">
        <v>429.4631</v>
      </c>
      <c r="BG11" s="333">
        <v>379.85199999999998</v>
      </c>
      <c r="BH11" s="333">
        <v>254.1489</v>
      </c>
      <c r="BI11" s="333">
        <v>252.4289</v>
      </c>
      <c r="BJ11" s="333">
        <v>336.31229999999999</v>
      </c>
      <c r="BK11" s="333">
        <v>398.71800000000002</v>
      </c>
      <c r="BL11" s="333">
        <v>400.71539999999999</v>
      </c>
      <c r="BM11" s="333">
        <v>295.92070000000001</v>
      </c>
      <c r="BN11" s="333">
        <v>246.99789999999999</v>
      </c>
      <c r="BO11" s="333">
        <v>248.82939999999999</v>
      </c>
      <c r="BP11" s="333">
        <v>338.88069999999999</v>
      </c>
      <c r="BQ11" s="333">
        <v>397.51119999999997</v>
      </c>
      <c r="BR11" s="333">
        <v>406.75580000000002</v>
      </c>
      <c r="BS11" s="333">
        <v>359.76979999999998</v>
      </c>
      <c r="BT11" s="333">
        <v>255.60130000000001</v>
      </c>
      <c r="BU11" s="333">
        <v>253.8862</v>
      </c>
      <c r="BV11" s="333">
        <v>344.89420000000001</v>
      </c>
    </row>
    <row r="12" spans="1:74" ht="11.1" customHeight="1" x14ac:dyDescent="0.2">
      <c r="A12" s="111" t="s">
        <v>827</v>
      </c>
      <c r="B12" s="205" t="s">
        <v>592</v>
      </c>
      <c r="C12" s="240">
        <v>546.90046676999998</v>
      </c>
      <c r="D12" s="240">
        <v>493.94565620999998</v>
      </c>
      <c r="E12" s="240">
        <v>426.54561645000001</v>
      </c>
      <c r="F12" s="240">
        <v>430.69108567000001</v>
      </c>
      <c r="G12" s="240">
        <v>517.40381226</v>
      </c>
      <c r="H12" s="240">
        <v>696.87224232999995</v>
      </c>
      <c r="I12" s="240">
        <v>794.40145934999998</v>
      </c>
      <c r="J12" s="240">
        <v>816.90490935000003</v>
      </c>
      <c r="K12" s="240">
        <v>693.49931366999999</v>
      </c>
      <c r="L12" s="240">
        <v>491.35685129000001</v>
      </c>
      <c r="M12" s="240">
        <v>430.69703766999999</v>
      </c>
      <c r="N12" s="240">
        <v>480.03487194000002</v>
      </c>
      <c r="O12" s="240">
        <v>601.79176581000002</v>
      </c>
      <c r="P12" s="240">
        <v>521.53804606999995</v>
      </c>
      <c r="Q12" s="240">
        <v>466.85435805999998</v>
      </c>
      <c r="R12" s="240">
        <v>439.96654967000001</v>
      </c>
      <c r="S12" s="240">
        <v>455.58668258</v>
      </c>
      <c r="T12" s="240">
        <v>663.55866266999999</v>
      </c>
      <c r="U12" s="240">
        <v>755.97346516000005</v>
      </c>
      <c r="V12" s="240">
        <v>783.46757516000002</v>
      </c>
      <c r="W12" s="240">
        <v>732.16615400000001</v>
      </c>
      <c r="X12" s="240">
        <v>528.18578097</v>
      </c>
      <c r="Y12" s="240">
        <v>433.49132166999999</v>
      </c>
      <c r="Z12" s="240">
        <v>592.73786065000002</v>
      </c>
      <c r="AA12" s="240">
        <v>680.40202839000005</v>
      </c>
      <c r="AB12" s="240">
        <v>671.65033179</v>
      </c>
      <c r="AC12" s="240">
        <v>499.82157194000001</v>
      </c>
      <c r="AD12" s="240">
        <v>416.31665033000002</v>
      </c>
      <c r="AE12" s="240">
        <v>451.12755967999999</v>
      </c>
      <c r="AF12" s="240">
        <v>635.89196067</v>
      </c>
      <c r="AG12" s="240">
        <v>723.77960547999999</v>
      </c>
      <c r="AH12" s="240">
        <v>750.31883676999996</v>
      </c>
      <c r="AI12" s="240">
        <v>720.52888600000006</v>
      </c>
      <c r="AJ12" s="240">
        <v>523.51028386999997</v>
      </c>
      <c r="AK12" s="240">
        <v>452.91735899999998</v>
      </c>
      <c r="AL12" s="240">
        <v>516.74446999999998</v>
      </c>
      <c r="AM12" s="240">
        <v>645.94727516</v>
      </c>
      <c r="AN12" s="240">
        <v>609.68151286</v>
      </c>
      <c r="AO12" s="240">
        <v>551.05990644999997</v>
      </c>
      <c r="AP12" s="240">
        <v>419.64058733000002</v>
      </c>
      <c r="AQ12" s="240">
        <v>450.43546386999998</v>
      </c>
      <c r="AR12" s="240">
        <v>641.43390166999995</v>
      </c>
      <c r="AS12" s="240">
        <v>793.93456613000001</v>
      </c>
      <c r="AT12" s="240">
        <v>825.04684128999997</v>
      </c>
      <c r="AU12" s="240">
        <v>724.85887600000001</v>
      </c>
      <c r="AV12" s="240">
        <v>535.43550903000005</v>
      </c>
      <c r="AW12" s="240">
        <v>417.59516432999999</v>
      </c>
      <c r="AX12" s="240">
        <v>482.68613644999999</v>
      </c>
      <c r="AY12" s="240">
        <v>595.69168774000002</v>
      </c>
      <c r="AZ12" s="240">
        <v>551.26938689999997</v>
      </c>
      <c r="BA12" s="240">
        <v>430.85825999999997</v>
      </c>
      <c r="BB12" s="240">
        <v>414.12272166999998</v>
      </c>
      <c r="BC12" s="240">
        <v>461.66091612999998</v>
      </c>
      <c r="BD12" s="240">
        <v>658.15250000000003</v>
      </c>
      <c r="BE12" s="240">
        <v>835.0539</v>
      </c>
      <c r="BF12" s="333">
        <v>823.88030000000003</v>
      </c>
      <c r="BG12" s="333">
        <v>724.56489999999997</v>
      </c>
      <c r="BH12" s="333">
        <v>513.42719999999997</v>
      </c>
      <c r="BI12" s="333">
        <v>422.04039999999998</v>
      </c>
      <c r="BJ12" s="333">
        <v>528.84389999999996</v>
      </c>
      <c r="BK12" s="333">
        <v>621.4683</v>
      </c>
      <c r="BL12" s="333">
        <v>592.85530000000006</v>
      </c>
      <c r="BM12" s="333">
        <v>460.45249999999999</v>
      </c>
      <c r="BN12" s="333">
        <v>424.11130000000003</v>
      </c>
      <c r="BO12" s="333">
        <v>473.01710000000003</v>
      </c>
      <c r="BP12" s="333">
        <v>666.41070000000002</v>
      </c>
      <c r="BQ12" s="333">
        <v>773.30859999999996</v>
      </c>
      <c r="BR12" s="333">
        <v>800.91859999999997</v>
      </c>
      <c r="BS12" s="333">
        <v>704.42830000000004</v>
      </c>
      <c r="BT12" s="333">
        <v>514.88239999999996</v>
      </c>
      <c r="BU12" s="333">
        <v>423.24430000000001</v>
      </c>
      <c r="BV12" s="333">
        <v>534.49130000000002</v>
      </c>
    </row>
    <row r="13" spans="1:74" ht="11.1" customHeight="1" x14ac:dyDescent="0.2">
      <c r="A13" s="111" t="s">
        <v>828</v>
      </c>
      <c r="B13" s="205" t="s">
        <v>593</v>
      </c>
      <c r="C13" s="240">
        <v>259.52081806000001</v>
      </c>
      <c r="D13" s="240">
        <v>236.84294241000001</v>
      </c>
      <c r="E13" s="240">
        <v>212.16814871</v>
      </c>
      <c r="F13" s="240">
        <v>202.78706467000001</v>
      </c>
      <c r="G13" s="240">
        <v>230.64248226000001</v>
      </c>
      <c r="H13" s="240">
        <v>305.52849133000001</v>
      </c>
      <c r="I13" s="240">
        <v>351.63658097000001</v>
      </c>
      <c r="J13" s="240">
        <v>357.15586065000002</v>
      </c>
      <c r="K13" s="240">
        <v>285.19675567000002</v>
      </c>
      <c r="L13" s="240">
        <v>216.80159839000001</v>
      </c>
      <c r="M13" s="240">
        <v>205.78614332999999</v>
      </c>
      <c r="N13" s="240">
        <v>243.84612580999999</v>
      </c>
      <c r="O13" s="240">
        <v>289.17226935000002</v>
      </c>
      <c r="P13" s="240">
        <v>252.69672</v>
      </c>
      <c r="Q13" s="240">
        <v>216.04901645000001</v>
      </c>
      <c r="R13" s="240">
        <v>206.71821700000001</v>
      </c>
      <c r="S13" s="240">
        <v>229.45439354999999</v>
      </c>
      <c r="T13" s="240">
        <v>309.90736333000001</v>
      </c>
      <c r="U13" s="240">
        <v>361.94451322999998</v>
      </c>
      <c r="V13" s="240">
        <v>337.86842065000002</v>
      </c>
      <c r="W13" s="240">
        <v>281.72636232999997</v>
      </c>
      <c r="X13" s="240">
        <v>205.50388419000001</v>
      </c>
      <c r="Y13" s="240">
        <v>206.36043799999999</v>
      </c>
      <c r="Z13" s="240">
        <v>267.71800289999999</v>
      </c>
      <c r="AA13" s="240">
        <v>265.04832355000002</v>
      </c>
      <c r="AB13" s="240">
        <v>240.00900679</v>
      </c>
      <c r="AC13" s="240">
        <v>208.76995774</v>
      </c>
      <c r="AD13" s="240">
        <v>202.64006699999999</v>
      </c>
      <c r="AE13" s="240">
        <v>224.22286613</v>
      </c>
      <c r="AF13" s="240">
        <v>301.11462999999998</v>
      </c>
      <c r="AG13" s="240">
        <v>355.82949805999999</v>
      </c>
      <c r="AH13" s="240">
        <v>319.25860452000001</v>
      </c>
      <c r="AI13" s="240">
        <v>286.69608233000002</v>
      </c>
      <c r="AJ13" s="240">
        <v>218.91451129000001</v>
      </c>
      <c r="AK13" s="240">
        <v>210.16797767</v>
      </c>
      <c r="AL13" s="240">
        <v>248.25066290000001</v>
      </c>
      <c r="AM13" s="240">
        <v>266.86365418999998</v>
      </c>
      <c r="AN13" s="240">
        <v>223.35917821000001</v>
      </c>
      <c r="AO13" s="240">
        <v>212.96083547999999</v>
      </c>
      <c r="AP13" s="240">
        <v>200.31972300000001</v>
      </c>
      <c r="AQ13" s="240">
        <v>207.43814452000001</v>
      </c>
      <c r="AR13" s="240">
        <v>312.79307499999999</v>
      </c>
      <c r="AS13" s="240">
        <v>347.23397903</v>
      </c>
      <c r="AT13" s="240">
        <v>351.46554161</v>
      </c>
      <c r="AU13" s="240">
        <v>299.66283700000002</v>
      </c>
      <c r="AV13" s="240">
        <v>230.73190097</v>
      </c>
      <c r="AW13" s="240">
        <v>211.83920633</v>
      </c>
      <c r="AX13" s="240">
        <v>268.33209226000002</v>
      </c>
      <c r="AY13" s="240">
        <v>276.89613580999998</v>
      </c>
      <c r="AZ13" s="240">
        <v>236.29813931000001</v>
      </c>
      <c r="BA13" s="240">
        <v>206.45770644999999</v>
      </c>
      <c r="BB13" s="240">
        <v>200.82048667000001</v>
      </c>
      <c r="BC13" s="240">
        <v>218.17199871</v>
      </c>
      <c r="BD13" s="240">
        <v>321.04419999999999</v>
      </c>
      <c r="BE13" s="240">
        <v>385.72719999999998</v>
      </c>
      <c r="BF13" s="333">
        <v>365.58530000000002</v>
      </c>
      <c r="BG13" s="333">
        <v>309.1524</v>
      </c>
      <c r="BH13" s="333">
        <v>230.41329999999999</v>
      </c>
      <c r="BI13" s="333">
        <v>218.14259999999999</v>
      </c>
      <c r="BJ13" s="333">
        <v>264.30110000000002</v>
      </c>
      <c r="BK13" s="333">
        <v>278.82049999999998</v>
      </c>
      <c r="BL13" s="333">
        <v>251.42230000000001</v>
      </c>
      <c r="BM13" s="333">
        <v>218.37440000000001</v>
      </c>
      <c r="BN13" s="333">
        <v>206.5266</v>
      </c>
      <c r="BO13" s="333">
        <v>225.2706</v>
      </c>
      <c r="BP13" s="333">
        <v>304.47430000000003</v>
      </c>
      <c r="BQ13" s="333">
        <v>369.94580000000002</v>
      </c>
      <c r="BR13" s="333">
        <v>359.33049999999997</v>
      </c>
      <c r="BS13" s="333">
        <v>303.88869999999997</v>
      </c>
      <c r="BT13" s="333">
        <v>234.25399999999999</v>
      </c>
      <c r="BU13" s="333">
        <v>221.7877</v>
      </c>
      <c r="BV13" s="333">
        <v>265.24380000000002</v>
      </c>
    </row>
    <row r="14" spans="1:74" ht="11.1" customHeight="1" x14ac:dyDescent="0.2">
      <c r="A14" s="111" t="s">
        <v>829</v>
      </c>
      <c r="B14" s="205" t="s">
        <v>259</v>
      </c>
      <c r="C14" s="240">
        <v>459.31344645000001</v>
      </c>
      <c r="D14" s="240">
        <v>428.64204102999997</v>
      </c>
      <c r="E14" s="240">
        <v>398.72005676999999</v>
      </c>
      <c r="F14" s="240">
        <v>358.33347666999998</v>
      </c>
      <c r="G14" s="240">
        <v>337.77444645000003</v>
      </c>
      <c r="H14" s="240">
        <v>360.18429067</v>
      </c>
      <c r="I14" s="240">
        <v>389.24510161000001</v>
      </c>
      <c r="J14" s="240">
        <v>442.44293032000002</v>
      </c>
      <c r="K14" s="240">
        <v>408.39497267000002</v>
      </c>
      <c r="L14" s="240">
        <v>380.47367516000003</v>
      </c>
      <c r="M14" s="240">
        <v>360.06709833000002</v>
      </c>
      <c r="N14" s="240">
        <v>412.53359096999998</v>
      </c>
      <c r="O14" s="240">
        <v>489.01906547999999</v>
      </c>
      <c r="P14" s="240">
        <v>442.55177035999998</v>
      </c>
      <c r="Q14" s="240">
        <v>382.47736419</v>
      </c>
      <c r="R14" s="240">
        <v>351.610998</v>
      </c>
      <c r="S14" s="240">
        <v>338.45403193999999</v>
      </c>
      <c r="T14" s="240">
        <v>352.73103900000001</v>
      </c>
      <c r="U14" s="240">
        <v>426.83728934999999</v>
      </c>
      <c r="V14" s="240">
        <v>400.89190194000003</v>
      </c>
      <c r="W14" s="240">
        <v>414.18733099999997</v>
      </c>
      <c r="X14" s="240">
        <v>352.94399484000002</v>
      </c>
      <c r="Y14" s="240">
        <v>345.92605333</v>
      </c>
      <c r="Z14" s="240">
        <v>455.46879741999999</v>
      </c>
      <c r="AA14" s="240">
        <v>458.16828709999999</v>
      </c>
      <c r="AB14" s="240">
        <v>432.33707285999998</v>
      </c>
      <c r="AC14" s="240">
        <v>367.11750999999998</v>
      </c>
      <c r="AD14" s="240">
        <v>348.468841</v>
      </c>
      <c r="AE14" s="240">
        <v>327.44820451999999</v>
      </c>
      <c r="AF14" s="240">
        <v>367.90510699999999</v>
      </c>
      <c r="AG14" s="240">
        <v>421.14253129000002</v>
      </c>
      <c r="AH14" s="240">
        <v>425.07486934999997</v>
      </c>
      <c r="AI14" s="240">
        <v>423.24494666999999</v>
      </c>
      <c r="AJ14" s="240">
        <v>376.98801871000001</v>
      </c>
      <c r="AK14" s="240">
        <v>337.14165532999999</v>
      </c>
      <c r="AL14" s="240">
        <v>419.31852935000001</v>
      </c>
      <c r="AM14" s="240">
        <v>436.87443999999999</v>
      </c>
      <c r="AN14" s="240">
        <v>392.56496213999998</v>
      </c>
      <c r="AO14" s="240">
        <v>358.32215645000002</v>
      </c>
      <c r="AP14" s="240">
        <v>341.08071933000002</v>
      </c>
      <c r="AQ14" s="240">
        <v>306.37971128999999</v>
      </c>
      <c r="AR14" s="240">
        <v>363.53222333000002</v>
      </c>
      <c r="AS14" s="240">
        <v>429.50379806000001</v>
      </c>
      <c r="AT14" s="240">
        <v>412.71263386999999</v>
      </c>
      <c r="AU14" s="240">
        <v>432.70383167</v>
      </c>
      <c r="AV14" s="240">
        <v>388.48682516000002</v>
      </c>
      <c r="AW14" s="240">
        <v>365.48784432999997</v>
      </c>
      <c r="AX14" s="240">
        <v>444.73903065000002</v>
      </c>
      <c r="AY14" s="240">
        <v>449.48178903000002</v>
      </c>
      <c r="AZ14" s="240">
        <v>399.90055447999998</v>
      </c>
      <c r="BA14" s="240">
        <v>369.12765581000002</v>
      </c>
      <c r="BB14" s="240">
        <v>327.88213266999998</v>
      </c>
      <c r="BC14" s="240">
        <v>308.96364839</v>
      </c>
      <c r="BD14" s="240">
        <v>363.08300000000003</v>
      </c>
      <c r="BE14" s="240">
        <v>434.80650000000003</v>
      </c>
      <c r="BF14" s="333">
        <v>413.68029999999999</v>
      </c>
      <c r="BG14" s="333">
        <v>404.49770000000001</v>
      </c>
      <c r="BH14" s="333">
        <v>366.66460000000001</v>
      </c>
      <c r="BI14" s="333">
        <v>360.95429999999999</v>
      </c>
      <c r="BJ14" s="333">
        <v>433.10890000000001</v>
      </c>
      <c r="BK14" s="333">
        <v>454.9896</v>
      </c>
      <c r="BL14" s="333">
        <v>426.53280000000001</v>
      </c>
      <c r="BM14" s="333">
        <v>376.13220000000001</v>
      </c>
      <c r="BN14" s="333">
        <v>339.71820000000002</v>
      </c>
      <c r="BO14" s="333">
        <v>315.45949999999999</v>
      </c>
      <c r="BP14" s="333">
        <v>356.53489999999999</v>
      </c>
      <c r="BQ14" s="333">
        <v>404.8365</v>
      </c>
      <c r="BR14" s="333">
        <v>415.01319999999998</v>
      </c>
      <c r="BS14" s="333">
        <v>405.7944</v>
      </c>
      <c r="BT14" s="333">
        <v>369.9006</v>
      </c>
      <c r="BU14" s="333">
        <v>364.13330000000002</v>
      </c>
      <c r="BV14" s="333">
        <v>434.35629999999998</v>
      </c>
    </row>
    <row r="15" spans="1:74" ht="11.1" customHeight="1" x14ac:dyDescent="0.2">
      <c r="A15" s="111" t="s">
        <v>851</v>
      </c>
      <c r="B15" s="205" t="s">
        <v>260</v>
      </c>
      <c r="C15" s="240">
        <v>15.709738065</v>
      </c>
      <c r="D15" s="240">
        <v>14.827552068999999</v>
      </c>
      <c r="E15" s="240">
        <v>13.608791612999999</v>
      </c>
      <c r="F15" s="240">
        <v>13.026585667000001</v>
      </c>
      <c r="G15" s="240">
        <v>12.093587419</v>
      </c>
      <c r="H15" s="240">
        <v>12.273623000000001</v>
      </c>
      <c r="I15" s="240">
        <v>12.374876129</v>
      </c>
      <c r="J15" s="240">
        <v>12.486296773999999</v>
      </c>
      <c r="K15" s="240">
        <v>12.299033</v>
      </c>
      <c r="L15" s="240">
        <v>12.866424839</v>
      </c>
      <c r="M15" s="240">
        <v>13.975391332999999</v>
      </c>
      <c r="N15" s="240">
        <v>15.126607419000001</v>
      </c>
      <c r="O15" s="240">
        <v>15.08727129</v>
      </c>
      <c r="P15" s="240">
        <v>13.594460357000001</v>
      </c>
      <c r="Q15" s="240">
        <v>12.977703870999999</v>
      </c>
      <c r="R15" s="240">
        <v>12.962614332999999</v>
      </c>
      <c r="S15" s="240">
        <v>12.16033</v>
      </c>
      <c r="T15" s="240">
        <v>11.675819667000001</v>
      </c>
      <c r="U15" s="240">
        <v>11.868890645</v>
      </c>
      <c r="V15" s="240">
        <v>12.077170000000001</v>
      </c>
      <c r="W15" s="240">
        <v>12.125565333000001</v>
      </c>
      <c r="X15" s="240">
        <v>12.564732580999999</v>
      </c>
      <c r="Y15" s="240">
        <v>13.123571332999999</v>
      </c>
      <c r="Z15" s="240">
        <v>14.733159677</v>
      </c>
      <c r="AA15" s="240">
        <v>14.608471935000001</v>
      </c>
      <c r="AB15" s="240">
        <v>13.751063929000001</v>
      </c>
      <c r="AC15" s="240">
        <v>12.977654515999999</v>
      </c>
      <c r="AD15" s="240">
        <v>11.829851333000001</v>
      </c>
      <c r="AE15" s="240">
        <v>11.413808387</v>
      </c>
      <c r="AF15" s="240">
        <v>11.586983667</v>
      </c>
      <c r="AG15" s="240">
        <v>11.887260323</v>
      </c>
      <c r="AH15" s="240">
        <v>12.08483</v>
      </c>
      <c r="AI15" s="240">
        <v>12.230372666999999</v>
      </c>
      <c r="AJ15" s="240">
        <v>12.990402581</v>
      </c>
      <c r="AK15" s="240">
        <v>13.182647666999999</v>
      </c>
      <c r="AL15" s="240">
        <v>13.633009032</v>
      </c>
      <c r="AM15" s="240">
        <v>14.016657742</v>
      </c>
      <c r="AN15" s="240">
        <v>13.672258571</v>
      </c>
      <c r="AO15" s="240">
        <v>12.393661613000001</v>
      </c>
      <c r="AP15" s="240">
        <v>12.005730667</v>
      </c>
      <c r="AQ15" s="240">
        <v>11.06148</v>
      </c>
      <c r="AR15" s="240">
        <v>11.454654667</v>
      </c>
      <c r="AS15" s="240">
        <v>12.426552580999999</v>
      </c>
      <c r="AT15" s="240">
        <v>12.851302581000001</v>
      </c>
      <c r="AU15" s="240">
        <v>13.421446667</v>
      </c>
      <c r="AV15" s="240">
        <v>12.671889676999999</v>
      </c>
      <c r="AW15" s="240">
        <v>13.605139333</v>
      </c>
      <c r="AX15" s="240">
        <v>14.449762581</v>
      </c>
      <c r="AY15" s="240">
        <v>14.11822871</v>
      </c>
      <c r="AZ15" s="240">
        <v>12.960409654999999</v>
      </c>
      <c r="BA15" s="240">
        <v>11.901857097000001</v>
      </c>
      <c r="BB15" s="240">
        <v>11.901756000000001</v>
      </c>
      <c r="BC15" s="240">
        <v>11.286427419000001</v>
      </c>
      <c r="BD15" s="240">
        <v>11.94225</v>
      </c>
      <c r="BE15" s="240">
        <v>12.53988</v>
      </c>
      <c r="BF15" s="333">
        <v>12.87792</v>
      </c>
      <c r="BG15" s="333">
        <v>12.96964</v>
      </c>
      <c r="BH15" s="333">
        <v>12.538349999999999</v>
      </c>
      <c r="BI15" s="333">
        <v>13.360799999999999</v>
      </c>
      <c r="BJ15" s="333">
        <v>13.632910000000001</v>
      </c>
      <c r="BK15" s="333">
        <v>13.96759</v>
      </c>
      <c r="BL15" s="333">
        <v>13.16211</v>
      </c>
      <c r="BM15" s="333">
        <v>12.074780000000001</v>
      </c>
      <c r="BN15" s="333">
        <v>11.637869999999999</v>
      </c>
      <c r="BO15" s="333">
        <v>10.97972</v>
      </c>
      <c r="BP15" s="333">
        <v>12.04082</v>
      </c>
      <c r="BQ15" s="333">
        <v>12.29344</v>
      </c>
      <c r="BR15" s="333">
        <v>12.528269999999999</v>
      </c>
      <c r="BS15" s="333">
        <v>12.617010000000001</v>
      </c>
      <c r="BT15" s="333">
        <v>12.47645</v>
      </c>
      <c r="BU15" s="333">
        <v>13.295489999999999</v>
      </c>
      <c r="BV15" s="333">
        <v>13.404489999999999</v>
      </c>
    </row>
    <row r="16" spans="1:74" ht="11.1" customHeight="1" x14ac:dyDescent="0.2">
      <c r="A16" s="111" t="s">
        <v>852</v>
      </c>
      <c r="B16" s="205" t="s">
        <v>595</v>
      </c>
      <c r="C16" s="240">
        <v>4060.6930118999999</v>
      </c>
      <c r="D16" s="240">
        <v>3723.2881883</v>
      </c>
      <c r="E16" s="240">
        <v>3205.2156697</v>
      </c>
      <c r="F16" s="240">
        <v>2936.7736519999999</v>
      </c>
      <c r="G16" s="240">
        <v>3254.6812058</v>
      </c>
      <c r="H16" s="240">
        <v>4097.8043799999996</v>
      </c>
      <c r="I16" s="240">
        <v>4986.4216468000004</v>
      </c>
      <c r="J16" s="240">
        <v>4772.2916980999998</v>
      </c>
      <c r="K16" s="240">
        <v>3961.0447343000001</v>
      </c>
      <c r="L16" s="240">
        <v>3118.3688189999998</v>
      </c>
      <c r="M16" s="240">
        <v>3238.5077323</v>
      </c>
      <c r="N16" s="240">
        <v>3683.4710365000001</v>
      </c>
      <c r="O16" s="240">
        <v>4251.1237797000003</v>
      </c>
      <c r="P16" s="240">
        <v>4039.7816238999999</v>
      </c>
      <c r="Q16" s="240">
        <v>3616.0234031999998</v>
      </c>
      <c r="R16" s="240">
        <v>3184.6950256999999</v>
      </c>
      <c r="S16" s="240">
        <v>3070.6967152000002</v>
      </c>
      <c r="T16" s="240">
        <v>3932.7368783000002</v>
      </c>
      <c r="U16" s="240">
        <v>4640.47577</v>
      </c>
      <c r="V16" s="240">
        <v>4453.7119216000001</v>
      </c>
      <c r="W16" s="240">
        <v>4047.3071943</v>
      </c>
      <c r="X16" s="240">
        <v>3190.0972519000002</v>
      </c>
      <c r="Y16" s="240">
        <v>3263.4671979999998</v>
      </c>
      <c r="Z16" s="240">
        <v>4160.1955105999996</v>
      </c>
      <c r="AA16" s="240">
        <v>4726.1755597000001</v>
      </c>
      <c r="AB16" s="240">
        <v>4588.4056442999999</v>
      </c>
      <c r="AC16" s="240">
        <v>3684.9291754999999</v>
      </c>
      <c r="AD16" s="240">
        <v>3076.3238342999998</v>
      </c>
      <c r="AE16" s="240">
        <v>3087.9602519</v>
      </c>
      <c r="AF16" s="240">
        <v>3934.9678933</v>
      </c>
      <c r="AG16" s="240">
        <v>4420.2570794000003</v>
      </c>
      <c r="AH16" s="240">
        <v>4381.6063428999996</v>
      </c>
      <c r="AI16" s="240">
        <v>4024.7115816999999</v>
      </c>
      <c r="AJ16" s="240">
        <v>3162.5058660999998</v>
      </c>
      <c r="AK16" s="240">
        <v>3316.1923692999999</v>
      </c>
      <c r="AL16" s="240">
        <v>3896.7941989999999</v>
      </c>
      <c r="AM16" s="240">
        <v>4436.4961525999997</v>
      </c>
      <c r="AN16" s="240">
        <v>4420.6226396000002</v>
      </c>
      <c r="AO16" s="240">
        <v>3769.8535284</v>
      </c>
      <c r="AP16" s="240">
        <v>2997.5419597</v>
      </c>
      <c r="AQ16" s="240">
        <v>3060.1054932000002</v>
      </c>
      <c r="AR16" s="240">
        <v>3997.5261673</v>
      </c>
      <c r="AS16" s="240">
        <v>4690.9101129000001</v>
      </c>
      <c r="AT16" s="240">
        <v>4648.0864668000004</v>
      </c>
      <c r="AU16" s="240">
        <v>4166.4150719999998</v>
      </c>
      <c r="AV16" s="240">
        <v>3196.0093081</v>
      </c>
      <c r="AW16" s="240">
        <v>3079.4411497000001</v>
      </c>
      <c r="AX16" s="240">
        <v>3581.7180594000001</v>
      </c>
      <c r="AY16" s="240">
        <v>4218.0725586999997</v>
      </c>
      <c r="AZ16" s="240">
        <v>3997.0085958999998</v>
      </c>
      <c r="BA16" s="240">
        <v>3228.5947157999999</v>
      </c>
      <c r="BB16" s="240">
        <v>2934.4919789999999</v>
      </c>
      <c r="BC16" s="240">
        <v>3027.9656316000001</v>
      </c>
      <c r="BD16" s="240">
        <v>4059.1120000000001</v>
      </c>
      <c r="BE16" s="240">
        <v>5030.9930000000004</v>
      </c>
      <c r="BF16" s="333">
        <v>4788.2870000000003</v>
      </c>
      <c r="BG16" s="333">
        <v>4133.3389999999999</v>
      </c>
      <c r="BH16" s="333">
        <v>3167.5239999999999</v>
      </c>
      <c r="BI16" s="333">
        <v>3153.55</v>
      </c>
      <c r="BJ16" s="333">
        <v>3985.0369999999998</v>
      </c>
      <c r="BK16" s="333">
        <v>4457.3249999999998</v>
      </c>
      <c r="BL16" s="333">
        <v>4283.2209999999995</v>
      </c>
      <c r="BM16" s="333">
        <v>3457.4540000000002</v>
      </c>
      <c r="BN16" s="333">
        <v>3021.712</v>
      </c>
      <c r="BO16" s="333">
        <v>3072.3539999999998</v>
      </c>
      <c r="BP16" s="333">
        <v>3994.8420000000001</v>
      </c>
      <c r="BQ16" s="333">
        <v>4692.701</v>
      </c>
      <c r="BR16" s="333">
        <v>4698.5429999999997</v>
      </c>
      <c r="BS16" s="333">
        <v>4057.027</v>
      </c>
      <c r="BT16" s="333">
        <v>3194.3539999999998</v>
      </c>
      <c r="BU16" s="333">
        <v>3180.944</v>
      </c>
      <c r="BV16" s="333">
        <v>4053.92</v>
      </c>
    </row>
    <row r="17" spans="1:74" ht="11.1" customHeight="1" x14ac:dyDescent="0.2">
      <c r="A17" s="111"/>
      <c r="B17" s="113" t="s">
        <v>12</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372"/>
      <c r="BG17" s="372"/>
      <c r="BH17" s="372"/>
      <c r="BI17" s="372"/>
      <c r="BJ17" s="372"/>
      <c r="BK17" s="372"/>
      <c r="BL17" s="372"/>
      <c r="BM17" s="372"/>
      <c r="BN17" s="372"/>
      <c r="BO17" s="372"/>
      <c r="BP17" s="372"/>
      <c r="BQ17" s="372"/>
      <c r="BR17" s="372"/>
      <c r="BS17" s="372"/>
      <c r="BT17" s="372"/>
      <c r="BU17" s="372"/>
      <c r="BV17" s="372"/>
    </row>
    <row r="18" spans="1:74" ht="11.1" customHeight="1" x14ac:dyDescent="0.2">
      <c r="A18" s="111" t="s">
        <v>830</v>
      </c>
      <c r="B18" s="205" t="s">
        <v>587</v>
      </c>
      <c r="C18" s="240">
        <v>121.17536968</v>
      </c>
      <c r="D18" s="240">
        <v>122.34079482999999</v>
      </c>
      <c r="E18" s="240">
        <v>115.14768934999999</v>
      </c>
      <c r="F18" s="240">
        <v>112.86697767</v>
      </c>
      <c r="G18" s="240">
        <v>113.82070581000001</v>
      </c>
      <c r="H18" s="240">
        <v>128.93126899999999</v>
      </c>
      <c r="I18" s="240">
        <v>137.21537065000001</v>
      </c>
      <c r="J18" s="240">
        <v>141.94545902999999</v>
      </c>
      <c r="K18" s="240">
        <v>128.00853867000001</v>
      </c>
      <c r="L18" s="240">
        <v>116.56172773999999</v>
      </c>
      <c r="M18" s="240">
        <v>114.80363233</v>
      </c>
      <c r="N18" s="240">
        <v>117.94114484000001</v>
      </c>
      <c r="O18" s="240">
        <v>121.66158097</v>
      </c>
      <c r="P18" s="240">
        <v>128.24930286</v>
      </c>
      <c r="Q18" s="240">
        <v>115.15265515999999</v>
      </c>
      <c r="R18" s="240">
        <v>113.477402</v>
      </c>
      <c r="S18" s="240">
        <v>112.58502355</v>
      </c>
      <c r="T18" s="240">
        <v>129.38792333000001</v>
      </c>
      <c r="U18" s="240">
        <v>144.28486290000001</v>
      </c>
      <c r="V18" s="240">
        <v>132.40741097</v>
      </c>
      <c r="W18" s="240">
        <v>128.74512999999999</v>
      </c>
      <c r="X18" s="240">
        <v>116.20013032</v>
      </c>
      <c r="Y18" s="240">
        <v>115.42608199999999</v>
      </c>
      <c r="Z18" s="240">
        <v>120.16625387000001</v>
      </c>
      <c r="AA18" s="240">
        <v>148.98061709999999</v>
      </c>
      <c r="AB18" s="240">
        <v>157.35917499999999</v>
      </c>
      <c r="AC18" s="240">
        <v>141.01019805999999</v>
      </c>
      <c r="AD18" s="240">
        <v>135.61142067</v>
      </c>
      <c r="AE18" s="240">
        <v>132.45211774000001</v>
      </c>
      <c r="AF18" s="240">
        <v>147.85438866999999</v>
      </c>
      <c r="AG18" s="240">
        <v>159.52501355000001</v>
      </c>
      <c r="AH18" s="240">
        <v>150.20056581</v>
      </c>
      <c r="AI18" s="240">
        <v>155.35405299999999</v>
      </c>
      <c r="AJ18" s="240">
        <v>139.15450419000001</v>
      </c>
      <c r="AK18" s="240">
        <v>139.55467967000001</v>
      </c>
      <c r="AL18" s="240">
        <v>139.9590771</v>
      </c>
      <c r="AM18" s="240">
        <v>145.85926581000001</v>
      </c>
      <c r="AN18" s="240">
        <v>156.75633429000001</v>
      </c>
      <c r="AO18" s="240">
        <v>140.75126065000001</v>
      </c>
      <c r="AP18" s="240">
        <v>136.95484432999999</v>
      </c>
      <c r="AQ18" s="240">
        <v>130.93534097</v>
      </c>
      <c r="AR18" s="240">
        <v>149.59186299999999</v>
      </c>
      <c r="AS18" s="240">
        <v>158.89019193999999</v>
      </c>
      <c r="AT18" s="240">
        <v>160.52410452000001</v>
      </c>
      <c r="AU18" s="240">
        <v>158.54868232999999</v>
      </c>
      <c r="AV18" s="240">
        <v>139.44242968</v>
      </c>
      <c r="AW18" s="240">
        <v>134.25205800000001</v>
      </c>
      <c r="AX18" s="240">
        <v>136.13836194000001</v>
      </c>
      <c r="AY18" s="240">
        <v>144.50499805999999</v>
      </c>
      <c r="AZ18" s="240">
        <v>143.41465758999999</v>
      </c>
      <c r="BA18" s="240">
        <v>136.03605934999999</v>
      </c>
      <c r="BB18" s="240">
        <v>133.116591</v>
      </c>
      <c r="BC18" s="240">
        <v>128.02523839</v>
      </c>
      <c r="BD18" s="240">
        <v>147.16569999999999</v>
      </c>
      <c r="BE18" s="240">
        <v>159.9948</v>
      </c>
      <c r="BF18" s="333">
        <v>157.85079999999999</v>
      </c>
      <c r="BG18" s="333">
        <v>153.00819999999999</v>
      </c>
      <c r="BH18" s="333">
        <v>138.31319999999999</v>
      </c>
      <c r="BI18" s="333">
        <v>135.73230000000001</v>
      </c>
      <c r="BJ18" s="333">
        <v>139.2655</v>
      </c>
      <c r="BK18" s="333">
        <v>142.7671</v>
      </c>
      <c r="BL18" s="333">
        <v>149.1448</v>
      </c>
      <c r="BM18" s="333">
        <v>136.02430000000001</v>
      </c>
      <c r="BN18" s="333">
        <v>131.34909999999999</v>
      </c>
      <c r="BO18" s="333">
        <v>129.1378</v>
      </c>
      <c r="BP18" s="333">
        <v>147.2449</v>
      </c>
      <c r="BQ18" s="333">
        <v>158.69380000000001</v>
      </c>
      <c r="BR18" s="333">
        <v>154.5427</v>
      </c>
      <c r="BS18" s="333">
        <v>149.7987</v>
      </c>
      <c r="BT18" s="333">
        <v>137.89959999999999</v>
      </c>
      <c r="BU18" s="333">
        <v>135.3244</v>
      </c>
      <c r="BV18" s="333">
        <v>138.8459</v>
      </c>
    </row>
    <row r="19" spans="1:74" ht="11.1" customHeight="1" x14ac:dyDescent="0.2">
      <c r="A19" s="111" t="s">
        <v>831</v>
      </c>
      <c r="B19" s="187" t="s">
        <v>621</v>
      </c>
      <c r="C19" s="240">
        <v>420.43081934999998</v>
      </c>
      <c r="D19" s="240">
        <v>430.75792138000003</v>
      </c>
      <c r="E19" s="240">
        <v>401.14368483999999</v>
      </c>
      <c r="F19" s="240">
        <v>396.63724200000001</v>
      </c>
      <c r="G19" s="240">
        <v>404.56319903000002</v>
      </c>
      <c r="H19" s="240">
        <v>451.12987399999997</v>
      </c>
      <c r="I19" s="240">
        <v>491.90100774000001</v>
      </c>
      <c r="J19" s="240">
        <v>486.65346935000002</v>
      </c>
      <c r="K19" s="240">
        <v>467.32315533000002</v>
      </c>
      <c r="L19" s="240">
        <v>405.81300871000002</v>
      </c>
      <c r="M19" s="240">
        <v>393.58854366999998</v>
      </c>
      <c r="N19" s="240">
        <v>406.45816096999999</v>
      </c>
      <c r="O19" s="240">
        <v>418.31679322999997</v>
      </c>
      <c r="P19" s="240">
        <v>459.29675714000001</v>
      </c>
      <c r="Q19" s="240">
        <v>407.88747031999998</v>
      </c>
      <c r="R19" s="240">
        <v>396.69394667</v>
      </c>
      <c r="S19" s="240">
        <v>395.88177096999999</v>
      </c>
      <c r="T19" s="240">
        <v>450.19736733000002</v>
      </c>
      <c r="U19" s="240">
        <v>492.57097806000002</v>
      </c>
      <c r="V19" s="240">
        <v>475.86944387</v>
      </c>
      <c r="W19" s="240">
        <v>454.97562467</v>
      </c>
      <c r="X19" s="240">
        <v>409.21728612999999</v>
      </c>
      <c r="Y19" s="240">
        <v>406.12466899999998</v>
      </c>
      <c r="Z19" s="240">
        <v>420.20372806</v>
      </c>
      <c r="AA19" s="240">
        <v>437.55661709999998</v>
      </c>
      <c r="AB19" s="240">
        <v>470.79638535999999</v>
      </c>
      <c r="AC19" s="240">
        <v>424.89121516</v>
      </c>
      <c r="AD19" s="240">
        <v>404.12835667000002</v>
      </c>
      <c r="AE19" s="240">
        <v>395.16462483999999</v>
      </c>
      <c r="AF19" s="240">
        <v>444.72388367000002</v>
      </c>
      <c r="AG19" s="240">
        <v>478.48258128999998</v>
      </c>
      <c r="AH19" s="240">
        <v>455.66055581000001</v>
      </c>
      <c r="AI19" s="240">
        <v>456.00898833000002</v>
      </c>
      <c r="AJ19" s="240">
        <v>408.23757354999998</v>
      </c>
      <c r="AK19" s="240">
        <v>403.47341999999998</v>
      </c>
      <c r="AL19" s="240">
        <v>419.69982613000002</v>
      </c>
      <c r="AM19" s="240">
        <v>433.42075806000003</v>
      </c>
      <c r="AN19" s="240">
        <v>471.76774856999998</v>
      </c>
      <c r="AO19" s="240">
        <v>429.01116452000002</v>
      </c>
      <c r="AP19" s="240">
        <v>399.70400132999998</v>
      </c>
      <c r="AQ19" s="240">
        <v>405.59752871000001</v>
      </c>
      <c r="AR19" s="240">
        <v>444.92879533000001</v>
      </c>
      <c r="AS19" s="240">
        <v>474.30771871000002</v>
      </c>
      <c r="AT19" s="240">
        <v>480.25961774000001</v>
      </c>
      <c r="AU19" s="240">
        <v>478.05760700000002</v>
      </c>
      <c r="AV19" s="240">
        <v>407.40734967999998</v>
      </c>
      <c r="AW19" s="240">
        <v>400.21551733000001</v>
      </c>
      <c r="AX19" s="240">
        <v>405.58908676999999</v>
      </c>
      <c r="AY19" s="240">
        <v>425.59191355000002</v>
      </c>
      <c r="AZ19" s="240">
        <v>442.45475897</v>
      </c>
      <c r="BA19" s="240">
        <v>406.15070419</v>
      </c>
      <c r="BB19" s="240">
        <v>387.97068132999999</v>
      </c>
      <c r="BC19" s="240">
        <v>393.56138386999999</v>
      </c>
      <c r="BD19" s="240">
        <v>438.09539999999998</v>
      </c>
      <c r="BE19" s="240">
        <v>483.66340000000002</v>
      </c>
      <c r="BF19" s="333">
        <v>479.11340000000001</v>
      </c>
      <c r="BG19" s="333">
        <v>466.29910000000001</v>
      </c>
      <c r="BH19" s="333">
        <v>407.16210000000001</v>
      </c>
      <c r="BI19" s="333">
        <v>398.46210000000002</v>
      </c>
      <c r="BJ19" s="333">
        <v>411.24849999999998</v>
      </c>
      <c r="BK19" s="333">
        <v>425.10559999999998</v>
      </c>
      <c r="BL19" s="333">
        <v>453.25760000000002</v>
      </c>
      <c r="BM19" s="333">
        <v>411.89210000000003</v>
      </c>
      <c r="BN19" s="333">
        <v>392.59399999999999</v>
      </c>
      <c r="BO19" s="333">
        <v>394.19349999999997</v>
      </c>
      <c r="BP19" s="333">
        <v>442.63690000000003</v>
      </c>
      <c r="BQ19" s="333">
        <v>482.83019999999999</v>
      </c>
      <c r="BR19" s="333">
        <v>472.88799999999998</v>
      </c>
      <c r="BS19" s="333">
        <v>460.2346</v>
      </c>
      <c r="BT19" s="333">
        <v>408.78719999999998</v>
      </c>
      <c r="BU19" s="333">
        <v>400.05130000000003</v>
      </c>
      <c r="BV19" s="333">
        <v>412.8895</v>
      </c>
    </row>
    <row r="20" spans="1:74" ht="11.1" customHeight="1" x14ac:dyDescent="0.2">
      <c r="A20" s="111" t="s">
        <v>835</v>
      </c>
      <c r="B20" s="205" t="s">
        <v>588</v>
      </c>
      <c r="C20" s="240">
        <v>489.35812644999999</v>
      </c>
      <c r="D20" s="240">
        <v>486.45177034</v>
      </c>
      <c r="E20" s="240">
        <v>464.05602613000002</v>
      </c>
      <c r="F20" s="240">
        <v>454.102664</v>
      </c>
      <c r="G20" s="240">
        <v>493.46835226000002</v>
      </c>
      <c r="H20" s="240">
        <v>547.78199099999995</v>
      </c>
      <c r="I20" s="240">
        <v>592.92763484</v>
      </c>
      <c r="J20" s="240">
        <v>554.04741548000004</v>
      </c>
      <c r="K20" s="240">
        <v>501.41870232999997</v>
      </c>
      <c r="L20" s="240">
        <v>488.00777613000002</v>
      </c>
      <c r="M20" s="240">
        <v>462.18000032999998</v>
      </c>
      <c r="N20" s="240">
        <v>474.95253613</v>
      </c>
      <c r="O20" s="240">
        <v>492.43371934999999</v>
      </c>
      <c r="P20" s="240">
        <v>501.00304499999999</v>
      </c>
      <c r="Q20" s="240">
        <v>478.95183742</v>
      </c>
      <c r="R20" s="240">
        <v>462.29001499999998</v>
      </c>
      <c r="S20" s="240">
        <v>481.00742613</v>
      </c>
      <c r="T20" s="240">
        <v>523.20800267000004</v>
      </c>
      <c r="U20" s="240">
        <v>549.60299902999998</v>
      </c>
      <c r="V20" s="240">
        <v>546.10239903000002</v>
      </c>
      <c r="W20" s="240">
        <v>513.25072899999998</v>
      </c>
      <c r="X20" s="240">
        <v>490.29091484000003</v>
      </c>
      <c r="Y20" s="240">
        <v>470.82496900000001</v>
      </c>
      <c r="Z20" s="240">
        <v>499.77752161000001</v>
      </c>
      <c r="AA20" s="240">
        <v>523.78030032000004</v>
      </c>
      <c r="AB20" s="240">
        <v>519.17550714000004</v>
      </c>
      <c r="AC20" s="240">
        <v>488.84558386999998</v>
      </c>
      <c r="AD20" s="240">
        <v>458.35539799999998</v>
      </c>
      <c r="AE20" s="240">
        <v>474.85867129000002</v>
      </c>
      <c r="AF20" s="240">
        <v>536.29964932999997</v>
      </c>
      <c r="AG20" s="240">
        <v>527.39555226000004</v>
      </c>
      <c r="AH20" s="240">
        <v>538.24536129000001</v>
      </c>
      <c r="AI20" s="240">
        <v>507.49825167</v>
      </c>
      <c r="AJ20" s="240">
        <v>474.22672387</v>
      </c>
      <c r="AK20" s="240">
        <v>479.68170333</v>
      </c>
      <c r="AL20" s="240">
        <v>484.52318774000003</v>
      </c>
      <c r="AM20" s="240">
        <v>512.53882161000001</v>
      </c>
      <c r="AN20" s="240">
        <v>531.02512000000002</v>
      </c>
      <c r="AO20" s="240">
        <v>486.77321805999998</v>
      </c>
      <c r="AP20" s="240">
        <v>458.03369600000002</v>
      </c>
      <c r="AQ20" s="240">
        <v>485.85310257999998</v>
      </c>
      <c r="AR20" s="240">
        <v>524.84659733000001</v>
      </c>
      <c r="AS20" s="240">
        <v>553.68661323000003</v>
      </c>
      <c r="AT20" s="240">
        <v>543.47368581000001</v>
      </c>
      <c r="AU20" s="240">
        <v>533.08166332999997</v>
      </c>
      <c r="AV20" s="240">
        <v>476.39669871000001</v>
      </c>
      <c r="AW20" s="240">
        <v>466.06994600000002</v>
      </c>
      <c r="AX20" s="240">
        <v>469.98398257999997</v>
      </c>
      <c r="AY20" s="240">
        <v>501.61993065000001</v>
      </c>
      <c r="AZ20" s="240">
        <v>496.87231931000002</v>
      </c>
      <c r="BA20" s="240">
        <v>469.27651257999997</v>
      </c>
      <c r="BB20" s="240">
        <v>462.38267266999998</v>
      </c>
      <c r="BC20" s="240">
        <v>474.89515387</v>
      </c>
      <c r="BD20" s="240">
        <v>550.78330000000005</v>
      </c>
      <c r="BE20" s="240">
        <v>584.78150000000005</v>
      </c>
      <c r="BF20" s="333">
        <v>571.36260000000004</v>
      </c>
      <c r="BG20" s="333">
        <v>533.01210000000003</v>
      </c>
      <c r="BH20" s="333">
        <v>488.6979</v>
      </c>
      <c r="BI20" s="333">
        <v>475.94450000000001</v>
      </c>
      <c r="BJ20" s="333">
        <v>488.34570000000002</v>
      </c>
      <c r="BK20" s="333">
        <v>506.68150000000003</v>
      </c>
      <c r="BL20" s="333">
        <v>511.0675</v>
      </c>
      <c r="BM20" s="333">
        <v>481.3202</v>
      </c>
      <c r="BN20" s="333">
        <v>463.90390000000002</v>
      </c>
      <c r="BO20" s="333">
        <v>490.54469999999998</v>
      </c>
      <c r="BP20" s="333">
        <v>540.07539999999995</v>
      </c>
      <c r="BQ20" s="333">
        <v>583.22220000000004</v>
      </c>
      <c r="BR20" s="333">
        <v>567.95579999999995</v>
      </c>
      <c r="BS20" s="333">
        <v>529.81079999999997</v>
      </c>
      <c r="BT20" s="333">
        <v>493.57830000000001</v>
      </c>
      <c r="BU20" s="333">
        <v>480.69319999999999</v>
      </c>
      <c r="BV20" s="333">
        <v>493.22039999999998</v>
      </c>
    </row>
    <row r="21" spans="1:74" ht="11.1" customHeight="1" x14ac:dyDescent="0.2">
      <c r="A21" s="111" t="s">
        <v>836</v>
      </c>
      <c r="B21" s="205" t="s">
        <v>589</v>
      </c>
      <c r="C21" s="240">
        <v>260.30461451999997</v>
      </c>
      <c r="D21" s="240">
        <v>267.16681</v>
      </c>
      <c r="E21" s="240">
        <v>248.22696194</v>
      </c>
      <c r="F21" s="240">
        <v>252.25254967000001</v>
      </c>
      <c r="G21" s="240">
        <v>264.69963710000002</v>
      </c>
      <c r="H21" s="240">
        <v>293.06220000000002</v>
      </c>
      <c r="I21" s="240">
        <v>320.23002031999999</v>
      </c>
      <c r="J21" s="240">
        <v>299.00358806000003</v>
      </c>
      <c r="K21" s="240">
        <v>277.97062933000001</v>
      </c>
      <c r="L21" s="240">
        <v>262.48598290000001</v>
      </c>
      <c r="M21" s="240">
        <v>255.227643</v>
      </c>
      <c r="N21" s="240">
        <v>262.43383096999997</v>
      </c>
      <c r="O21" s="240">
        <v>271.41328193999999</v>
      </c>
      <c r="P21" s="240">
        <v>279.88708429000002</v>
      </c>
      <c r="Q21" s="240">
        <v>261.84168258</v>
      </c>
      <c r="R21" s="240">
        <v>256.84903632999999</v>
      </c>
      <c r="S21" s="240">
        <v>257.85399805999998</v>
      </c>
      <c r="T21" s="240">
        <v>283.24045833000002</v>
      </c>
      <c r="U21" s="240">
        <v>298.08888903000002</v>
      </c>
      <c r="V21" s="240">
        <v>304.72591419000003</v>
      </c>
      <c r="W21" s="240">
        <v>291.31472200000002</v>
      </c>
      <c r="X21" s="240">
        <v>266.92707258000002</v>
      </c>
      <c r="Y21" s="240">
        <v>269.60146233</v>
      </c>
      <c r="Z21" s="240">
        <v>278.28326709999999</v>
      </c>
      <c r="AA21" s="240">
        <v>284.77835484000002</v>
      </c>
      <c r="AB21" s="240">
        <v>292.39871036</v>
      </c>
      <c r="AC21" s="240">
        <v>263.87892452</v>
      </c>
      <c r="AD21" s="240">
        <v>253.20446867000001</v>
      </c>
      <c r="AE21" s="240">
        <v>261.00004774000001</v>
      </c>
      <c r="AF21" s="240">
        <v>287.40642333</v>
      </c>
      <c r="AG21" s="240">
        <v>290.34049677000002</v>
      </c>
      <c r="AH21" s="240">
        <v>303.61049516000003</v>
      </c>
      <c r="AI21" s="240">
        <v>279.52962600000001</v>
      </c>
      <c r="AJ21" s="240">
        <v>258.90791387000002</v>
      </c>
      <c r="AK21" s="240">
        <v>268.72248232999999</v>
      </c>
      <c r="AL21" s="240">
        <v>268.55554483999998</v>
      </c>
      <c r="AM21" s="240">
        <v>285.49756289999999</v>
      </c>
      <c r="AN21" s="240">
        <v>295.19849356999998</v>
      </c>
      <c r="AO21" s="240">
        <v>264.69514064999998</v>
      </c>
      <c r="AP21" s="240">
        <v>255.24924267</v>
      </c>
      <c r="AQ21" s="240">
        <v>260.02126548000001</v>
      </c>
      <c r="AR21" s="240">
        <v>292.33982200000003</v>
      </c>
      <c r="AS21" s="240">
        <v>311.58811709999998</v>
      </c>
      <c r="AT21" s="240">
        <v>303.32556645</v>
      </c>
      <c r="AU21" s="240">
        <v>300.51413600000001</v>
      </c>
      <c r="AV21" s="240">
        <v>263.22028710000001</v>
      </c>
      <c r="AW21" s="240">
        <v>264.74895167</v>
      </c>
      <c r="AX21" s="240">
        <v>266.59407484000002</v>
      </c>
      <c r="AY21" s="240">
        <v>279.53029967999998</v>
      </c>
      <c r="AZ21" s="240">
        <v>278.71963345</v>
      </c>
      <c r="BA21" s="240">
        <v>257.32827773999998</v>
      </c>
      <c r="BB21" s="240">
        <v>252.14370066999999</v>
      </c>
      <c r="BC21" s="240">
        <v>259.74494161000001</v>
      </c>
      <c r="BD21" s="240">
        <v>306.19560000000001</v>
      </c>
      <c r="BE21" s="240">
        <v>323.58420000000001</v>
      </c>
      <c r="BF21" s="333">
        <v>320.19240000000002</v>
      </c>
      <c r="BG21" s="333">
        <v>300.91759999999999</v>
      </c>
      <c r="BH21" s="333">
        <v>273.9932</v>
      </c>
      <c r="BI21" s="333">
        <v>273.86059999999998</v>
      </c>
      <c r="BJ21" s="333">
        <v>279.04500000000002</v>
      </c>
      <c r="BK21" s="333">
        <v>282.79629999999997</v>
      </c>
      <c r="BL21" s="333">
        <v>291.44659999999999</v>
      </c>
      <c r="BM21" s="333">
        <v>266.64920000000001</v>
      </c>
      <c r="BN21" s="333">
        <v>259.08159999999998</v>
      </c>
      <c r="BO21" s="333">
        <v>265.69009999999997</v>
      </c>
      <c r="BP21" s="333">
        <v>296.08800000000002</v>
      </c>
      <c r="BQ21" s="333">
        <v>324.23140000000001</v>
      </c>
      <c r="BR21" s="333">
        <v>320.53570000000002</v>
      </c>
      <c r="BS21" s="333">
        <v>301.25599999999997</v>
      </c>
      <c r="BT21" s="333">
        <v>277.85849999999999</v>
      </c>
      <c r="BU21" s="333">
        <v>277.71699999999998</v>
      </c>
      <c r="BV21" s="333">
        <v>282.96080000000001</v>
      </c>
    </row>
    <row r="22" spans="1:74" ht="11.1" customHeight="1" x14ac:dyDescent="0.2">
      <c r="A22" s="111" t="s">
        <v>837</v>
      </c>
      <c r="B22" s="205" t="s">
        <v>590</v>
      </c>
      <c r="C22" s="240">
        <v>765.19209322999995</v>
      </c>
      <c r="D22" s="240">
        <v>774.77408965999996</v>
      </c>
      <c r="E22" s="240">
        <v>747.70077805999995</v>
      </c>
      <c r="F22" s="240">
        <v>787.84115233</v>
      </c>
      <c r="G22" s="240">
        <v>844.25496773999998</v>
      </c>
      <c r="H22" s="240">
        <v>909.82347332999996</v>
      </c>
      <c r="I22" s="240">
        <v>953.25775032000001</v>
      </c>
      <c r="J22" s="240">
        <v>942.62725967999995</v>
      </c>
      <c r="K22" s="240">
        <v>886.80986667000002</v>
      </c>
      <c r="L22" s="240">
        <v>803.16175065000004</v>
      </c>
      <c r="M22" s="240">
        <v>774.76705067</v>
      </c>
      <c r="N22" s="240">
        <v>752.62756709999996</v>
      </c>
      <c r="O22" s="240">
        <v>775.42654871000002</v>
      </c>
      <c r="P22" s="240">
        <v>804.18120213999998</v>
      </c>
      <c r="Q22" s="240">
        <v>762.61200386999997</v>
      </c>
      <c r="R22" s="240">
        <v>758.42991832999996</v>
      </c>
      <c r="S22" s="240">
        <v>819.30703000000005</v>
      </c>
      <c r="T22" s="240">
        <v>915.65530966999995</v>
      </c>
      <c r="U22" s="240">
        <v>931.79958741999997</v>
      </c>
      <c r="V22" s="240">
        <v>925.26262644999997</v>
      </c>
      <c r="W22" s="240">
        <v>890.48349332999999</v>
      </c>
      <c r="X22" s="240">
        <v>824.16336290000004</v>
      </c>
      <c r="Y22" s="240">
        <v>791.24262767000005</v>
      </c>
      <c r="Z22" s="240">
        <v>775.70503097000005</v>
      </c>
      <c r="AA22" s="240">
        <v>834.66054902999997</v>
      </c>
      <c r="AB22" s="240">
        <v>800.97664856999995</v>
      </c>
      <c r="AC22" s="240">
        <v>776.24741871000003</v>
      </c>
      <c r="AD22" s="240">
        <v>774.52108899999996</v>
      </c>
      <c r="AE22" s="240">
        <v>833.53045386999997</v>
      </c>
      <c r="AF22" s="240">
        <v>920.65165366999997</v>
      </c>
      <c r="AG22" s="240">
        <v>927.55513226000005</v>
      </c>
      <c r="AH22" s="240">
        <v>939.11535709999998</v>
      </c>
      <c r="AI22" s="240">
        <v>895.52846499999998</v>
      </c>
      <c r="AJ22" s="240">
        <v>822.53653548</v>
      </c>
      <c r="AK22" s="240">
        <v>794.98112232999995</v>
      </c>
      <c r="AL22" s="240">
        <v>765.68506935000005</v>
      </c>
      <c r="AM22" s="240">
        <v>805.71044710000001</v>
      </c>
      <c r="AN22" s="240">
        <v>852.42019749999997</v>
      </c>
      <c r="AO22" s="240">
        <v>762.24954484</v>
      </c>
      <c r="AP22" s="240">
        <v>793.93111499999998</v>
      </c>
      <c r="AQ22" s="240">
        <v>845.59310871000002</v>
      </c>
      <c r="AR22" s="240">
        <v>938.14515500000005</v>
      </c>
      <c r="AS22" s="240">
        <v>954.35383677000004</v>
      </c>
      <c r="AT22" s="240">
        <v>949.51591644999996</v>
      </c>
      <c r="AU22" s="240">
        <v>913.66119100000003</v>
      </c>
      <c r="AV22" s="240">
        <v>819.20997806000003</v>
      </c>
      <c r="AW22" s="240">
        <v>798.24775233000003</v>
      </c>
      <c r="AX22" s="240">
        <v>766.34349968000004</v>
      </c>
      <c r="AY22" s="240">
        <v>816.89083065</v>
      </c>
      <c r="AZ22" s="240">
        <v>794.93121621</v>
      </c>
      <c r="BA22" s="240">
        <v>765.61091710000005</v>
      </c>
      <c r="BB22" s="240">
        <v>777.79222267</v>
      </c>
      <c r="BC22" s="240">
        <v>822.21971257999996</v>
      </c>
      <c r="BD22" s="240">
        <v>938.64440000000002</v>
      </c>
      <c r="BE22" s="240">
        <v>987.12400000000002</v>
      </c>
      <c r="BF22" s="333">
        <v>975.05439999999999</v>
      </c>
      <c r="BG22" s="333">
        <v>931.95079999999996</v>
      </c>
      <c r="BH22" s="333">
        <v>836.82029999999997</v>
      </c>
      <c r="BI22" s="333">
        <v>806.26070000000004</v>
      </c>
      <c r="BJ22" s="333">
        <v>785.76229999999998</v>
      </c>
      <c r="BK22" s="333">
        <v>812.17700000000002</v>
      </c>
      <c r="BL22" s="333">
        <v>820.23099999999999</v>
      </c>
      <c r="BM22" s="333">
        <v>775.93330000000003</v>
      </c>
      <c r="BN22" s="333">
        <v>793.173</v>
      </c>
      <c r="BO22" s="333">
        <v>849.64620000000002</v>
      </c>
      <c r="BP22" s="333">
        <v>940.75469999999996</v>
      </c>
      <c r="BQ22" s="333">
        <v>978.64660000000003</v>
      </c>
      <c r="BR22" s="333">
        <v>973.17920000000004</v>
      </c>
      <c r="BS22" s="333">
        <v>930.16449999999998</v>
      </c>
      <c r="BT22" s="333">
        <v>847.74090000000001</v>
      </c>
      <c r="BU22" s="333">
        <v>816.75189999999998</v>
      </c>
      <c r="BV22" s="333">
        <v>795.95600000000002</v>
      </c>
    </row>
    <row r="23" spans="1:74" ht="11.1" customHeight="1" x14ac:dyDescent="0.2">
      <c r="A23" s="111" t="s">
        <v>838</v>
      </c>
      <c r="B23" s="205" t="s">
        <v>591</v>
      </c>
      <c r="C23" s="240">
        <v>207.75462064999999</v>
      </c>
      <c r="D23" s="240">
        <v>213.00307240999999</v>
      </c>
      <c r="E23" s="240">
        <v>200.22995871000001</v>
      </c>
      <c r="F23" s="240">
        <v>210.22183100000001</v>
      </c>
      <c r="G23" s="240">
        <v>223.50008645</v>
      </c>
      <c r="H23" s="240">
        <v>248.40957732999999</v>
      </c>
      <c r="I23" s="240">
        <v>266.13412226000003</v>
      </c>
      <c r="J23" s="240">
        <v>262.61530839</v>
      </c>
      <c r="K23" s="240">
        <v>248.72392600000001</v>
      </c>
      <c r="L23" s="240">
        <v>214.42599709999999</v>
      </c>
      <c r="M23" s="240">
        <v>202.85057900000001</v>
      </c>
      <c r="N23" s="240">
        <v>199.74672967999999</v>
      </c>
      <c r="O23" s="240">
        <v>230.68263386999999</v>
      </c>
      <c r="P23" s="240">
        <v>243.38371000000001</v>
      </c>
      <c r="Q23" s="240">
        <v>219.52936484</v>
      </c>
      <c r="R23" s="240">
        <v>225.41630599999999</v>
      </c>
      <c r="S23" s="240">
        <v>232.44973257999999</v>
      </c>
      <c r="T23" s="240">
        <v>280.21416866999999</v>
      </c>
      <c r="U23" s="240">
        <v>292.45269805999999</v>
      </c>
      <c r="V23" s="240">
        <v>295.00209000000001</v>
      </c>
      <c r="W23" s="240">
        <v>287.25987832999999</v>
      </c>
      <c r="X23" s="240">
        <v>242.76980968000001</v>
      </c>
      <c r="Y23" s="240">
        <v>227.16715533000001</v>
      </c>
      <c r="Z23" s="240">
        <v>227.54505548</v>
      </c>
      <c r="AA23" s="240">
        <v>248.93891355</v>
      </c>
      <c r="AB23" s="240">
        <v>255.99963106999999</v>
      </c>
      <c r="AC23" s="240">
        <v>220.30429581000001</v>
      </c>
      <c r="AD23" s="240">
        <v>222.28055932999999</v>
      </c>
      <c r="AE23" s="240">
        <v>230.90748902999999</v>
      </c>
      <c r="AF23" s="240">
        <v>266.73219499999999</v>
      </c>
      <c r="AG23" s="240">
        <v>271.09589516</v>
      </c>
      <c r="AH23" s="240">
        <v>273.99578935</v>
      </c>
      <c r="AI23" s="240">
        <v>277.90358633</v>
      </c>
      <c r="AJ23" s="240">
        <v>236.40072226000001</v>
      </c>
      <c r="AK23" s="240">
        <v>225.51618432999999</v>
      </c>
      <c r="AL23" s="240">
        <v>222.12517355</v>
      </c>
      <c r="AM23" s="240">
        <v>234.45539774</v>
      </c>
      <c r="AN23" s="240">
        <v>249.77524536000001</v>
      </c>
      <c r="AO23" s="240">
        <v>222.64075613</v>
      </c>
      <c r="AP23" s="240">
        <v>222.09582233</v>
      </c>
      <c r="AQ23" s="240">
        <v>228.69339289999999</v>
      </c>
      <c r="AR23" s="240">
        <v>265.59502466999999</v>
      </c>
      <c r="AS23" s="240">
        <v>283.14058452</v>
      </c>
      <c r="AT23" s="240">
        <v>282.56440484000001</v>
      </c>
      <c r="AU23" s="240">
        <v>272.124191</v>
      </c>
      <c r="AV23" s="240">
        <v>231.02691161000001</v>
      </c>
      <c r="AW23" s="240">
        <v>220.01210867</v>
      </c>
      <c r="AX23" s="240">
        <v>213.96800773999999</v>
      </c>
      <c r="AY23" s="240">
        <v>230.00634871</v>
      </c>
      <c r="AZ23" s="240">
        <v>235.24349896999999</v>
      </c>
      <c r="BA23" s="240">
        <v>214.29315226</v>
      </c>
      <c r="BB23" s="240">
        <v>223.09618233</v>
      </c>
      <c r="BC23" s="240">
        <v>232.32811000000001</v>
      </c>
      <c r="BD23" s="240">
        <v>269.53050000000002</v>
      </c>
      <c r="BE23" s="240">
        <v>292.5421</v>
      </c>
      <c r="BF23" s="333">
        <v>292.65859999999998</v>
      </c>
      <c r="BG23" s="333">
        <v>280.71780000000001</v>
      </c>
      <c r="BH23" s="333">
        <v>235.49709999999999</v>
      </c>
      <c r="BI23" s="333">
        <v>223.94280000000001</v>
      </c>
      <c r="BJ23" s="333">
        <v>220.66980000000001</v>
      </c>
      <c r="BK23" s="333">
        <v>232.52</v>
      </c>
      <c r="BL23" s="333">
        <v>240.98439999999999</v>
      </c>
      <c r="BM23" s="333">
        <v>216.072</v>
      </c>
      <c r="BN23" s="333">
        <v>224.88810000000001</v>
      </c>
      <c r="BO23" s="333">
        <v>233.32669999999999</v>
      </c>
      <c r="BP23" s="333">
        <v>271.4366</v>
      </c>
      <c r="BQ23" s="333">
        <v>287.31459999999998</v>
      </c>
      <c r="BR23" s="333">
        <v>289.16090000000003</v>
      </c>
      <c r="BS23" s="333">
        <v>277.33890000000002</v>
      </c>
      <c r="BT23" s="333">
        <v>237.84229999999999</v>
      </c>
      <c r="BU23" s="333">
        <v>226.17150000000001</v>
      </c>
      <c r="BV23" s="333">
        <v>222.86959999999999</v>
      </c>
    </row>
    <row r="24" spans="1:74" ht="11.1" customHeight="1" x14ac:dyDescent="0.2">
      <c r="A24" s="111" t="s">
        <v>839</v>
      </c>
      <c r="B24" s="205" t="s">
        <v>592</v>
      </c>
      <c r="C24" s="240">
        <v>451.51403773999999</v>
      </c>
      <c r="D24" s="240">
        <v>460.74348896999999</v>
      </c>
      <c r="E24" s="240">
        <v>447.43224128999998</v>
      </c>
      <c r="F24" s="240">
        <v>477.30865567000001</v>
      </c>
      <c r="G24" s="240">
        <v>516.34369226000001</v>
      </c>
      <c r="H24" s="240">
        <v>575.18011233000004</v>
      </c>
      <c r="I24" s="240">
        <v>607.30854902999999</v>
      </c>
      <c r="J24" s="240">
        <v>618.66391806000001</v>
      </c>
      <c r="K24" s="240">
        <v>591.68506266999998</v>
      </c>
      <c r="L24" s="240">
        <v>521.39462355000001</v>
      </c>
      <c r="M24" s="240">
        <v>484.38666000000001</v>
      </c>
      <c r="N24" s="240">
        <v>456.52171677000001</v>
      </c>
      <c r="O24" s="240">
        <v>469.69005484000002</v>
      </c>
      <c r="P24" s="240">
        <v>484.42896714</v>
      </c>
      <c r="Q24" s="240">
        <v>445.98238032</v>
      </c>
      <c r="R24" s="240">
        <v>475.15872867000002</v>
      </c>
      <c r="S24" s="240">
        <v>497.99641355</v>
      </c>
      <c r="T24" s="240">
        <v>583.21732832999999</v>
      </c>
      <c r="U24" s="240">
        <v>607.77722097000003</v>
      </c>
      <c r="V24" s="240">
        <v>620.64727645000005</v>
      </c>
      <c r="W24" s="240">
        <v>617.07787132999999</v>
      </c>
      <c r="X24" s="240">
        <v>547.58908968000003</v>
      </c>
      <c r="Y24" s="240">
        <v>489.25887967</v>
      </c>
      <c r="Z24" s="240">
        <v>487.91978160999997</v>
      </c>
      <c r="AA24" s="240">
        <v>506.74182129000002</v>
      </c>
      <c r="AB24" s="240">
        <v>522.14838213999997</v>
      </c>
      <c r="AC24" s="240">
        <v>467.33016580999998</v>
      </c>
      <c r="AD24" s="240">
        <v>478.07877732999998</v>
      </c>
      <c r="AE24" s="240">
        <v>511.34597710000003</v>
      </c>
      <c r="AF24" s="240">
        <v>590.45009067000001</v>
      </c>
      <c r="AG24" s="240">
        <v>599.57030354999995</v>
      </c>
      <c r="AH24" s="240">
        <v>618.89025484000001</v>
      </c>
      <c r="AI24" s="240">
        <v>632.68778832999999</v>
      </c>
      <c r="AJ24" s="240">
        <v>556.84240225999997</v>
      </c>
      <c r="AK24" s="240">
        <v>489.56877466999998</v>
      </c>
      <c r="AL24" s="240">
        <v>481.79389515999998</v>
      </c>
      <c r="AM24" s="240">
        <v>486.72544386999999</v>
      </c>
      <c r="AN24" s="240">
        <v>518.62731679000001</v>
      </c>
      <c r="AO24" s="240">
        <v>494.45628515999999</v>
      </c>
      <c r="AP24" s="240">
        <v>508.18350932999999</v>
      </c>
      <c r="AQ24" s="240">
        <v>499.02809581000002</v>
      </c>
      <c r="AR24" s="240">
        <v>595.04022699999996</v>
      </c>
      <c r="AS24" s="240">
        <v>626.28484129000003</v>
      </c>
      <c r="AT24" s="240">
        <v>637.90418774</v>
      </c>
      <c r="AU24" s="240">
        <v>624.73740633</v>
      </c>
      <c r="AV24" s="240">
        <v>557.10962160999998</v>
      </c>
      <c r="AW24" s="240">
        <v>489.45828699999998</v>
      </c>
      <c r="AX24" s="240">
        <v>470.16085644999998</v>
      </c>
      <c r="AY24" s="240">
        <v>492.22086612999999</v>
      </c>
      <c r="AZ24" s="240">
        <v>492.21917241</v>
      </c>
      <c r="BA24" s="240">
        <v>471.67884580999998</v>
      </c>
      <c r="BB24" s="240">
        <v>492.02563133000001</v>
      </c>
      <c r="BC24" s="240">
        <v>497.42210387</v>
      </c>
      <c r="BD24" s="240">
        <v>612.53930000000003</v>
      </c>
      <c r="BE24" s="240">
        <v>648.99390000000005</v>
      </c>
      <c r="BF24" s="333">
        <v>651.32659999999998</v>
      </c>
      <c r="BG24" s="333">
        <v>637.18920000000003</v>
      </c>
      <c r="BH24" s="333">
        <v>555.71669999999995</v>
      </c>
      <c r="BI24" s="333">
        <v>497.18400000000003</v>
      </c>
      <c r="BJ24" s="333">
        <v>484.3877</v>
      </c>
      <c r="BK24" s="333">
        <v>494.51929999999999</v>
      </c>
      <c r="BL24" s="333">
        <v>512.96209999999996</v>
      </c>
      <c r="BM24" s="333">
        <v>481.536</v>
      </c>
      <c r="BN24" s="333">
        <v>502.63040000000001</v>
      </c>
      <c r="BO24" s="333">
        <v>524.46510000000001</v>
      </c>
      <c r="BP24" s="333">
        <v>612.02470000000005</v>
      </c>
      <c r="BQ24" s="333">
        <v>637.84730000000002</v>
      </c>
      <c r="BR24" s="333">
        <v>658.50350000000003</v>
      </c>
      <c r="BS24" s="333">
        <v>644.19219999999996</v>
      </c>
      <c r="BT24" s="333">
        <v>564.59810000000004</v>
      </c>
      <c r="BU24" s="333">
        <v>505.12569999999999</v>
      </c>
      <c r="BV24" s="333">
        <v>492.1268</v>
      </c>
    </row>
    <row r="25" spans="1:74" ht="11.1" customHeight="1" x14ac:dyDescent="0.2">
      <c r="A25" s="111" t="s">
        <v>840</v>
      </c>
      <c r="B25" s="205" t="s">
        <v>593</v>
      </c>
      <c r="C25" s="240">
        <v>231.12603644999999</v>
      </c>
      <c r="D25" s="240">
        <v>241.50416759000001</v>
      </c>
      <c r="E25" s="240">
        <v>232.22412387</v>
      </c>
      <c r="F25" s="240">
        <v>241.93965</v>
      </c>
      <c r="G25" s="240">
        <v>257.41739160999998</v>
      </c>
      <c r="H25" s="240">
        <v>285.00448167000002</v>
      </c>
      <c r="I25" s="240">
        <v>289.76640097000001</v>
      </c>
      <c r="J25" s="240">
        <v>297.84521934999998</v>
      </c>
      <c r="K25" s="240">
        <v>278.65297800000002</v>
      </c>
      <c r="L25" s="240">
        <v>249.21844225999999</v>
      </c>
      <c r="M25" s="240">
        <v>239.82410032999999</v>
      </c>
      <c r="N25" s="240">
        <v>240.70063805999999</v>
      </c>
      <c r="O25" s="240">
        <v>241.94574581000001</v>
      </c>
      <c r="P25" s="240">
        <v>247.8228575</v>
      </c>
      <c r="Q25" s="240">
        <v>233.90110644999999</v>
      </c>
      <c r="R25" s="240">
        <v>245.853959</v>
      </c>
      <c r="S25" s="240">
        <v>256.66974902999999</v>
      </c>
      <c r="T25" s="240">
        <v>287.88326567000001</v>
      </c>
      <c r="U25" s="240">
        <v>291.31655194000001</v>
      </c>
      <c r="V25" s="240">
        <v>297.81781581000001</v>
      </c>
      <c r="W25" s="240">
        <v>275.61461932999998</v>
      </c>
      <c r="X25" s="240">
        <v>243.45157645</v>
      </c>
      <c r="Y25" s="240">
        <v>243.00835566999999</v>
      </c>
      <c r="Z25" s="240">
        <v>245.42771612999999</v>
      </c>
      <c r="AA25" s="240">
        <v>238.74373613</v>
      </c>
      <c r="AB25" s="240">
        <v>242.87916856999999</v>
      </c>
      <c r="AC25" s="240">
        <v>235.79272516</v>
      </c>
      <c r="AD25" s="240">
        <v>239.93411</v>
      </c>
      <c r="AE25" s="240">
        <v>256.42299322999997</v>
      </c>
      <c r="AF25" s="240">
        <v>275.91181332999997</v>
      </c>
      <c r="AG25" s="240">
        <v>294.06478548000001</v>
      </c>
      <c r="AH25" s="240">
        <v>284.20819225999998</v>
      </c>
      <c r="AI25" s="240">
        <v>280.78887166999999</v>
      </c>
      <c r="AJ25" s="240">
        <v>250.88912676999999</v>
      </c>
      <c r="AK25" s="240">
        <v>245.577935</v>
      </c>
      <c r="AL25" s="240">
        <v>240.88806742</v>
      </c>
      <c r="AM25" s="240">
        <v>240.32786709999999</v>
      </c>
      <c r="AN25" s="240">
        <v>244.86184714000001</v>
      </c>
      <c r="AO25" s="240">
        <v>236.65037871000001</v>
      </c>
      <c r="AP25" s="240">
        <v>241.15575132999999</v>
      </c>
      <c r="AQ25" s="240">
        <v>246.44602161</v>
      </c>
      <c r="AR25" s="240">
        <v>280.27270099999998</v>
      </c>
      <c r="AS25" s="240">
        <v>286.05689096999998</v>
      </c>
      <c r="AT25" s="240">
        <v>299.9211871</v>
      </c>
      <c r="AU25" s="240">
        <v>281.52133433</v>
      </c>
      <c r="AV25" s="240">
        <v>254.05883355</v>
      </c>
      <c r="AW25" s="240">
        <v>241.40729733000001</v>
      </c>
      <c r="AX25" s="240">
        <v>243.32082839</v>
      </c>
      <c r="AY25" s="240">
        <v>241.87169774</v>
      </c>
      <c r="AZ25" s="240">
        <v>242.37947930999999</v>
      </c>
      <c r="BA25" s="240">
        <v>237.01100452</v>
      </c>
      <c r="BB25" s="240">
        <v>237.84044900000001</v>
      </c>
      <c r="BC25" s="240">
        <v>247.18605774</v>
      </c>
      <c r="BD25" s="240">
        <v>283.49669999999998</v>
      </c>
      <c r="BE25" s="240">
        <v>299.89980000000003</v>
      </c>
      <c r="BF25" s="333">
        <v>305.65230000000003</v>
      </c>
      <c r="BG25" s="333">
        <v>288.26170000000002</v>
      </c>
      <c r="BH25" s="333">
        <v>256.4006</v>
      </c>
      <c r="BI25" s="333">
        <v>249.17250000000001</v>
      </c>
      <c r="BJ25" s="333">
        <v>250.1319</v>
      </c>
      <c r="BK25" s="333">
        <v>246.59909999999999</v>
      </c>
      <c r="BL25" s="333">
        <v>253.5009</v>
      </c>
      <c r="BM25" s="333">
        <v>241.9402</v>
      </c>
      <c r="BN25" s="333">
        <v>246.59649999999999</v>
      </c>
      <c r="BO25" s="333">
        <v>256.91770000000002</v>
      </c>
      <c r="BP25" s="333">
        <v>285.1046</v>
      </c>
      <c r="BQ25" s="333">
        <v>304.7577</v>
      </c>
      <c r="BR25" s="333">
        <v>311.13799999999998</v>
      </c>
      <c r="BS25" s="333">
        <v>293.45150000000001</v>
      </c>
      <c r="BT25" s="333">
        <v>262.8175</v>
      </c>
      <c r="BU25" s="333">
        <v>255.4143</v>
      </c>
      <c r="BV25" s="333">
        <v>256.39760000000001</v>
      </c>
    </row>
    <row r="26" spans="1:74" ht="11.1" customHeight="1" x14ac:dyDescent="0.2">
      <c r="A26" s="111" t="s">
        <v>841</v>
      </c>
      <c r="B26" s="205" t="s">
        <v>259</v>
      </c>
      <c r="C26" s="240">
        <v>430.96121548000002</v>
      </c>
      <c r="D26" s="240">
        <v>436.51965207000001</v>
      </c>
      <c r="E26" s="240">
        <v>433.05841290000001</v>
      </c>
      <c r="F26" s="240">
        <v>418.28975066999999</v>
      </c>
      <c r="G26" s="240">
        <v>440.07532773999998</v>
      </c>
      <c r="H26" s="240">
        <v>478.20800200000002</v>
      </c>
      <c r="I26" s="240">
        <v>471.37754999999999</v>
      </c>
      <c r="J26" s="240">
        <v>512.28228774000002</v>
      </c>
      <c r="K26" s="240">
        <v>489.00457232999997</v>
      </c>
      <c r="L26" s="240">
        <v>485.74202742</v>
      </c>
      <c r="M26" s="240">
        <v>443.20737832999998</v>
      </c>
      <c r="N26" s="240">
        <v>430.19972483999999</v>
      </c>
      <c r="O26" s="240">
        <v>437.03263484000001</v>
      </c>
      <c r="P26" s="240">
        <v>442.39384928999999</v>
      </c>
      <c r="Q26" s="240">
        <v>413.31925774000001</v>
      </c>
      <c r="R26" s="240">
        <v>429.25256532999998</v>
      </c>
      <c r="S26" s="240">
        <v>435.76489128999998</v>
      </c>
      <c r="T26" s="240">
        <v>444.44980533</v>
      </c>
      <c r="U26" s="240">
        <v>482.35152128999999</v>
      </c>
      <c r="V26" s="240">
        <v>483.96872934999999</v>
      </c>
      <c r="W26" s="240">
        <v>471.27716466999999</v>
      </c>
      <c r="X26" s="240">
        <v>452.59250226</v>
      </c>
      <c r="Y26" s="240">
        <v>416.58199033</v>
      </c>
      <c r="Z26" s="240">
        <v>435.71251129000001</v>
      </c>
      <c r="AA26" s="240">
        <v>432.70862323</v>
      </c>
      <c r="AB26" s="240">
        <v>447.86236214000002</v>
      </c>
      <c r="AC26" s="240">
        <v>416.45568902999997</v>
      </c>
      <c r="AD26" s="240">
        <v>433.24051366999998</v>
      </c>
      <c r="AE26" s="240">
        <v>426.13650000000001</v>
      </c>
      <c r="AF26" s="240">
        <v>461.53780899999998</v>
      </c>
      <c r="AG26" s="240">
        <v>482.16546258</v>
      </c>
      <c r="AH26" s="240">
        <v>471.21183547999999</v>
      </c>
      <c r="AI26" s="240">
        <v>499.35225566999998</v>
      </c>
      <c r="AJ26" s="240">
        <v>481.95863613</v>
      </c>
      <c r="AK26" s="240">
        <v>411.16794666999999</v>
      </c>
      <c r="AL26" s="240">
        <v>446.61125806000001</v>
      </c>
      <c r="AM26" s="240">
        <v>418.34925742000001</v>
      </c>
      <c r="AN26" s="240">
        <v>430.67706857000002</v>
      </c>
      <c r="AO26" s="240">
        <v>423.96282065000003</v>
      </c>
      <c r="AP26" s="240">
        <v>434.23393633000001</v>
      </c>
      <c r="AQ26" s="240">
        <v>402.50848031999999</v>
      </c>
      <c r="AR26" s="240">
        <v>463.63431566999998</v>
      </c>
      <c r="AS26" s="240">
        <v>478.68370548000001</v>
      </c>
      <c r="AT26" s="240">
        <v>467.50999741999999</v>
      </c>
      <c r="AU26" s="240">
        <v>491.28857133000002</v>
      </c>
      <c r="AV26" s="240">
        <v>473.29843742000003</v>
      </c>
      <c r="AW26" s="240">
        <v>433.28873367</v>
      </c>
      <c r="AX26" s="240">
        <v>440.89019612999999</v>
      </c>
      <c r="AY26" s="240">
        <v>409.95579709999998</v>
      </c>
      <c r="AZ26" s="240">
        <v>420.64164862000001</v>
      </c>
      <c r="BA26" s="240">
        <v>424.6816129</v>
      </c>
      <c r="BB26" s="240">
        <v>415.83681432999998</v>
      </c>
      <c r="BC26" s="240">
        <v>410.92456355000002</v>
      </c>
      <c r="BD26" s="240">
        <v>470.49919999999997</v>
      </c>
      <c r="BE26" s="240">
        <v>476.8784</v>
      </c>
      <c r="BF26" s="333">
        <v>480.21879999999999</v>
      </c>
      <c r="BG26" s="333">
        <v>482.39080000000001</v>
      </c>
      <c r="BH26" s="333">
        <v>475.7509</v>
      </c>
      <c r="BI26" s="333">
        <v>435.88690000000003</v>
      </c>
      <c r="BJ26" s="333">
        <v>445.75799999999998</v>
      </c>
      <c r="BK26" s="333">
        <v>420.65890000000002</v>
      </c>
      <c r="BL26" s="333">
        <v>432.17059999999998</v>
      </c>
      <c r="BM26" s="333">
        <v>417.85210000000001</v>
      </c>
      <c r="BN26" s="333">
        <v>422.87970000000001</v>
      </c>
      <c r="BO26" s="333">
        <v>422.70589999999999</v>
      </c>
      <c r="BP26" s="333">
        <v>458.60950000000003</v>
      </c>
      <c r="BQ26" s="333">
        <v>471.12009999999998</v>
      </c>
      <c r="BR26" s="333">
        <v>485.00479999999999</v>
      </c>
      <c r="BS26" s="333">
        <v>487.1823</v>
      </c>
      <c r="BT26" s="333">
        <v>479.5301</v>
      </c>
      <c r="BU26" s="333">
        <v>439.3553</v>
      </c>
      <c r="BV26" s="333">
        <v>449.31700000000001</v>
      </c>
    </row>
    <row r="27" spans="1:74" ht="11.1" customHeight="1" x14ac:dyDescent="0.2">
      <c r="A27" s="111" t="s">
        <v>853</v>
      </c>
      <c r="B27" s="205" t="s">
        <v>260</v>
      </c>
      <c r="C27" s="240">
        <v>16.999525161000001</v>
      </c>
      <c r="D27" s="240">
        <v>17.776980689999998</v>
      </c>
      <c r="E27" s="240">
        <v>16.406670323</v>
      </c>
      <c r="F27" s="240">
        <v>16.429781999999999</v>
      </c>
      <c r="G27" s="240">
        <v>16.064612580999999</v>
      </c>
      <c r="H27" s="240">
        <v>16.115402667000001</v>
      </c>
      <c r="I27" s="240">
        <v>16.181835484</v>
      </c>
      <c r="J27" s="240">
        <v>16.781163871</v>
      </c>
      <c r="K27" s="240">
        <v>16.568253667</v>
      </c>
      <c r="L27" s="240">
        <v>16.769631613000001</v>
      </c>
      <c r="M27" s="240">
        <v>17.189021</v>
      </c>
      <c r="N27" s="240">
        <v>17.203392903000001</v>
      </c>
      <c r="O27" s="240">
        <v>16.517864839000001</v>
      </c>
      <c r="P27" s="240">
        <v>17.054449999999999</v>
      </c>
      <c r="Q27" s="240">
        <v>16.027354839000001</v>
      </c>
      <c r="R27" s="240">
        <v>16.409516</v>
      </c>
      <c r="S27" s="240">
        <v>16.374481613</v>
      </c>
      <c r="T27" s="240">
        <v>16.226800999999998</v>
      </c>
      <c r="U27" s="240">
        <v>16.547464516000002</v>
      </c>
      <c r="V27" s="240">
        <v>17.011595805999999</v>
      </c>
      <c r="W27" s="240">
        <v>16.924819667000001</v>
      </c>
      <c r="X27" s="240">
        <v>16.689273226000001</v>
      </c>
      <c r="Y27" s="240">
        <v>16.913101333</v>
      </c>
      <c r="Z27" s="240">
        <v>17.723811935000001</v>
      </c>
      <c r="AA27" s="240">
        <v>16.204818710000001</v>
      </c>
      <c r="AB27" s="240">
        <v>17.284118213999999</v>
      </c>
      <c r="AC27" s="240">
        <v>15.820776452</v>
      </c>
      <c r="AD27" s="240">
        <v>15.943636333000001</v>
      </c>
      <c r="AE27" s="240">
        <v>15.779477096999999</v>
      </c>
      <c r="AF27" s="240">
        <v>15.849774332999999</v>
      </c>
      <c r="AG27" s="240">
        <v>16.067584516</v>
      </c>
      <c r="AH27" s="240">
        <v>16.571389676999999</v>
      </c>
      <c r="AI27" s="240">
        <v>16.975203333</v>
      </c>
      <c r="AJ27" s="240">
        <v>16.752406451999999</v>
      </c>
      <c r="AK27" s="240">
        <v>16.604730332999999</v>
      </c>
      <c r="AL27" s="240">
        <v>16.295817742000001</v>
      </c>
      <c r="AM27" s="240">
        <v>15.842081613</v>
      </c>
      <c r="AN27" s="240">
        <v>17.246983214</v>
      </c>
      <c r="AO27" s="240">
        <v>15.789684839</v>
      </c>
      <c r="AP27" s="240">
        <v>16.215378333</v>
      </c>
      <c r="AQ27" s="240">
        <v>15.554830000000001</v>
      </c>
      <c r="AR27" s="240">
        <v>16.011244333</v>
      </c>
      <c r="AS27" s="240">
        <v>16.487698386999998</v>
      </c>
      <c r="AT27" s="240">
        <v>16.531078387000001</v>
      </c>
      <c r="AU27" s="240">
        <v>16.994399333</v>
      </c>
      <c r="AV27" s="240">
        <v>16.266909032000001</v>
      </c>
      <c r="AW27" s="240">
        <v>17.020392333</v>
      </c>
      <c r="AX27" s="240">
        <v>16.441112580999999</v>
      </c>
      <c r="AY27" s="240">
        <v>15.797237097</v>
      </c>
      <c r="AZ27" s="240">
        <v>16.639086896999999</v>
      </c>
      <c r="BA27" s="240">
        <v>15.791313548</v>
      </c>
      <c r="BB27" s="240">
        <v>15.729107666999999</v>
      </c>
      <c r="BC27" s="240">
        <v>15.602833548</v>
      </c>
      <c r="BD27" s="240">
        <v>16.08708</v>
      </c>
      <c r="BE27" s="240">
        <v>16.44258</v>
      </c>
      <c r="BF27" s="333">
        <v>16.742850000000001</v>
      </c>
      <c r="BG27" s="333">
        <v>16.86271</v>
      </c>
      <c r="BH27" s="333">
        <v>16.477920000000001</v>
      </c>
      <c r="BI27" s="333">
        <v>16.833490000000001</v>
      </c>
      <c r="BJ27" s="333">
        <v>16.71482</v>
      </c>
      <c r="BK27" s="333">
        <v>15.985760000000001</v>
      </c>
      <c r="BL27" s="333">
        <v>16.940190000000001</v>
      </c>
      <c r="BM27" s="333">
        <v>15.70429</v>
      </c>
      <c r="BN27" s="333">
        <v>16.142700000000001</v>
      </c>
      <c r="BO27" s="333">
        <v>15.817019999999999</v>
      </c>
      <c r="BP27" s="333">
        <v>15.848179999999999</v>
      </c>
      <c r="BQ27" s="333">
        <v>16.460609999999999</v>
      </c>
      <c r="BR27" s="333">
        <v>16.92651</v>
      </c>
      <c r="BS27" s="333">
        <v>17.047550000000001</v>
      </c>
      <c r="BT27" s="333">
        <v>16.592600000000001</v>
      </c>
      <c r="BU27" s="333">
        <v>16.950669999999999</v>
      </c>
      <c r="BV27" s="333">
        <v>16.831289999999999</v>
      </c>
    </row>
    <row r="28" spans="1:74" ht="11.1" customHeight="1" x14ac:dyDescent="0.2">
      <c r="A28" s="111" t="s">
        <v>854</v>
      </c>
      <c r="B28" s="205" t="s">
        <v>595</v>
      </c>
      <c r="C28" s="240">
        <v>3394.8164587000001</v>
      </c>
      <c r="D28" s="240">
        <v>3451.0387479000001</v>
      </c>
      <c r="E28" s="240">
        <v>3305.6265474000002</v>
      </c>
      <c r="F28" s="240">
        <v>3367.8902549999998</v>
      </c>
      <c r="G28" s="240">
        <v>3574.2079726000002</v>
      </c>
      <c r="H28" s="240">
        <v>3933.6463832999998</v>
      </c>
      <c r="I28" s="240">
        <v>4146.3002415999999</v>
      </c>
      <c r="J28" s="240">
        <v>4132.4650890000003</v>
      </c>
      <c r="K28" s="240">
        <v>3886.1656849999999</v>
      </c>
      <c r="L28" s="240">
        <v>3563.5809681000001</v>
      </c>
      <c r="M28" s="240">
        <v>3388.0246087</v>
      </c>
      <c r="N28" s="240">
        <v>3358.7854422999999</v>
      </c>
      <c r="O28" s="240">
        <v>3475.1208584000001</v>
      </c>
      <c r="P28" s="240">
        <v>3607.7012254000001</v>
      </c>
      <c r="Q28" s="240">
        <v>3355.2051135000002</v>
      </c>
      <c r="R28" s="240">
        <v>3379.8313932999999</v>
      </c>
      <c r="S28" s="240">
        <v>3505.8905168000001</v>
      </c>
      <c r="T28" s="240">
        <v>3913.6804302999999</v>
      </c>
      <c r="U28" s="240">
        <v>4106.7927731999998</v>
      </c>
      <c r="V28" s="240">
        <v>4098.8153019000001</v>
      </c>
      <c r="W28" s="240">
        <v>3946.9240522999999</v>
      </c>
      <c r="X28" s="240">
        <v>3609.8910181000001</v>
      </c>
      <c r="Y28" s="240">
        <v>3446.1492923000001</v>
      </c>
      <c r="Z28" s="240">
        <v>3508.4646781000001</v>
      </c>
      <c r="AA28" s="240">
        <v>3673.0943513000002</v>
      </c>
      <c r="AB28" s="240">
        <v>3726.8800885999999</v>
      </c>
      <c r="AC28" s="240">
        <v>3450.5769925999998</v>
      </c>
      <c r="AD28" s="240">
        <v>3415.2983297000001</v>
      </c>
      <c r="AE28" s="240">
        <v>3537.5983519000001</v>
      </c>
      <c r="AF28" s="240">
        <v>3947.4176809999999</v>
      </c>
      <c r="AG28" s="240">
        <v>4046.2628073999999</v>
      </c>
      <c r="AH28" s="240">
        <v>4051.7097967999998</v>
      </c>
      <c r="AI28" s="240">
        <v>4001.6270893000001</v>
      </c>
      <c r="AJ28" s="240">
        <v>3645.9065448000001</v>
      </c>
      <c r="AK28" s="240">
        <v>3474.8489786999999</v>
      </c>
      <c r="AL28" s="240">
        <v>3486.1369171000001</v>
      </c>
      <c r="AM28" s="240">
        <v>3578.7269031999999</v>
      </c>
      <c r="AN28" s="240">
        <v>3768.3563549999999</v>
      </c>
      <c r="AO28" s="240">
        <v>3476.9802542000002</v>
      </c>
      <c r="AP28" s="240">
        <v>3465.7572970000001</v>
      </c>
      <c r="AQ28" s="240">
        <v>3520.2311671000002</v>
      </c>
      <c r="AR28" s="240">
        <v>3970.4057453</v>
      </c>
      <c r="AS28" s="240">
        <v>4143.4801983999996</v>
      </c>
      <c r="AT28" s="240">
        <v>4141.5297465000003</v>
      </c>
      <c r="AU28" s="240">
        <v>4070.5291820000002</v>
      </c>
      <c r="AV28" s="240">
        <v>3637.4374564999998</v>
      </c>
      <c r="AW28" s="240">
        <v>3464.7210442999999</v>
      </c>
      <c r="AX28" s="240">
        <v>3429.4300070999998</v>
      </c>
      <c r="AY28" s="240">
        <v>3557.9899194</v>
      </c>
      <c r="AZ28" s="240">
        <v>3563.5154717</v>
      </c>
      <c r="BA28" s="240">
        <v>3397.8584003000001</v>
      </c>
      <c r="BB28" s="240">
        <v>3397.9340526999999</v>
      </c>
      <c r="BC28" s="240">
        <v>3481.9100987000002</v>
      </c>
      <c r="BD28" s="240">
        <v>4033.0369999999998</v>
      </c>
      <c r="BE28" s="240">
        <v>4273.9049999999997</v>
      </c>
      <c r="BF28" s="333">
        <v>4250.1729999999998</v>
      </c>
      <c r="BG28" s="333">
        <v>4090.61</v>
      </c>
      <c r="BH28" s="333">
        <v>3684.83</v>
      </c>
      <c r="BI28" s="333">
        <v>3513.28</v>
      </c>
      <c r="BJ28" s="333">
        <v>3521.3290000000002</v>
      </c>
      <c r="BK28" s="333">
        <v>3579.8110000000001</v>
      </c>
      <c r="BL28" s="333">
        <v>3681.7060000000001</v>
      </c>
      <c r="BM28" s="333">
        <v>3444.924</v>
      </c>
      <c r="BN28" s="333">
        <v>3453.239</v>
      </c>
      <c r="BO28" s="333">
        <v>3582.4450000000002</v>
      </c>
      <c r="BP28" s="333">
        <v>4009.8229999999999</v>
      </c>
      <c r="BQ28" s="333">
        <v>4245.1239999999998</v>
      </c>
      <c r="BR28" s="333">
        <v>4249.835</v>
      </c>
      <c r="BS28" s="333">
        <v>4090.4769999999999</v>
      </c>
      <c r="BT28" s="333">
        <v>3727.2449999999999</v>
      </c>
      <c r="BU28" s="333">
        <v>3553.5549999999998</v>
      </c>
      <c r="BV28" s="333">
        <v>3561.415</v>
      </c>
    </row>
    <row r="29" spans="1:74" ht="11.1" customHeight="1" x14ac:dyDescent="0.2">
      <c r="A29" s="111"/>
      <c r="B29" s="113" t="s">
        <v>33</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372"/>
      <c r="BG29" s="372"/>
      <c r="BH29" s="372"/>
      <c r="BI29" s="372"/>
      <c r="BJ29" s="372"/>
      <c r="BK29" s="372"/>
      <c r="BL29" s="372"/>
      <c r="BM29" s="372"/>
      <c r="BN29" s="372"/>
      <c r="BO29" s="372"/>
      <c r="BP29" s="372"/>
      <c r="BQ29" s="372"/>
      <c r="BR29" s="372"/>
      <c r="BS29" s="372"/>
      <c r="BT29" s="372"/>
      <c r="BU29" s="372"/>
      <c r="BV29" s="372"/>
    </row>
    <row r="30" spans="1:74" ht="11.1" customHeight="1" x14ac:dyDescent="0.2">
      <c r="A30" s="111" t="s">
        <v>842</v>
      </c>
      <c r="B30" s="205" t="s">
        <v>587</v>
      </c>
      <c r="C30" s="240">
        <v>73.239149677</v>
      </c>
      <c r="D30" s="240">
        <v>75.508939310000002</v>
      </c>
      <c r="E30" s="240">
        <v>72.393218387000005</v>
      </c>
      <c r="F30" s="240">
        <v>75.415548333000004</v>
      </c>
      <c r="G30" s="240">
        <v>70.965724839000003</v>
      </c>
      <c r="H30" s="240">
        <v>78.868705667</v>
      </c>
      <c r="I30" s="240">
        <v>81.369873225999996</v>
      </c>
      <c r="J30" s="240">
        <v>83.401436774000004</v>
      </c>
      <c r="K30" s="240">
        <v>80.307503667000006</v>
      </c>
      <c r="L30" s="240">
        <v>73.139783871000006</v>
      </c>
      <c r="M30" s="240">
        <v>74.915262666999993</v>
      </c>
      <c r="N30" s="240">
        <v>72.684819355000002</v>
      </c>
      <c r="O30" s="240">
        <v>73.184688065000003</v>
      </c>
      <c r="P30" s="240">
        <v>78.631416786000003</v>
      </c>
      <c r="Q30" s="240">
        <v>71.798460645000006</v>
      </c>
      <c r="R30" s="240">
        <v>74.389045999999993</v>
      </c>
      <c r="S30" s="240">
        <v>73.151979354999995</v>
      </c>
      <c r="T30" s="240">
        <v>77.262512333000004</v>
      </c>
      <c r="U30" s="240">
        <v>81.894760000000005</v>
      </c>
      <c r="V30" s="240">
        <v>78.102388065</v>
      </c>
      <c r="W30" s="240">
        <v>79.359330999999997</v>
      </c>
      <c r="X30" s="240">
        <v>73.026150645000001</v>
      </c>
      <c r="Y30" s="240">
        <v>72.091735333000003</v>
      </c>
      <c r="Z30" s="240">
        <v>70.683206773999999</v>
      </c>
      <c r="AA30" s="240">
        <v>49.186399999999999</v>
      </c>
      <c r="AB30" s="240">
        <v>53.378075357</v>
      </c>
      <c r="AC30" s="240">
        <v>50.126160323000001</v>
      </c>
      <c r="AD30" s="240">
        <v>51.105955000000002</v>
      </c>
      <c r="AE30" s="240">
        <v>50.627939355000002</v>
      </c>
      <c r="AF30" s="240">
        <v>53.389336999999998</v>
      </c>
      <c r="AG30" s="240">
        <v>54.283130968000002</v>
      </c>
      <c r="AH30" s="240">
        <v>56.384354193999997</v>
      </c>
      <c r="AI30" s="240">
        <v>53.172728333000002</v>
      </c>
      <c r="AJ30" s="240">
        <v>52.799747418999999</v>
      </c>
      <c r="AK30" s="240">
        <v>53.890611333000003</v>
      </c>
      <c r="AL30" s="240">
        <v>50.01446129</v>
      </c>
      <c r="AM30" s="240">
        <v>46.006244516000002</v>
      </c>
      <c r="AN30" s="240">
        <v>49.751413214000003</v>
      </c>
      <c r="AO30" s="240">
        <v>50.056952903000003</v>
      </c>
      <c r="AP30" s="240">
        <v>48.252021999999997</v>
      </c>
      <c r="AQ30" s="240">
        <v>48.870674839000003</v>
      </c>
      <c r="AR30" s="240">
        <v>52.889975333000002</v>
      </c>
      <c r="AS30" s="240">
        <v>51.321647742000003</v>
      </c>
      <c r="AT30" s="240">
        <v>53.040640000000003</v>
      </c>
      <c r="AU30" s="240">
        <v>51.511591666999998</v>
      </c>
      <c r="AV30" s="240">
        <v>51.985816129</v>
      </c>
      <c r="AW30" s="240">
        <v>48.214707333</v>
      </c>
      <c r="AX30" s="240">
        <v>45.770792581000002</v>
      </c>
      <c r="AY30" s="240">
        <v>45.825345484000003</v>
      </c>
      <c r="AZ30" s="240">
        <v>47.876453447999999</v>
      </c>
      <c r="BA30" s="240">
        <v>44.965455484000003</v>
      </c>
      <c r="BB30" s="240">
        <v>45.015623667</v>
      </c>
      <c r="BC30" s="240">
        <v>45.538427419000001</v>
      </c>
      <c r="BD30" s="240">
        <v>50.661059999999999</v>
      </c>
      <c r="BE30" s="240">
        <v>49.266629999999999</v>
      </c>
      <c r="BF30" s="333">
        <v>52.579239999999999</v>
      </c>
      <c r="BG30" s="333">
        <v>51.899250000000002</v>
      </c>
      <c r="BH30" s="333">
        <v>49.58578</v>
      </c>
      <c r="BI30" s="333">
        <v>48.933669999999999</v>
      </c>
      <c r="BJ30" s="333">
        <v>46.781500000000001</v>
      </c>
      <c r="BK30" s="333">
        <v>44.622169999999997</v>
      </c>
      <c r="BL30" s="333">
        <v>47.83858</v>
      </c>
      <c r="BM30" s="333">
        <v>45.693939999999998</v>
      </c>
      <c r="BN30" s="333">
        <v>46.332299999999996</v>
      </c>
      <c r="BO30" s="333">
        <v>45.350859999999997</v>
      </c>
      <c r="BP30" s="333">
        <v>48.735720000000001</v>
      </c>
      <c r="BQ30" s="333">
        <v>50.94867</v>
      </c>
      <c r="BR30" s="333">
        <v>51.276989999999998</v>
      </c>
      <c r="BS30" s="333">
        <v>50.60463</v>
      </c>
      <c r="BT30" s="333">
        <v>49.327359999999999</v>
      </c>
      <c r="BU30" s="333">
        <v>48.665610000000001</v>
      </c>
      <c r="BV30" s="333">
        <v>46.52187</v>
      </c>
    </row>
    <row r="31" spans="1:74" ht="11.1" customHeight="1" x14ac:dyDescent="0.2">
      <c r="A31" s="111" t="s">
        <v>843</v>
      </c>
      <c r="B31" s="187" t="s">
        <v>621</v>
      </c>
      <c r="C31" s="240">
        <v>181.16948097</v>
      </c>
      <c r="D31" s="240">
        <v>191.30480137999999</v>
      </c>
      <c r="E31" s="240">
        <v>191.58088742000001</v>
      </c>
      <c r="F31" s="240">
        <v>185.46053567000001</v>
      </c>
      <c r="G31" s="240">
        <v>196.94607902999999</v>
      </c>
      <c r="H31" s="240">
        <v>186.14411367</v>
      </c>
      <c r="I31" s="240">
        <v>196.15049386999999</v>
      </c>
      <c r="J31" s="240">
        <v>196.55838032</v>
      </c>
      <c r="K31" s="240">
        <v>199.77828400000001</v>
      </c>
      <c r="L31" s="240">
        <v>187.66050161000001</v>
      </c>
      <c r="M31" s="240">
        <v>184.13551333000001</v>
      </c>
      <c r="N31" s="240">
        <v>181.97051096999999</v>
      </c>
      <c r="O31" s="240">
        <v>194.60872516000001</v>
      </c>
      <c r="P31" s="240">
        <v>213.49511892999999</v>
      </c>
      <c r="Q31" s="240">
        <v>196.02506258</v>
      </c>
      <c r="R31" s="240">
        <v>198.93848399999999</v>
      </c>
      <c r="S31" s="240">
        <v>196.54155194000001</v>
      </c>
      <c r="T31" s="240">
        <v>203.46499033000001</v>
      </c>
      <c r="U31" s="240">
        <v>210.39825257999999</v>
      </c>
      <c r="V31" s="240">
        <v>204.36027806000001</v>
      </c>
      <c r="W31" s="240">
        <v>205.87962167000001</v>
      </c>
      <c r="X31" s="240">
        <v>201.76034451999999</v>
      </c>
      <c r="Y31" s="240">
        <v>198.90254100000001</v>
      </c>
      <c r="Z31" s="240">
        <v>193.93019032000001</v>
      </c>
      <c r="AA31" s="240">
        <v>203.91885676999999</v>
      </c>
      <c r="AB31" s="240">
        <v>212.92430929</v>
      </c>
      <c r="AC31" s="240">
        <v>195.34200645000001</v>
      </c>
      <c r="AD31" s="240">
        <v>196.96682000000001</v>
      </c>
      <c r="AE31" s="240">
        <v>199.51546451999999</v>
      </c>
      <c r="AF31" s="240">
        <v>205.80874632999999</v>
      </c>
      <c r="AG31" s="240">
        <v>205.41987194000001</v>
      </c>
      <c r="AH31" s="240">
        <v>209.97893902999999</v>
      </c>
      <c r="AI31" s="240">
        <v>209.061924</v>
      </c>
      <c r="AJ31" s="240">
        <v>203.13082097</v>
      </c>
      <c r="AK31" s="240">
        <v>195.98579767000001</v>
      </c>
      <c r="AL31" s="240">
        <v>190.45874065000001</v>
      </c>
      <c r="AM31" s="240">
        <v>189.40318676999999</v>
      </c>
      <c r="AN31" s="240">
        <v>209.79993820999999</v>
      </c>
      <c r="AO31" s="240">
        <v>196.44999902999999</v>
      </c>
      <c r="AP31" s="240">
        <v>194.16071500000001</v>
      </c>
      <c r="AQ31" s="240">
        <v>176.31794581</v>
      </c>
      <c r="AR31" s="240">
        <v>217.48471433</v>
      </c>
      <c r="AS31" s="240">
        <v>207.56286097</v>
      </c>
      <c r="AT31" s="240">
        <v>198.36541452</v>
      </c>
      <c r="AU31" s="240">
        <v>205.66124966999999</v>
      </c>
      <c r="AV31" s="240">
        <v>193.58252870999999</v>
      </c>
      <c r="AW31" s="240">
        <v>188.33082766999999</v>
      </c>
      <c r="AX31" s="240">
        <v>182.90354323</v>
      </c>
      <c r="AY31" s="240">
        <v>190.04422774</v>
      </c>
      <c r="AZ31" s="240">
        <v>202.59870344999999</v>
      </c>
      <c r="BA31" s="240">
        <v>185.66050677000001</v>
      </c>
      <c r="BB31" s="240">
        <v>186.78974233</v>
      </c>
      <c r="BC31" s="240">
        <v>185.50470483999999</v>
      </c>
      <c r="BD31" s="240">
        <v>207.3792</v>
      </c>
      <c r="BE31" s="240">
        <v>196.24770000000001</v>
      </c>
      <c r="BF31" s="333">
        <v>202.14769999999999</v>
      </c>
      <c r="BG31" s="333">
        <v>204.30369999999999</v>
      </c>
      <c r="BH31" s="333">
        <v>196.91319999999999</v>
      </c>
      <c r="BI31" s="333">
        <v>193.1489</v>
      </c>
      <c r="BJ31" s="333">
        <v>187.61080000000001</v>
      </c>
      <c r="BK31" s="333">
        <v>193.8295</v>
      </c>
      <c r="BL31" s="333">
        <v>206.40010000000001</v>
      </c>
      <c r="BM31" s="333">
        <v>193.32300000000001</v>
      </c>
      <c r="BN31" s="333">
        <v>193.2894</v>
      </c>
      <c r="BO31" s="333">
        <v>192.01750000000001</v>
      </c>
      <c r="BP31" s="333">
        <v>203.44049999999999</v>
      </c>
      <c r="BQ31" s="333">
        <v>206.2713</v>
      </c>
      <c r="BR31" s="333">
        <v>204.7559</v>
      </c>
      <c r="BS31" s="333">
        <v>206.99279999999999</v>
      </c>
      <c r="BT31" s="333">
        <v>197.89160000000001</v>
      </c>
      <c r="BU31" s="333">
        <v>194.08250000000001</v>
      </c>
      <c r="BV31" s="333">
        <v>188.46510000000001</v>
      </c>
    </row>
    <row r="32" spans="1:74" ht="11.1" customHeight="1" x14ac:dyDescent="0.2">
      <c r="A32" s="111" t="s">
        <v>844</v>
      </c>
      <c r="B32" s="205" t="s">
        <v>588</v>
      </c>
      <c r="C32" s="240">
        <v>534.69845935000001</v>
      </c>
      <c r="D32" s="240">
        <v>573.88435069000002</v>
      </c>
      <c r="E32" s="240">
        <v>545.57354194000004</v>
      </c>
      <c r="F32" s="240">
        <v>565.35083967000003</v>
      </c>
      <c r="G32" s="240">
        <v>564.36048031999997</v>
      </c>
      <c r="H32" s="240">
        <v>571.10283067</v>
      </c>
      <c r="I32" s="240">
        <v>576.27275741999995</v>
      </c>
      <c r="J32" s="240">
        <v>577.70720484000003</v>
      </c>
      <c r="K32" s="240">
        <v>548.16560032999996</v>
      </c>
      <c r="L32" s="240">
        <v>541.40157032000002</v>
      </c>
      <c r="M32" s="240">
        <v>529.40084000000002</v>
      </c>
      <c r="N32" s="240">
        <v>503.78722806000002</v>
      </c>
      <c r="O32" s="240">
        <v>538.41857709999999</v>
      </c>
      <c r="P32" s="240">
        <v>572.03192571</v>
      </c>
      <c r="Q32" s="240">
        <v>540.21515032000002</v>
      </c>
      <c r="R32" s="240">
        <v>540.66545932999998</v>
      </c>
      <c r="S32" s="240">
        <v>554.08784806000006</v>
      </c>
      <c r="T32" s="240">
        <v>552.77725167000006</v>
      </c>
      <c r="U32" s="240">
        <v>547.82900934999998</v>
      </c>
      <c r="V32" s="240">
        <v>562.01689612999996</v>
      </c>
      <c r="W32" s="240">
        <v>543.50373966999996</v>
      </c>
      <c r="X32" s="240">
        <v>535.16573289999997</v>
      </c>
      <c r="Y32" s="240">
        <v>525.94609466999998</v>
      </c>
      <c r="Z32" s="240">
        <v>508.36097096999998</v>
      </c>
      <c r="AA32" s="240">
        <v>535.57714194000005</v>
      </c>
      <c r="AB32" s="240">
        <v>557.53808786000002</v>
      </c>
      <c r="AC32" s="240">
        <v>540.04335129000003</v>
      </c>
      <c r="AD32" s="240">
        <v>529.01048533000005</v>
      </c>
      <c r="AE32" s="240">
        <v>552.63490967999996</v>
      </c>
      <c r="AF32" s="240">
        <v>570.78816700000004</v>
      </c>
      <c r="AG32" s="240">
        <v>558.86453547999997</v>
      </c>
      <c r="AH32" s="240">
        <v>574.60682839000003</v>
      </c>
      <c r="AI32" s="240">
        <v>559.25786667</v>
      </c>
      <c r="AJ32" s="240">
        <v>549.20133194000005</v>
      </c>
      <c r="AK32" s="240">
        <v>546.26076999999998</v>
      </c>
      <c r="AL32" s="240">
        <v>519.20931805999999</v>
      </c>
      <c r="AM32" s="240">
        <v>504.99177871000001</v>
      </c>
      <c r="AN32" s="240">
        <v>540.69820320999997</v>
      </c>
      <c r="AO32" s="240">
        <v>515.47236323000004</v>
      </c>
      <c r="AP32" s="240">
        <v>507.13210866999998</v>
      </c>
      <c r="AQ32" s="240">
        <v>523.84354289999999</v>
      </c>
      <c r="AR32" s="240">
        <v>543.99711933000003</v>
      </c>
      <c r="AS32" s="240">
        <v>530.00491806000002</v>
      </c>
      <c r="AT32" s="240">
        <v>529.90033805999997</v>
      </c>
      <c r="AU32" s="240">
        <v>532.32386133</v>
      </c>
      <c r="AV32" s="240">
        <v>504.58475902999999</v>
      </c>
      <c r="AW32" s="240">
        <v>492.33908432999999</v>
      </c>
      <c r="AX32" s="240">
        <v>481.72959226</v>
      </c>
      <c r="AY32" s="240">
        <v>488.32910935000001</v>
      </c>
      <c r="AZ32" s="240">
        <v>519.04434551999998</v>
      </c>
      <c r="BA32" s="240">
        <v>504.52440096999999</v>
      </c>
      <c r="BB32" s="240">
        <v>493.44055133000001</v>
      </c>
      <c r="BC32" s="240">
        <v>500.80349354999998</v>
      </c>
      <c r="BD32" s="240">
        <v>535.01210000000003</v>
      </c>
      <c r="BE32" s="240">
        <v>509.01060000000001</v>
      </c>
      <c r="BF32" s="333">
        <v>532.1979</v>
      </c>
      <c r="BG32" s="333">
        <v>522.37270000000001</v>
      </c>
      <c r="BH32" s="333">
        <v>509.40679999999998</v>
      </c>
      <c r="BI32" s="333">
        <v>500.63470000000001</v>
      </c>
      <c r="BJ32" s="333">
        <v>480.80079999999998</v>
      </c>
      <c r="BK32" s="333">
        <v>493.80799999999999</v>
      </c>
      <c r="BL32" s="333">
        <v>522.67169999999999</v>
      </c>
      <c r="BM32" s="333">
        <v>504.37270000000001</v>
      </c>
      <c r="BN32" s="333">
        <v>501.62119999999999</v>
      </c>
      <c r="BO32" s="333">
        <v>511.4649</v>
      </c>
      <c r="BP32" s="333">
        <v>523.6232</v>
      </c>
      <c r="BQ32" s="333">
        <v>522.28380000000004</v>
      </c>
      <c r="BR32" s="333">
        <v>527.95519999999999</v>
      </c>
      <c r="BS32" s="333">
        <v>518.10760000000005</v>
      </c>
      <c r="BT32" s="333">
        <v>506.67399999999998</v>
      </c>
      <c r="BU32" s="333">
        <v>497.92439999999999</v>
      </c>
      <c r="BV32" s="333">
        <v>478.25069999999999</v>
      </c>
    </row>
    <row r="33" spans="1:74" ht="11.1" customHeight="1" x14ac:dyDescent="0.2">
      <c r="A33" s="111" t="s">
        <v>845</v>
      </c>
      <c r="B33" s="205" t="s">
        <v>589</v>
      </c>
      <c r="C33" s="240">
        <v>235.17452194000001</v>
      </c>
      <c r="D33" s="240">
        <v>244.54878034000001</v>
      </c>
      <c r="E33" s="240">
        <v>236.41741515999999</v>
      </c>
      <c r="F33" s="240">
        <v>243.10885833</v>
      </c>
      <c r="G33" s="240">
        <v>252.2162471</v>
      </c>
      <c r="H33" s="240">
        <v>263.19532700000002</v>
      </c>
      <c r="I33" s="240">
        <v>272.83789612999999</v>
      </c>
      <c r="J33" s="240">
        <v>267.55400484</v>
      </c>
      <c r="K33" s="240">
        <v>253.07402766999999</v>
      </c>
      <c r="L33" s="240">
        <v>242.23796580999999</v>
      </c>
      <c r="M33" s="240">
        <v>245.81914699999999</v>
      </c>
      <c r="N33" s="240">
        <v>237.99803226</v>
      </c>
      <c r="O33" s="240">
        <v>233.61234160999999</v>
      </c>
      <c r="P33" s="240">
        <v>245.60110714000001</v>
      </c>
      <c r="Q33" s="240">
        <v>234.12874452</v>
      </c>
      <c r="R33" s="240">
        <v>235.77477833</v>
      </c>
      <c r="S33" s="240">
        <v>247.27059129</v>
      </c>
      <c r="T33" s="240">
        <v>255.64404433000001</v>
      </c>
      <c r="U33" s="240">
        <v>260.82631097000001</v>
      </c>
      <c r="V33" s="240">
        <v>267.40975386999997</v>
      </c>
      <c r="W33" s="240">
        <v>251.77029866999999</v>
      </c>
      <c r="X33" s="240">
        <v>243.26404160999999</v>
      </c>
      <c r="Y33" s="240">
        <v>251.62250667000001</v>
      </c>
      <c r="Z33" s="240">
        <v>239.05663999999999</v>
      </c>
      <c r="AA33" s="240">
        <v>240.41507580999999</v>
      </c>
      <c r="AB33" s="240">
        <v>254.71086356999999</v>
      </c>
      <c r="AC33" s="240">
        <v>242.45956967999999</v>
      </c>
      <c r="AD33" s="240">
        <v>248.49663633</v>
      </c>
      <c r="AE33" s="240">
        <v>256.43468483999999</v>
      </c>
      <c r="AF33" s="240">
        <v>262.43474866999998</v>
      </c>
      <c r="AG33" s="240">
        <v>270.29889386999997</v>
      </c>
      <c r="AH33" s="240">
        <v>270.57627031999999</v>
      </c>
      <c r="AI33" s="240">
        <v>266.40245433000001</v>
      </c>
      <c r="AJ33" s="240">
        <v>255.12660516</v>
      </c>
      <c r="AK33" s="240">
        <v>257.89787200000001</v>
      </c>
      <c r="AL33" s="240">
        <v>249.15607806</v>
      </c>
      <c r="AM33" s="240">
        <v>230.12530935000001</v>
      </c>
      <c r="AN33" s="240">
        <v>248.99575179000001</v>
      </c>
      <c r="AO33" s="240">
        <v>232.22174484000001</v>
      </c>
      <c r="AP33" s="240">
        <v>238.49959200000001</v>
      </c>
      <c r="AQ33" s="240">
        <v>234.47718129</v>
      </c>
      <c r="AR33" s="240">
        <v>247.66831432999999</v>
      </c>
      <c r="AS33" s="240">
        <v>250.21830484</v>
      </c>
      <c r="AT33" s="240">
        <v>260.47439967999998</v>
      </c>
      <c r="AU33" s="240">
        <v>244.13582733000001</v>
      </c>
      <c r="AV33" s="240">
        <v>234.00356226</v>
      </c>
      <c r="AW33" s="240">
        <v>237.07813300000001</v>
      </c>
      <c r="AX33" s="240">
        <v>223.56650096999999</v>
      </c>
      <c r="AY33" s="240">
        <v>219.33340580999999</v>
      </c>
      <c r="AZ33" s="240">
        <v>232.04539482999999</v>
      </c>
      <c r="BA33" s="240">
        <v>219.07690289999999</v>
      </c>
      <c r="BB33" s="240">
        <v>219.44304399999999</v>
      </c>
      <c r="BC33" s="240">
        <v>225.08786677000001</v>
      </c>
      <c r="BD33" s="240">
        <v>244.59899999999999</v>
      </c>
      <c r="BE33" s="240">
        <v>254.3528</v>
      </c>
      <c r="BF33" s="333">
        <v>262.79680000000002</v>
      </c>
      <c r="BG33" s="333">
        <v>251.7242</v>
      </c>
      <c r="BH33" s="333">
        <v>241.68790000000001</v>
      </c>
      <c r="BI33" s="333">
        <v>246.2756</v>
      </c>
      <c r="BJ33" s="333">
        <v>235.0412</v>
      </c>
      <c r="BK33" s="333">
        <v>227.0626</v>
      </c>
      <c r="BL33" s="333">
        <v>240.37710000000001</v>
      </c>
      <c r="BM33" s="333">
        <v>229.0986</v>
      </c>
      <c r="BN33" s="333">
        <v>229.83609999999999</v>
      </c>
      <c r="BO33" s="333">
        <v>233.6413</v>
      </c>
      <c r="BP33" s="333">
        <v>243.61410000000001</v>
      </c>
      <c r="BQ33" s="333">
        <v>263.56709999999998</v>
      </c>
      <c r="BR33" s="333">
        <v>265.23099999999999</v>
      </c>
      <c r="BS33" s="333">
        <v>253.97300000000001</v>
      </c>
      <c r="BT33" s="333">
        <v>245.28129999999999</v>
      </c>
      <c r="BU33" s="333">
        <v>249.92359999999999</v>
      </c>
      <c r="BV33" s="333">
        <v>238.56010000000001</v>
      </c>
    </row>
    <row r="34" spans="1:74" ht="11.1" customHeight="1" x14ac:dyDescent="0.2">
      <c r="A34" s="111" t="s">
        <v>846</v>
      </c>
      <c r="B34" s="205" t="s">
        <v>590</v>
      </c>
      <c r="C34" s="240">
        <v>351.85412774000002</v>
      </c>
      <c r="D34" s="240">
        <v>387.65914276000001</v>
      </c>
      <c r="E34" s="240">
        <v>371.62058870999999</v>
      </c>
      <c r="F34" s="240">
        <v>392.14156333</v>
      </c>
      <c r="G34" s="240">
        <v>396.60014129000001</v>
      </c>
      <c r="H34" s="240">
        <v>394.58690799999999</v>
      </c>
      <c r="I34" s="240">
        <v>392.70016419000001</v>
      </c>
      <c r="J34" s="240">
        <v>393.42037548000002</v>
      </c>
      <c r="K34" s="240">
        <v>378.03280799999999</v>
      </c>
      <c r="L34" s="240">
        <v>391.11942935000002</v>
      </c>
      <c r="M34" s="240">
        <v>369.65895899999998</v>
      </c>
      <c r="N34" s="240">
        <v>350.41639226000001</v>
      </c>
      <c r="O34" s="240">
        <v>356.24190548000001</v>
      </c>
      <c r="P34" s="240">
        <v>382.89991500000002</v>
      </c>
      <c r="Q34" s="240">
        <v>366.29870419000002</v>
      </c>
      <c r="R34" s="240">
        <v>371.98785500000002</v>
      </c>
      <c r="S34" s="240">
        <v>392.80262677000002</v>
      </c>
      <c r="T34" s="240">
        <v>399.11668866999997</v>
      </c>
      <c r="U34" s="240">
        <v>402.74913322999998</v>
      </c>
      <c r="V34" s="240">
        <v>397.85993516000002</v>
      </c>
      <c r="W34" s="240">
        <v>389.72378033000001</v>
      </c>
      <c r="X34" s="240">
        <v>388.46306806000001</v>
      </c>
      <c r="Y34" s="240">
        <v>390.64891633000002</v>
      </c>
      <c r="Z34" s="240">
        <v>343.05315096999999</v>
      </c>
      <c r="AA34" s="240">
        <v>364.55347612999998</v>
      </c>
      <c r="AB34" s="240">
        <v>370.30245036000002</v>
      </c>
      <c r="AC34" s="240">
        <v>377.32566773999997</v>
      </c>
      <c r="AD34" s="240">
        <v>378.88040733000003</v>
      </c>
      <c r="AE34" s="240">
        <v>399.21790032000001</v>
      </c>
      <c r="AF34" s="240">
        <v>409.75391033</v>
      </c>
      <c r="AG34" s="240">
        <v>390.68613484000002</v>
      </c>
      <c r="AH34" s="240">
        <v>416.46705644999997</v>
      </c>
      <c r="AI34" s="240">
        <v>401.82701967000003</v>
      </c>
      <c r="AJ34" s="240">
        <v>392.08790386999999</v>
      </c>
      <c r="AK34" s="240">
        <v>398.34877267000002</v>
      </c>
      <c r="AL34" s="240">
        <v>358.62660613000003</v>
      </c>
      <c r="AM34" s="240">
        <v>366.65584323000002</v>
      </c>
      <c r="AN34" s="240">
        <v>404.89070500000003</v>
      </c>
      <c r="AO34" s="240">
        <v>355.01885935000001</v>
      </c>
      <c r="AP34" s="240">
        <v>391.99271966999999</v>
      </c>
      <c r="AQ34" s="240">
        <v>409.07285581000002</v>
      </c>
      <c r="AR34" s="240">
        <v>416.70256032999998</v>
      </c>
      <c r="AS34" s="240">
        <v>402.18709612999999</v>
      </c>
      <c r="AT34" s="240">
        <v>411.84843354999998</v>
      </c>
      <c r="AU34" s="240">
        <v>403.02233632999997</v>
      </c>
      <c r="AV34" s="240">
        <v>387.94782580999998</v>
      </c>
      <c r="AW34" s="240">
        <v>389.16051567</v>
      </c>
      <c r="AX34" s="240">
        <v>360.96254677000002</v>
      </c>
      <c r="AY34" s="240">
        <v>359.77403451999999</v>
      </c>
      <c r="AZ34" s="240">
        <v>372.11528655000001</v>
      </c>
      <c r="BA34" s="240">
        <v>355.17868709999999</v>
      </c>
      <c r="BB34" s="240">
        <v>380.87398832999997</v>
      </c>
      <c r="BC34" s="240">
        <v>383.30248968000001</v>
      </c>
      <c r="BD34" s="240">
        <v>405.03070000000002</v>
      </c>
      <c r="BE34" s="240">
        <v>386.73390000000001</v>
      </c>
      <c r="BF34" s="333">
        <v>410.1635</v>
      </c>
      <c r="BG34" s="333">
        <v>397.55279999999999</v>
      </c>
      <c r="BH34" s="333">
        <v>389.80889999999999</v>
      </c>
      <c r="BI34" s="333">
        <v>386.28570000000002</v>
      </c>
      <c r="BJ34" s="333">
        <v>354.92270000000002</v>
      </c>
      <c r="BK34" s="333">
        <v>355.13350000000003</v>
      </c>
      <c r="BL34" s="333">
        <v>384.24560000000002</v>
      </c>
      <c r="BM34" s="333">
        <v>366.55309999999997</v>
      </c>
      <c r="BN34" s="333">
        <v>386.3399</v>
      </c>
      <c r="BO34" s="333">
        <v>401.4948</v>
      </c>
      <c r="BP34" s="333">
        <v>404.71440000000001</v>
      </c>
      <c r="BQ34" s="333">
        <v>400.7457</v>
      </c>
      <c r="BR34" s="333">
        <v>408.505</v>
      </c>
      <c r="BS34" s="333">
        <v>395.93110000000001</v>
      </c>
      <c r="BT34" s="333">
        <v>393.84289999999999</v>
      </c>
      <c r="BU34" s="333">
        <v>390.20920000000001</v>
      </c>
      <c r="BV34" s="333">
        <v>358.54360000000003</v>
      </c>
    </row>
    <row r="35" spans="1:74" ht="11.1" customHeight="1" x14ac:dyDescent="0.2">
      <c r="A35" s="111" t="s">
        <v>847</v>
      </c>
      <c r="B35" s="205" t="s">
        <v>591</v>
      </c>
      <c r="C35" s="240">
        <v>333.97382677000002</v>
      </c>
      <c r="D35" s="240">
        <v>348.95326862000002</v>
      </c>
      <c r="E35" s="240">
        <v>345.21188612999998</v>
      </c>
      <c r="F35" s="240">
        <v>350.04818633000002</v>
      </c>
      <c r="G35" s="240">
        <v>343.96737774000002</v>
      </c>
      <c r="H35" s="240">
        <v>330.33484866999999</v>
      </c>
      <c r="I35" s="240">
        <v>329.64213870999998</v>
      </c>
      <c r="J35" s="240">
        <v>336.08332225999999</v>
      </c>
      <c r="K35" s="240">
        <v>335.10528067000001</v>
      </c>
      <c r="L35" s="240">
        <v>333.89148547999997</v>
      </c>
      <c r="M35" s="240">
        <v>331.33691866999999</v>
      </c>
      <c r="N35" s="240">
        <v>322.67687225999998</v>
      </c>
      <c r="O35" s="240">
        <v>316.04298225999997</v>
      </c>
      <c r="P35" s="240">
        <v>328.04474106999999</v>
      </c>
      <c r="Q35" s="240">
        <v>315.77504902999999</v>
      </c>
      <c r="R35" s="240">
        <v>325.12620800000002</v>
      </c>
      <c r="S35" s="240">
        <v>317.47947935000002</v>
      </c>
      <c r="T35" s="240">
        <v>299.87116166999999</v>
      </c>
      <c r="U35" s="240">
        <v>283.05044451999999</v>
      </c>
      <c r="V35" s="240">
        <v>294.59212226</v>
      </c>
      <c r="W35" s="240">
        <v>286.86213033000001</v>
      </c>
      <c r="X35" s="240">
        <v>285.05008290000001</v>
      </c>
      <c r="Y35" s="240">
        <v>281.98951933000001</v>
      </c>
      <c r="Z35" s="240">
        <v>266.54237934999998</v>
      </c>
      <c r="AA35" s="240">
        <v>280.92821193999998</v>
      </c>
      <c r="AB35" s="240">
        <v>293.98782820999998</v>
      </c>
      <c r="AC35" s="240">
        <v>285.89626128999998</v>
      </c>
      <c r="AD35" s="240">
        <v>286.63021966999997</v>
      </c>
      <c r="AE35" s="240">
        <v>293.98008742000002</v>
      </c>
      <c r="AF35" s="240">
        <v>304.85124400000001</v>
      </c>
      <c r="AG35" s="240">
        <v>301.36512742000002</v>
      </c>
      <c r="AH35" s="240">
        <v>305.41203452000002</v>
      </c>
      <c r="AI35" s="240">
        <v>306.11462833000002</v>
      </c>
      <c r="AJ35" s="240">
        <v>296.44011096999998</v>
      </c>
      <c r="AK35" s="240">
        <v>291.20256899999998</v>
      </c>
      <c r="AL35" s="240">
        <v>284.88906935</v>
      </c>
      <c r="AM35" s="240">
        <v>277.81072968000001</v>
      </c>
      <c r="AN35" s="240">
        <v>286.80159142999997</v>
      </c>
      <c r="AO35" s="240">
        <v>272.31252645000001</v>
      </c>
      <c r="AP35" s="240">
        <v>283.08930866999998</v>
      </c>
      <c r="AQ35" s="240">
        <v>284.56855194000002</v>
      </c>
      <c r="AR35" s="240">
        <v>293.73760433000001</v>
      </c>
      <c r="AS35" s="240">
        <v>287.36240386999998</v>
      </c>
      <c r="AT35" s="240">
        <v>292.21746805999999</v>
      </c>
      <c r="AU35" s="240">
        <v>289.33110567</v>
      </c>
      <c r="AV35" s="240">
        <v>273.65894226</v>
      </c>
      <c r="AW35" s="240">
        <v>265.02623567000001</v>
      </c>
      <c r="AX35" s="240">
        <v>257.22418128999999</v>
      </c>
      <c r="AY35" s="240">
        <v>262.46633902999997</v>
      </c>
      <c r="AZ35" s="240">
        <v>274.49880793</v>
      </c>
      <c r="BA35" s="240">
        <v>260.76401742000002</v>
      </c>
      <c r="BB35" s="240">
        <v>263.90859132999998</v>
      </c>
      <c r="BC35" s="240">
        <v>265.81195289999999</v>
      </c>
      <c r="BD35" s="240">
        <v>279.56950000000001</v>
      </c>
      <c r="BE35" s="240">
        <v>280.21100000000001</v>
      </c>
      <c r="BF35" s="333">
        <v>289.87130000000002</v>
      </c>
      <c r="BG35" s="333">
        <v>289.76150000000001</v>
      </c>
      <c r="BH35" s="333">
        <v>277.3759</v>
      </c>
      <c r="BI35" s="333">
        <v>273.93470000000002</v>
      </c>
      <c r="BJ35" s="333">
        <v>265.1977</v>
      </c>
      <c r="BK35" s="333">
        <v>269.58390000000003</v>
      </c>
      <c r="BL35" s="333">
        <v>280.21600000000001</v>
      </c>
      <c r="BM35" s="333">
        <v>272.55020000000002</v>
      </c>
      <c r="BN35" s="333">
        <v>283.40269999999998</v>
      </c>
      <c r="BO35" s="333">
        <v>278.40469999999999</v>
      </c>
      <c r="BP35" s="333">
        <v>280.2604</v>
      </c>
      <c r="BQ35" s="333">
        <v>288.15390000000002</v>
      </c>
      <c r="BR35" s="333">
        <v>294.80889999999999</v>
      </c>
      <c r="BS35" s="333">
        <v>294.67849999999999</v>
      </c>
      <c r="BT35" s="333">
        <v>279.8261</v>
      </c>
      <c r="BU35" s="333">
        <v>276.35000000000002</v>
      </c>
      <c r="BV35" s="333">
        <v>267.5548</v>
      </c>
    </row>
    <row r="36" spans="1:74" ht="11.1" customHeight="1" x14ac:dyDescent="0.2">
      <c r="A36" s="111" t="s">
        <v>848</v>
      </c>
      <c r="B36" s="205" t="s">
        <v>592</v>
      </c>
      <c r="C36" s="240">
        <v>414.19810065000001</v>
      </c>
      <c r="D36" s="240">
        <v>424.63271137999999</v>
      </c>
      <c r="E36" s="240">
        <v>421.80492515999998</v>
      </c>
      <c r="F36" s="240">
        <v>433.16148099999998</v>
      </c>
      <c r="G36" s="240">
        <v>432.23497484000001</v>
      </c>
      <c r="H36" s="240">
        <v>454.26660167</v>
      </c>
      <c r="I36" s="240">
        <v>448.90282934999999</v>
      </c>
      <c r="J36" s="240">
        <v>461.15705871</v>
      </c>
      <c r="K36" s="240">
        <v>444.32297267000001</v>
      </c>
      <c r="L36" s="240">
        <v>426.52972548000002</v>
      </c>
      <c r="M36" s="240">
        <v>427.15768666999998</v>
      </c>
      <c r="N36" s="240">
        <v>404.91768000000002</v>
      </c>
      <c r="O36" s="240">
        <v>431.92322258000002</v>
      </c>
      <c r="P36" s="240">
        <v>448.54840393000001</v>
      </c>
      <c r="Q36" s="240">
        <v>420.64021580999997</v>
      </c>
      <c r="R36" s="240">
        <v>456.06486767000001</v>
      </c>
      <c r="S36" s="240">
        <v>452.79283257999998</v>
      </c>
      <c r="T36" s="240">
        <v>476.64063900000002</v>
      </c>
      <c r="U36" s="240">
        <v>462.31465226</v>
      </c>
      <c r="V36" s="240">
        <v>480.46178322999998</v>
      </c>
      <c r="W36" s="240">
        <v>488.79331832999998</v>
      </c>
      <c r="X36" s="240">
        <v>460.09147323000002</v>
      </c>
      <c r="Y36" s="240">
        <v>452.68988632999998</v>
      </c>
      <c r="Z36" s="240">
        <v>435.89570322999998</v>
      </c>
      <c r="AA36" s="240">
        <v>456.19172967999998</v>
      </c>
      <c r="AB36" s="240">
        <v>475.01414392999999</v>
      </c>
      <c r="AC36" s="240">
        <v>462.20287547999999</v>
      </c>
      <c r="AD36" s="240">
        <v>504.52165767000002</v>
      </c>
      <c r="AE36" s="240">
        <v>494.61899161000002</v>
      </c>
      <c r="AF36" s="240">
        <v>503.67480799999998</v>
      </c>
      <c r="AG36" s="240">
        <v>500.71096194</v>
      </c>
      <c r="AH36" s="240">
        <v>513.56677774000002</v>
      </c>
      <c r="AI36" s="240">
        <v>513.10549666999998</v>
      </c>
      <c r="AJ36" s="240">
        <v>489.44966903</v>
      </c>
      <c r="AK36" s="240">
        <v>485.48658633000002</v>
      </c>
      <c r="AL36" s="240">
        <v>464.19323742</v>
      </c>
      <c r="AM36" s="240">
        <v>426.14182645</v>
      </c>
      <c r="AN36" s="240">
        <v>452.33910286000003</v>
      </c>
      <c r="AO36" s="240">
        <v>421.55319742</v>
      </c>
      <c r="AP36" s="240">
        <v>448.924622</v>
      </c>
      <c r="AQ36" s="240">
        <v>448.99745968000002</v>
      </c>
      <c r="AR36" s="240">
        <v>487.86110832999998</v>
      </c>
      <c r="AS36" s="240">
        <v>492.14883322999998</v>
      </c>
      <c r="AT36" s="240">
        <v>486.58667484</v>
      </c>
      <c r="AU36" s="240">
        <v>496.16893399999998</v>
      </c>
      <c r="AV36" s="240">
        <v>472.31929452000003</v>
      </c>
      <c r="AW36" s="240">
        <v>455.00698967</v>
      </c>
      <c r="AX36" s="240">
        <v>447.77820258000003</v>
      </c>
      <c r="AY36" s="240">
        <v>464.23863161000003</v>
      </c>
      <c r="AZ36" s="240">
        <v>465.58318931000002</v>
      </c>
      <c r="BA36" s="240">
        <v>439.47161806000003</v>
      </c>
      <c r="BB36" s="240">
        <v>478.04220666999998</v>
      </c>
      <c r="BC36" s="240">
        <v>454.20749258000001</v>
      </c>
      <c r="BD36" s="240">
        <v>501.07639999999998</v>
      </c>
      <c r="BE36" s="240">
        <v>501.57459999999998</v>
      </c>
      <c r="BF36" s="333">
        <v>509.38049999999998</v>
      </c>
      <c r="BG36" s="333">
        <v>506.52820000000003</v>
      </c>
      <c r="BH36" s="333">
        <v>484.99029999999999</v>
      </c>
      <c r="BI36" s="333">
        <v>477.54340000000002</v>
      </c>
      <c r="BJ36" s="333">
        <v>458.71069999999997</v>
      </c>
      <c r="BK36" s="333">
        <v>448.6807</v>
      </c>
      <c r="BL36" s="333">
        <v>466.1626</v>
      </c>
      <c r="BM36" s="333">
        <v>447.34890000000001</v>
      </c>
      <c r="BN36" s="333">
        <v>468.9273</v>
      </c>
      <c r="BO36" s="333">
        <v>464.0496</v>
      </c>
      <c r="BP36" s="333">
        <v>489.80840000000001</v>
      </c>
      <c r="BQ36" s="333">
        <v>492.87889999999999</v>
      </c>
      <c r="BR36" s="333">
        <v>505.8236</v>
      </c>
      <c r="BS36" s="333">
        <v>503.02699999999999</v>
      </c>
      <c r="BT36" s="333">
        <v>479.7328</v>
      </c>
      <c r="BU36" s="333">
        <v>472.3623</v>
      </c>
      <c r="BV36" s="333">
        <v>453.70749999999998</v>
      </c>
    </row>
    <row r="37" spans="1:74" s="116" customFormat="1" ht="11.1" customHeight="1" x14ac:dyDescent="0.2">
      <c r="A37" s="111" t="s">
        <v>849</v>
      </c>
      <c r="B37" s="205" t="s">
        <v>593</v>
      </c>
      <c r="C37" s="240">
        <v>204.12337515999999</v>
      </c>
      <c r="D37" s="240">
        <v>213.51581827999999</v>
      </c>
      <c r="E37" s="240">
        <v>202.96411484000001</v>
      </c>
      <c r="F37" s="240">
        <v>215.69732400000001</v>
      </c>
      <c r="G37" s="240">
        <v>227.61786677000001</v>
      </c>
      <c r="H37" s="240">
        <v>248.70556300000001</v>
      </c>
      <c r="I37" s="240">
        <v>248.66953065000001</v>
      </c>
      <c r="J37" s="240">
        <v>251.85985226</v>
      </c>
      <c r="K37" s="240">
        <v>232.19870533</v>
      </c>
      <c r="L37" s="240">
        <v>221.81103902999999</v>
      </c>
      <c r="M37" s="240">
        <v>216.25010867</v>
      </c>
      <c r="N37" s="240">
        <v>214.40536065000001</v>
      </c>
      <c r="O37" s="240">
        <v>207.70155516</v>
      </c>
      <c r="P37" s="240">
        <v>212.87952713999999</v>
      </c>
      <c r="Q37" s="240">
        <v>204.81160968</v>
      </c>
      <c r="R37" s="240">
        <v>215.06400332999999</v>
      </c>
      <c r="S37" s="240">
        <v>229.93071032</v>
      </c>
      <c r="T37" s="240">
        <v>252.52150567000001</v>
      </c>
      <c r="U37" s="240">
        <v>254.66413323</v>
      </c>
      <c r="V37" s="240">
        <v>245.89194742000001</v>
      </c>
      <c r="W37" s="240">
        <v>231.48486732999999</v>
      </c>
      <c r="X37" s="240">
        <v>213.29233805999999</v>
      </c>
      <c r="Y37" s="240">
        <v>218.55711532999999</v>
      </c>
      <c r="Z37" s="240">
        <v>209.99846613</v>
      </c>
      <c r="AA37" s="240">
        <v>212.77561645</v>
      </c>
      <c r="AB37" s="240">
        <v>217.4633</v>
      </c>
      <c r="AC37" s="240">
        <v>205.94018129</v>
      </c>
      <c r="AD37" s="240">
        <v>224.090067</v>
      </c>
      <c r="AE37" s="240">
        <v>237.12578225999999</v>
      </c>
      <c r="AF37" s="240">
        <v>257.89023366999999</v>
      </c>
      <c r="AG37" s="240">
        <v>265.86759903000001</v>
      </c>
      <c r="AH37" s="240">
        <v>252.18750194</v>
      </c>
      <c r="AI37" s="240">
        <v>244.69889599999999</v>
      </c>
      <c r="AJ37" s="240">
        <v>223.67970806</v>
      </c>
      <c r="AK37" s="240">
        <v>219.86140266999999</v>
      </c>
      <c r="AL37" s="240">
        <v>218.33821258</v>
      </c>
      <c r="AM37" s="240">
        <v>218.8407071</v>
      </c>
      <c r="AN37" s="240">
        <v>220.87367</v>
      </c>
      <c r="AO37" s="240">
        <v>210.91052644999999</v>
      </c>
      <c r="AP37" s="240">
        <v>224.65479132999999</v>
      </c>
      <c r="AQ37" s="240">
        <v>226.74842613000001</v>
      </c>
      <c r="AR37" s="240">
        <v>255.13450767</v>
      </c>
      <c r="AS37" s="240">
        <v>252.95952935</v>
      </c>
      <c r="AT37" s="240">
        <v>256.82662773999999</v>
      </c>
      <c r="AU37" s="240">
        <v>243.58277233000001</v>
      </c>
      <c r="AV37" s="240">
        <v>226.40307258000001</v>
      </c>
      <c r="AW37" s="240">
        <v>227.45883767000001</v>
      </c>
      <c r="AX37" s="240">
        <v>215.67126580999999</v>
      </c>
      <c r="AY37" s="240">
        <v>213.00646581000001</v>
      </c>
      <c r="AZ37" s="240">
        <v>220.84216240999999</v>
      </c>
      <c r="BA37" s="240">
        <v>208.01910226000001</v>
      </c>
      <c r="BB37" s="240">
        <v>218.88094267</v>
      </c>
      <c r="BC37" s="240">
        <v>224.02589194000001</v>
      </c>
      <c r="BD37" s="240">
        <v>251.2218</v>
      </c>
      <c r="BE37" s="240">
        <v>248.4999</v>
      </c>
      <c r="BF37" s="333">
        <v>261.8922</v>
      </c>
      <c r="BG37" s="333">
        <v>245.4109</v>
      </c>
      <c r="BH37" s="333">
        <v>230.86439999999999</v>
      </c>
      <c r="BI37" s="333">
        <v>230.7295</v>
      </c>
      <c r="BJ37" s="333">
        <v>224.49299999999999</v>
      </c>
      <c r="BK37" s="333">
        <v>221.262</v>
      </c>
      <c r="BL37" s="333">
        <v>228.18090000000001</v>
      </c>
      <c r="BM37" s="333">
        <v>217.91540000000001</v>
      </c>
      <c r="BN37" s="333">
        <v>227.01300000000001</v>
      </c>
      <c r="BO37" s="333">
        <v>237.0977</v>
      </c>
      <c r="BP37" s="333">
        <v>260.8372</v>
      </c>
      <c r="BQ37" s="333">
        <v>269.10340000000002</v>
      </c>
      <c r="BR37" s="333">
        <v>266.38279999999997</v>
      </c>
      <c r="BS37" s="333">
        <v>249.5718</v>
      </c>
      <c r="BT37" s="333">
        <v>237.96449999999999</v>
      </c>
      <c r="BU37" s="333">
        <v>237.78440000000001</v>
      </c>
      <c r="BV37" s="333">
        <v>231.35919999999999</v>
      </c>
    </row>
    <row r="38" spans="1:74" s="116" customFormat="1" ht="11.1" customHeight="1" x14ac:dyDescent="0.2">
      <c r="A38" s="111" t="s">
        <v>850</v>
      </c>
      <c r="B38" s="205" t="s">
        <v>259</v>
      </c>
      <c r="C38" s="240">
        <v>213.04874677000001</v>
      </c>
      <c r="D38" s="240">
        <v>226.05755171999999</v>
      </c>
      <c r="E38" s="240">
        <v>221.50893483999999</v>
      </c>
      <c r="F38" s="240">
        <v>227.27052033000001</v>
      </c>
      <c r="G38" s="240">
        <v>233.26354323000001</v>
      </c>
      <c r="H38" s="240">
        <v>246.65862933</v>
      </c>
      <c r="I38" s="240">
        <v>253.16804225999999</v>
      </c>
      <c r="J38" s="240">
        <v>259.94498355000002</v>
      </c>
      <c r="K38" s="240">
        <v>250.36505867</v>
      </c>
      <c r="L38" s="240">
        <v>245.40686968</v>
      </c>
      <c r="M38" s="240">
        <v>235.53297266999999</v>
      </c>
      <c r="N38" s="240">
        <v>224.81089710000001</v>
      </c>
      <c r="O38" s="240">
        <v>231.88543806000001</v>
      </c>
      <c r="P38" s="240">
        <v>243.97512642999999</v>
      </c>
      <c r="Q38" s="240">
        <v>233.39931935000001</v>
      </c>
      <c r="R38" s="240">
        <v>242.48907199999999</v>
      </c>
      <c r="S38" s="240">
        <v>261.07508354999999</v>
      </c>
      <c r="T38" s="240">
        <v>274.63547867</v>
      </c>
      <c r="U38" s="240">
        <v>285.00739613000002</v>
      </c>
      <c r="V38" s="240">
        <v>287.31811386999999</v>
      </c>
      <c r="W38" s="240">
        <v>275.97935733000003</v>
      </c>
      <c r="X38" s="240">
        <v>262.61992032000001</v>
      </c>
      <c r="Y38" s="240">
        <v>248.28614899999999</v>
      </c>
      <c r="Z38" s="240">
        <v>237.66933419</v>
      </c>
      <c r="AA38" s="240">
        <v>228.63989871000001</v>
      </c>
      <c r="AB38" s="240">
        <v>244.19211464</v>
      </c>
      <c r="AC38" s="240">
        <v>225.29671612999999</v>
      </c>
      <c r="AD38" s="240">
        <v>250.36637332999999</v>
      </c>
      <c r="AE38" s="240">
        <v>256.49510935000001</v>
      </c>
      <c r="AF38" s="240">
        <v>274.71548066999998</v>
      </c>
      <c r="AG38" s="240">
        <v>290.41523096999998</v>
      </c>
      <c r="AH38" s="240">
        <v>283.42374225999998</v>
      </c>
      <c r="AI38" s="240">
        <v>281.25007633000001</v>
      </c>
      <c r="AJ38" s="240">
        <v>265.61628225999999</v>
      </c>
      <c r="AK38" s="240">
        <v>238.80594067000001</v>
      </c>
      <c r="AL38" s="240">
        <v>236.37639677000001</v>
      </c>
      <c r="AM38" s="240">
        <v>219.09212065</v>
      </c>
      <c r="AN38" s="240">
        <v>233.56617179</v>
      </c>
      <c r="AO38" s="240">
        <v>229.60593355</v>
      </c>
      <c r="AP38" s="240">
        <v>251.73193166999999</v>
      </c>
      <c r="AQ38" s="240">
        <v>238.52090935000001</v>
      </c>
      <c r="AR38" s="240">
        <v>263.402286</v>
      </c>
      <c r="AS38" s="240">
        <v>267.00648934999998</v>
      </c>
      <c r="AT38" s="240">
        <v>266.07200096999998</v>
      </c>
      <c r="AU38" s="240">
        <v>264.48258033000002</v>
      </c>
      <c r="AV38" s="240">
        <v>251.55206322999999</v>
      </c>
      <c r="AW38" s="240">
        <v>229.15965333</v>
      </c>
      <c r="AX38" s="240">
        <v>219.86285129000001</v>
      </c>
      <c r="AY38" s="240">
        <v>203.25928289999999</v>
      </c>
      <c r="AZ38" s="240">
        <v>213.58796552000001</v>
      </c>
      <c r="BA38" s="240">
        <v>227.73772484</v>
      </c>
      <c r="BB38" s="240">
        <v>227.00220467</v>
      </c>
      <c r="BC38" s="240">
        <v>226.64043484000001</v>
      </c>
      <c r="BD38" s="240">
        <v>262.51400000000001</v>
      </c>
      <c r="BE38" s="240">
        <v>274.54809999999998</v>
      </c>
      <c r="BF38" s="333">
        <v>283.62189999999998</v>
      </c>
      <c r="BG38" s="333">
        <v>277.68490000000003</v>
      </c>
      <c r="BH38" s="333">
        <v>258.87799999999999</v>
      </c>
      <c r="BI38" s="333">
        <v>242.77430000000001</v>
      </c>
      <c r="BJ38" s="333">
        <v>234.79320000000001</v>
      </c>
      <c r="BK38" s="333">
        <v>212.9383</v>
      </c>
      <c r="BL38" s="333">
        <v>226.92410000000001</v>
      </c>
      <c r="BM38" s="333">
        <v>218.3357</v>
      </c>
      <c r="BN38" s="333">
        <v>237.04429999999999</v>
      </c>
      <c r="BO38" s="333">
        <v>238.785</v>
      </c>
      <c r="BP38" s="333">
        <v>258.11989999999997</v>
      </c>
      <c r="BQ38" s="333">
        <v>282.05689999999998</v>
      </c>
      <c r="BR38" s="333">
        <v>285.9511</v>
      </c>
      <c r="BS38" s="333">
        <v>279.89940000000001</v>
      </c>
      <c r="BT38" s="333">
        <v>261.61509999999998</v>
      </c>
      <c r="BU38" s="333">
        <v>245.28120000000001</v>
      </c>
      <c r="BV38" s="333">
        <v>237.2088</v>
      </c>
    </row>
    <row r="39" spans="1:74" s="116" customFormat="1" ht="11.1" customHeight="1" x14ac:dyDescent="0.2">
      <c r="A39" s="111" t="s">
        <v>855</v>
      </c>
      <c r="B39" s="205" t="s">
        <v>260</v>
      </c>
      <c r="C39" s="240">
        <v>13.509113548</v>
      </c>
      <c r="D39" s="240">
        <v>13.875112414</v>
      </c>
      <c r="E39" s="240">
        <v>13.448455161</v>
      </c>
      <c r="F39" s="240">
        <v>13.334307666999999</v>
      </c>
      <c r="G39" s="240">
        <v>13.364645161</v>
      </c>
      <c r="H39" s="240">
        <v>13.436786667</v>
      </c>
      <c r="I39" s="240">
        <v>13.808223548000001</v>
      </c>
      <c r="J39" s="240">
        <v>14.398303225999999</v>
      </c>
      <c r="K39" s="240">
        <v>13.979771</v>
      </c>
      <c r="L39" s="240">
        <v>14.081941613</v>
      </c>
      <c r="M39" s="240">
        <v>14.037264333</v>
      </c>
      <c r="N39" s="240">
        <v>14.061377741999999</v>
      </c>
      <c r="O39" s="240">
        <v>13.331283226</v>
      </c>
      <c r="P39" s="240">
        <v>12.894462857000001</v>
      </c>
      <c r="Q39" s="240">
        <v>12.855726129000001</v>
      </c>
      <c r="R39" s="240">
        <v>13.382603333</v>
      </c>
      <c r="S39" s="240">
        <v>13.477858386999999</v>
      </c>
      <c r="T39" s="240">
        <v>13.727622667</v>
      </c>
      <c r="U39" s="240">
        <v>14.069395483999999</v>
      </c>
      <c r="V39" s="240">
        <v>14.450277742000001</v>
      </c>
      <c r="W39" s="240">
        <v>14.143265667</v>
      </c>
      <c r="X39" s="240">
        <v>14.033506128999999</v>
      </c>
      <c r="Y39" s="240">
        <v>13.651336000000001</v>
      </c>
      <c r="Z39" s="240">
        <v>13.103508387</v>
      </c>
      <c r="AA39" s="240">
        <v>13.26027</v>
      </c>
      <c r="AB39" s="240">
        <v>13.819701071000001</v>
      </c>
      <c r="AC39" s="240">
        <v>13.401702258</v>
      </c>
      <c r="AD39" s="240">
        <v>13.442264333000001</v>
      </c>
      <c r="AE39" s="240">
        <v>13.639043548</v>
      </c>
      <c r="AF39" s="240">
        <v>13.729857666999999</v>
      </c>
      <c r="AG39" s="240">
        <v>14.253040323</v>
      </c>
      <c r="AH39" s="240">
        <v>14.441919031999999</v>
      </c>
      <c r="AI39" s="240">
        <v>14.747503</v>
      </c>
      <c r="AJ39" s="240">
        <v>14.215139677</v>
      </c>
      <c r="AK39" s="240">
        <v>13.732890333</v>
      </c>
      <c r="AL39" s="240">
        <v>13.335238065</v>
      </c>
      <c r="AM39" s="240">
        <v>12.615748387</v>
      </c>
      <c r="AN39" s="240">
        <v>13.432503571</v>
      </c>
      <c r="AO39" s="240">
        <v>12.965164516</v>
      </c>
      <c r="AP39" s="240">
        <v>13.430013000000001</v>
      </c>
      <c r="AQ39" s="240">
        <v>13.031998387</v>
      </c>
      <c r="AR39" s="240">
        <v>13.535167667</v>
      </c>
      <c r="AS39" s="240">
        <v>14.070903226</v>
      </c>
      <c r="AT39" s="240">
        <v>15.345628065</v>
      </c>
      <c r="AU39" s="240">
        <v>14.513025000000001</v>
      </c>
      <c r="AV39" s="240">
        <v>14.119764194</v>
      </c>
      <c r="AW39" s="240">
        <v>14.155428333</v>
      </c>
      <c r="AX39" s="240">
        <v>13.663481613</v>
      </c>
      <c r="AY39" s="240">
        <v>13.320879677000001</v>
      </c>
      <c r="AZ39" s="240">
        <v>13.583052758999999</v>
      </c>
      <c r="BA39" s="240">
        <v>13.325410968</v>
      </c>
      <c r="BB39" s="240">
        <v>13.450599667000001</v>
      </c>
      <c r="BC39" s="240">
        <v>13.517345806</v>
      </c>
      <c r="BD39" s="240">
        <v>13.78891</v>
      </c>
      <c r="BE39" s="240">
        <v>14.43361</v>
      </c>
      <c r="BF39" s="333">
        <v>15.17398</v>
      </c>
      <c r="BG39" s="333">
        <v>14.969530000000001</v>
      </c>
      <c r="BH39" s="333">
        <v>14.272080000000001</v>
      </c>
      <c r="BI39" s="333">
        <v>14.02594</v>
      </c>
      <c r="BJ39" s="333">
        <v>13.674720000000001</v>
      </c>
      <c r="BK39" s="333">
        <v>13.28767</v>
      </c>
      <c r="BL39" s="333">
        <v>13.659940000000001</v>
      </c>
      <c r="BM39" s="333">
        <v>13.30672</v>
      </c>
      <c r="BN39" s="333">
        <v>13.60183</v>
      </c>
      <c r="BO39" s="333">
        <v>13.552659999999999</v>
      </c>
      <c r="BP39" s="333">
        <v>13.69434</v>
      </c>
      <c r="BQ39" s="333">
        <v>14.61506</v>
      </c>
      <c r="BR39" s="333">
        <v>15.17393</v>
      </c>
      <c r="BS39" s="333">
        <v>14.96969</v>
      </c>
      <c r="BT39" s="333">
        <v>14.35787</v>
      </c>
      <c r="BU39" s="333">
        <v>14.11027</v>
      </c>
      <c r="BV39" s="333">
        <v>13.7568</v>
      </c>
    </row>
    <row r="40" spans="1:74" s="116" customFormat="1" ht="11.1" customHeight="1" x14ac:dyDescent="0.2">
      <c r="A40" s="111" t="s">
        <v>856</v>
      </c>
      <c r="B40" s="205" t="s">
        <v>595</v>
      </c>
      <c r="C40" s="240">
        <v>2554.9889026000001</v>
      </c>
      <c r="D40" s="240">
        <v>2699.9404768999998</v>
      </c>
      <c r="E40" s="240">
        <v>2622.5239677</v>
      </c>
      <c r="F40" s="240">
        <v>2700.9891646999999</v>
      </c>
      <c r="G40" s="240">
        <v>2731.5370803000001</v>
      </c>
      <c r="H40" s="240">
        <v>2787.3003143000001</v>
      </c>
      <c r="I40" s="240">
        <v>2813.5219493999998</v>
      </c>
      <c r="J40" s="240">
        <v>2842.0849223</v>
      </c>
      <c r="K40" s="240">
        <v>2735.3300119999999</v>
      </c>
      <c r="L40" s="240">
        <v>2677.2803122999999</v>
      </c>
      <c r="M40" s="240">
        <v>2628.2446730000001</v>
      </c>
      <c r="N40" s="240">
        <v>2527.7291706000001</v>
      </c>
      <c r="O40" s="240">
        <v>2596.9507186999999</v>
      </c>
      <c r="P40" s="240">
        <v>2739.001745</v>
      </c>
      <c r="Q40" s="240">
        <v>2595.9480423</v>
      </c>
      <c r="R40" s="240">
        <v>2673.8823769999999</v>
      </c>
      <c r="S40" s="240">
        <v>2738.6105616</v>
      </c>
      <c r="T40" s="240">
        <v>2805.6618950000002</v>
      </c>
      <c r="U40" s="240">
        <v>2802.8034877</v>
      </c>
      <c r="V40" s="240">
        <v>2832.4634958000001</v>
      </c>
      <c r="W40" s="240">
        <v>2767.4997103000001</v>
      </c>
      <c r="X40" s="240">
        <v>2676.7666583999999</v>
      </c>
      <c r="Y40" s="240">
        <v>2654.3858</v>
      </c>
      <c r="Z40" s="240">
        <v>2518.2935502999999</v>
      </c>
      <c r="AA40" s="240">
        <v>2585.4466774000002</v>
      </c>
      <c r="AB40" s="240">
        <v>2693.3308742999998</v>
      </c>
      <c r="AC40" s="240">
        <v>2598.0344918999999</v>
      </c>
      <c r="AD40" s="240">
        <v>2683.510886</v>
      </c>
      <c r="AE40" s="240">
        <v>2754.2899129000002</v>
      </c>
      <c r="AF40" s="240">
        <v>2857.0365333</v>
      </c>
      <c r="AG40" s="240">
        <v>2852.1645268000002</v>
      </c>
      <c r="AH40" s="240">
        <v>2897.0454239000001</v>
      </c>
      <c r="AI40" s="240">
        <v>2849.6385933000001</v>
      </c>
      <c r="AJ40" s="240">
        <v>2741.7473193999999</v>
      </c>
      <c r="AK40" s="240">
        <v>2701.4732127000002</v>
      </c>
      <c r="AL40" s="240">
        <v>2584.5973583999998</v>
      </c>
      <c r="AM40" s="240">
        <v>2491.6834948000001</v>
      </c>
      <c r="AN40" s="240">
        <v>2661.1490511000002</v>
      </c>
      <c r="AO40" s="240">
        <v>2496.5672676999998</v>
      </c>
      <c r="AP40" s="240">
        <v>2601.8678239999999</v>
      </c>
      <c r="AQ40" s="240">
        <v>2604.4495461000001</v>
      </c>
      <c r="AR40" s="240">
        <v>2792.4133576999998</v>
      </c>
      <c r="AS40" s="240">
        <v>2754.8429867999998</v>
      </c>
      <c r="AT40" s="240">
        <v>2770.6776255</v>
      </c>
      <c r="AU40" s="240">
        <v>2744.7332836999999</v>
      </c>
      <c r="AV40" s="240">
        <v>2610.1576286999998</v>
      </c>
      <c r="AW40" s="240">
        <v>2545.9304127</v>
      </c>
      <c r="AX40" s="240">
        <v>2449.1329584</v>
      </c>
      <c r="AY40" s="240">
        <v>2459.5977219000001</v>
      </c>
      <c r="AZ40" s="240">
        <v>2561.7753616999998</v>
      </c>
      <c r="BA40" s="240">
        <v>2458.7238268000001</v>
      </c>
      <c r="BB40" s="240">
        <v>2526.8474947</v>
      </c>
      <c r="BC40" s="240">
        <v>2524.4401010000001</v>
      </c>
      <c r="BD40" s="240">
        <v>2750.8530000000001</v>
      </c>
      <c r="BE40" s="240">
        <v>2714.8789999999999</v>
      </c>
      <c r="BF40" s="333">
        <v>2819.8249999999998</v>
      </c>
      <c r="BG40" s="333">
        <v>2762.2080000000001</v>
      </c>
      <c r="BH40" s="333">
        <v>2653.7829999999999</v>
      </c>
      <c r="BI40" s="333">
        <v>2614.2860000000001</v>
      </c>
      <c r="BJ40" s="333">
        <v>2502.0259999999998</v>
      </c>
      <c r="BK40" s="333">
        <v>2480.2080000000001</v>
      </c>
      <c r="BL40" s="333">
        <v>2616.6770000000001</v>
      </c>
      <c r="BM40" s="333">
        <v>2508.498</v>
      </c>
      <c r="BN40" s="333">
        <v>2587.4079999999999</v>
      </c>
      <c r="BO40" s="333">
        <v>2615.8589999999999</v>
      </c>
      <c r="BP40" s="333">
        <v>2726.848</v>
      </c>
      <c r="BQ40" s="333">
        <v>2790.625</v>
      </c>
      <c r="BR40" s="333">
        <v>2825.864</v>
      </c>
      <c r="BS40" s="333">
        <v>2767.7559999999999</v>
      </c>
      <c r="BT40" s="333">
        <v>2666.5129999999999</v>
      </c>
      <c r="BU40" s="333">
        <v>2626.694</v>
      </c>
      <c r="BV40" s="333">
        <v>2513.9290000000001</v>
      </c>
    </row>
    <row r="41" spans="1:74" s="116" customFormat="1" ht="11.1" customHeight="1" x14ac:dyDescent="0.2">
      <c r="A41" s="117"/>
      <c r="B41" s="118" t="s">
        <v>258</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373"/>
      <c r="BG41" s="373"/>
      <c r="BH41" s="373"/>
      <c r="BI41" s="373"/>
      <c r="BJ41" s="373"/>
      <c r="BK41" s="373"/>
      <c r="BL41" s="373"/>
      <c r="BM41" s="373"/>
      <c r="BN41" s="373"/>
      <c r="BO41" s="373"/>
      <c r="BP41" s="373"/>
      <c r="BQ41" s="373"/>
      <c r="BR41" s="373"/>
      <c r="BS41" s="373"/>
      <c r="BT41" s="373"/>
      <c r="BU41" s="373"/>
      <c r="BV41" s="373"/>
    </row>
    <row r="42" spans="1:74" s="116" customFormat="1" ht="11.1" customHeight="1" x14ac:dyDescent="0.2">
      <c r="A42" s="111" t="s">
        <v>857</v>
      </c>
      <c r="B42" s="205" t="s">
        <v>587</v>
      </c>
      <c r="C42" s="259">
        <v>340.60761418999999</v>
      </c>
      <c r="D42" s="259">
        <v>335.28346655000001</v>
      </c>
      <c r="E42" s="259">
        <v>309.45262838999997</v>
      </c>
      <c r="F42" s="259">
        <v>296.62883667</v>
      </c>
      <c r="G42" s="259">
        <v>290.85977064999997</v>
      </c>
      <c r="H42" s="259">
        <v>333.62732267000001</v>
      </c>
      <c r="I42" s="259">
        <v>377.11437129000001</v>
      </c>
      <c r="J42" s="259">
        <v>387.56686612999999</v>
      </c>
      <c r="K42" s="259">
        <v>341.17299532999999</v>
      </c>
      <c r="L42" s="259">
        <v>298.72904741999997</v>
      </c>
      <c r="M42" s="259">
        <v>309.64854166999999</v>
      </c>
      <c r="N42" s="259">
        <v>327.94478902999998</v>
      </c>
      <c r="O42" s="259">
        <v>346.81562355</v>
      </c>
      <c r="P42" s="259">
        <v>361.13081749999998</v>
      </c>
      <c r="Q42" s="259">
        <v>319.52331193999999</v>
      </c>
      <c r="R42" s="259">
        <v>307.38990332999998</v>
      </c>
      <c r="S42" s="259">
        <v>289.73192741999998</v>
      </c>
      <c r="T42" s="259">
        <v>335.75485800000001</v>
      </c>
      <c r="U42" s="259">
        <v>396.47448742</v>
      </c>
      <c r="V42" s="259">
        <v>355.91115710000003</v>
      </c>
      <c r="W42" s="259">
        <v>338.05245266999998</v>
      </c>
      <c r="X42" s="259">
        <v>296.10085644999998</v>
      </c>
      <c r="Y42" s="259">
        <v>306.76038533000002</v>
      </c>
      <c r="Z42" s="259">
        <v>337.58316096999999</v>
      </c>
      <c r="AA42" s="259">
        <v>361.15158903000003</v>
      </c>
      <c r="AB42" s="259">
        <v>372.35171214000002</v>
      </c>
      <c r="AC42" s="259">
        <v>330.49318097000003</v>
      </c>
      <c r="AD42" s="259">
        <v>304.43012267</v>
      </c>
      <c r="AE42" s="259">
        <v>288.97245613000001</v>
      </c>
      <c r="AF42" s="259">
        <v>316.28478232999998</v>
      </c>
      <c r="AG42" s="259">
        <v>361.0604629</v>
      </c>
      <c r="AH42" s="259">
        <v>341.00100064999998</v>
      </c>
      <c r="AI42" s="259">
        <v>339.07176033000002</v>
      </c>
      <c r="AJ42" s="259">
        <v>295.53883096999999</v>
      </c>
      <c r="AK42" s="259">
        <v>311.04099732999998</v>
      </c>
      <c r="AL42" s="259">
        <v>326.06581096999997</v>
      </c>
      <c r="AM42" s="259">
        <v>348.24992871000001</v>
      </c>
      <c r="AN42" s="259">
        <v>374.42701463999998</v>
      </c>
      <c r="AO42" s="259">
        <v>329.49666258000002</v>
      </c>
      <c r="AP42" s="259">
        <v>304.83950233000002</v>
      </c>
      <c r="AQ42" s="259">
        <v>281.67301806</v>
      </c>
      <c r="AR42" s="259">
        <v>320.44865933</v>
      </c>
      <c r="AS42" s="259">
        <v>352.11687160999998</v>
      </c>
      <c r="AT42" s="259">
        <v>365.71553032000003</v>
      </c>
      <c r="AU42" s="259">
        <v>352.74327833000001</v>
      </c>
      <c r="AV42" s="259">
        <v>299.38809677</v>
      </c>
      <c r="AW42" s="259">
        <v>291.24320032999998</v>
      </c>
      <c r="AX42" s="259">
        <v>305.56463258000002</v>
      </c>
      <c r="AY42" s="259">
        <v>332.38613322999998</v>
      </c>
      <c r="AZ42" s="259">
        <v>331.29641069000002</v>
      </c>
      <c r="BA42" s="259">
        <v>302.34874129000002</v>
      </c>
      <c r="BB42" s="259">
        <v>290.48032367000002</v>
      </c>
      <c r="BC42" s="259">
        <v>273.60904968</v>
      </c>
      <c r="BD42" s="259">
        <v>320.1515</v>
      </c>
      <c r="BE42" s="259">
        <v>363.51220000000001</v>
      </c>
      <c r="BF42" s="374">
        <v>359.93</v>
      </c>
      <c r="BG42" s="374">
        <v>334.89870000000002</v>
      </c>
      <c r="BH42" s="374">
        <v>294.25360000000001</v>
      </c>
      <c r="BI42" s="374">
        <v>299.13319999999999</v>
      </c>
      <c r="BJ42" s="374">
        <v>325.34769999999997</v>
      </c>
      <c r="BK42" s="374">
        <v>338.0301</v>
      </c>
      <c r="BL42" s="374">
        <v>345.97710000000001</v>
      </c>
      <c r="BM42" s="374">
        <v>311.23230000000001</v>
      </c>
      <c r="BN42" s="374">
        <v>291.63319999999999</v>
      </c>
      <c r="BO42" s="374">
        <v>278.16480000000001</v>
      </c>
      <c r="BP42" s="374">
        <v>316.69549999999998</v>
      </c>
      <c r="BQ42" s="374">
        <v>357.24799999999999</v>
      </c>
      <c r="BR42" s="374">
        <v>351.35079999999999</v>
      </c>
      <c r="BS42" s="374">
        <v>326.96300000000002</v>
      </c>
      <c r="BT42" s="374">
        <v>295.45690000000002</v>
      </c>
      <c r="BU42" s="374">
        <v>300.50459999999998</v>
      </c>
      <c r="BV42" s="374">
        <v>327.94119999999998</v>
      </c>
    </row>
    <row r="43" spans="1:74" s="116" customFormat="1" ht="11.1" customHeight="1" x14ac:dyDescent="0.2">
      <c r="A43" s="111" t="s">
        <v>858</v>
      </c>
      <c r="B43" s="187" t="s">
        <v>621</v>
      </c>
      <c r="C43" s="259">
        <v>1010.51503</v>
      </c>
      <c r="D43" s="259">
        <v>1011.5178476</v>
      </c>
      <c r="E43" s="259">
        <v>919.98600902999999</v>
      </c>
      <c r="F43" s="259">
        <v>880.87702233000005</v>
      </c>
      <c r="G43" s="259">
        <v>902.08092968000005</v>
      </c>
      <c r="H43" s="259">
        <v>1014.1996093</v>
      </c>
      <c r="I43" s="259">
        <v>1172.9237115999999</v>
      </c>
      <c r="J43" s="259">
        <v>1158.0650576999999</v>
      </c>
      <c r="K43" s="259">
        <v>1063.2828773000001</v>
      </c>
      <c r="L43" s="259">
        <v>894.89936838999995</v>
      </c>
      <c r="M43" s="259">
        <v>908.06076732999998</v>
      </c>
      <c r="N43" s="259">
        <v>960.84231741999997</v>
      </c>
      <c r="O43" s="259">
        <v>1026.0559828999999</v>
      </c>
      <c r="P43" s="259">
        <v>1102.0192382</v>
      </c>
      <c r="Q43" s="259">
        <v>972.68072902999995</v>
      </c>
      <c r="R43" s="259">
        <v>924.14435900000001</v>
      </c>
      <c r="S43" s="259">
        <v>893.02045710000004</v>
      </c>
      <c r="T43" s="259">
        <v>1031.0002612999999</v>
      </c>
      <c r="U43" s="259">
        <v>1187.0230881</v>
      </c>
      <c r="V43" s="259">
        <v>1107.3194771000001</v>
      </c>
      <c r="W43" s="259">
        <v>1031.9859113</v>
      </c>
      <c r="X43" s="259">
        <v>912.14778225999999</v>
      </c>
      <c r="Y43" s="259">
        <v>929.47487466999996</v>
      </c>
      <c r="Z43" s="259">
        <v>1012.6101671</v>
      </c>
      <c r="AA43" s="259">
        <v>1096.1731193999999</v>
      </c>
      <c r="AB43" s="259">
        <v>1141.8388596</v>
      </c>
      <c r="AC43" s="259">
        <v>1015.1864548</v>
      </c>
      <c r="AD43" s="259">
        <v>931.08124999999995</v>
      </c>
      <c r="AE43" s="259">
        <v>887.24286805999998</v>
      </c>
      <c r="AF43" s="259">
        <v>1006.9443517</v>
      </c>
      <c r="AG43" s="259">
        <v>1112.5656119</v>
      </c>
      <c r="AH43" s="259">
        <v>1062.1315135</v>
      </c>
      <c r="AI43" s="259">
        <v>1030.1924446999999</v>
      </c>
      <c r="AJ43" s="259">
        <v>903.38941193999995</v>
      </c>
      <c r="AK43" s="259">
        <v>927.81637066999997</v>
      </c>
      <c r="AL43" s="259">
        <v>990.18752065000001</v>
      </c>
      <c r="AM43" s="259">
        <v>1062.5822684</v>
      </c>
      <c r="AN43" s="259">
        <v>1144.8383275000001</v>
      </c>
      <c r="AO43" s="259">
        <v>1028.9969341999999</v>
      </c>
      <c r="AP43" s="259">
        <v>914.19613432999995</v>
      </c>
      <c r="AQ43" s="259">
        <v>885.45233355000005</v>
      </c>
      <c r="AR43" s="259">
        <v>1034.1503276999999</v>
      </c>
      <c r="AS43" s="259">
        <v>1115.9992377000001</v>
      </c>
      <c r="AT43" s="259">
        <v>1130.3100135</v>
      </c>
      <c r="AU43" s="259">
        <v>1098.5815990000001</v>
      </c>
      <c r="AV43" s="259">
        <v>905.68426968000006</v>
      </c>
      <c r="AW43" s="259">
        <v>888.31697133</v>
      </c>
      <c r="AX43" s="259">
        <v>933.70486516000005</v>
      </c>
      <c r="AY43" s="259">
        <v>1013.9896316000001</v>
      </c>
      <c r="AZ43" s="259">
        <v>1047.9890117</v>
      </c>
      <c r="BA43" s="259">
        <v>926.59178870999995</v>
      </c>
      <c r="BB43" s="259">
        <v>874.34948067000005</v>
      </c>
      <c r="BC43" s="259">
        <v>867.00292483999999</v>
      </c>
      <c r="BD43" s="259">
        <v>1013.841</v>
      </c>
      <c r="BE43" s="259">
        <v>1150.1020000000001</v>
      </c>
      <c r="BF43" s="374">
        <v>1136.2329999999999</v>
      </c>
      <c r="BG43" s="374">
        <v>1057.027</v>
      </c>
      <c r="BH43" s="374">
        <v>899.33259999999996</v>
      </c>
      <c r="BI43" s="374">
        <v>902.14670000000001</v>
      </c>
      <c r="BJ43" s="374">
        <v>987.38530000000003</v>
      </c>
      <c r="BK43" s="374">
        <v>1048.367</v>
      </c>
      <c r="BL43" s="374">
        <v>1089.383</v>
      </c>
      <c r="BM43" s="374">
        <v>961.18330000000003</v>
      </c>
      <c r="BN43" s="374">
        <v>894.53949999999998</v>
      </c>
      <c r="BO43" s="374">
        <v>876.50009999999997</v>
      </c>
      <c r="BP43" s="374">
        <v>1011.588</v>
      </c>
      <c r="BQ43" s="374">
        <v>1135.4690000000001</v>
      </c>
      <c r="BR43" s="374">
        <v>1121.4090000000001</v>
      </c>
      <c r="BS43" s="374">
        <v>1044.175</v>
      </c>
      <c r="BT43" s="374">
        <v>904.73850000000004</v>
      </c>
      <c r="BU43" s="374">
        <v>907.52750000000003</v>
      </c>
      <c r="BV43" s="374">
        <v>998.43849999999998</v>
      </c>
    </row>
    <row r="44" spans="1:74" s="116" customFormat="1" ht="11.1" customHeight="1" x14ac:dyDescent="0.2">
      <c r="A44" s="111" t="s">
        <v>859</v>
      </c>
      <c r="B44" s="205" t="s">
        <v>588</v>
      </c>
      <c r="C44" s="259">
        <v>1613.5234255</v>
      </c>
      <c r="D44" s="259">
        <v>1588.7492990000001</v>
      </c>
      <c r="E44" s="259">
        <v>1451.4411006</v>
      </c>
      <c r="F44" s="259">
        <v>1400.4231443000001</v>
      </c>
      <c r="G44" s="259">
        <v>1493.1892581</v>
      </c>
      <c r="H44" s="259">
        <v>1692.7244929999999</v>
      </c>
      <c r="I44" s="259">
        <v>1924.5925703</v>
      </c>
      <c r="J44" s="259">
        <v>1751.725719</v>
      </c>
      <c r="K44" s="259">
        <v>1517.3603923000001</v>
      </c>
      <c r="L44" s="259">
        <v>1424.7420454999999</v>
      </c>
      <c r="M44" s="259">
        <v>1459.2287822999999</v>
      </c>
      <c r="N44" s="259">
        <v>1522.8097203</v>
      </c>
      <c r="O44" s="259">
        <v>1624.9407306000001</v>
      </c>
      <c r="P44" s="259">
        <v>1645.9802706999999</v>
      </c>
      <c r="Q44" s="259">
        <v>1548.6948361</v>
      </c>
      <c r="R44" s="259">
        <v>1437.3075269999999</v>
      </c>
      <c r="S44" s="259">
        <v>1454.3889529</v>
      </c>
      <c r="T44" s="259">
        <v>1572.2843399999999</v>
      </c>
      <c r="U44" s="259">
        <v>1712.3018509999999</v>
      </c>
      <c r="V44" s="259">
        <v>1677.7813329000001</v>
      </c>
      <c r="W44" s="259">
        <v>1536.6006123</v>
      </c>
      <c r="X44" s="259">
        <v>1436.6171764999999</v>
      </c>
      <c r="Y44" s="259">
        <v>1476.7182097</v>
      </c>
      <c r="Z44" s="259">
        <v>1609.3678232</v>
      </c>
      <c r="AA44" s="259">
        <v>1733.7768894000001</v>
      </c>
      <c r="AB44" s="259">
        <v>1728.151415</v>
      </c>
      <c r="AC44" s="259">
        <v>1568.3676581</v>
      </c>
      <c r="AD44" s="259">
        <v>1402.8368717000001</v>
      </c>
      <c r="AE44" s="259">
        <v>1435.8089229</v>
      </c>
      <c r="AF44" s="259">
        <v>1630.7464797</v>
      </c>
      <c r="AG44" s="259">
        <v>1619.6758993999999</v>
      </c>
      <c r="AH44" s="259">
        <v>1670.7735894</v>
      </c>
      <c r="AI44" s="259">
        <v>1522.274735</v>
      </c>
      <c r="AJ44" s="259">
        <v>1417.7202448</v>
      </c>
      <c r="AK44" s="259">
        <v>1516.8270107000001</v>
      </c>
      <c r="AL44" s="259">
        <v>1566.8627835</v>
      </c>
      <c r="AM44" s="259">
        <v>1640.2362942</v>
      </c>
      <c r="AN44" s="259">
        <v>1702.6492475</v>
      </c>
      <c r="AO44" s="259">
        <v>1520.273291</v>
      </c>
      <c r="AP44" s="259">
        <v>1356.8121679999999</v>
      </c>
      <c r="AQ44" s="259">
        <v>1415.290381</v>
      </c>
      <c r="AR44" s="259">
        <v>1559.7362052999999</v>
      </c>
      <c r="AS44" s="259">
        <v>1671.363701</v>
      </c>
      <c r="AT44" s="259">
        <v>1650.2330061</v>
      </c>
      <c r="AU44" s="259">
        <v>1571.446649</v>
      </c>
      <c r="AV44" s="259">
        <v>1363.0805965</v>
      </c>
      <c r="AW44" s="259">
        <v>1384.5361513</v>
      </c>
      <c r="AX44" s="259">
        <v>1449.6408981</v>
      </c>
      <c r="AY44" s="259">
        <v>1576.4446247999999</v>
      </c>
      <c r="AZ44" s="259">
        <v>1559.8470969</v>
      </c>
      <c r="BA44" s="259">
        <v>1415.4375371000001</v>
      </c>
      <c r="BB44" s="259">
        <v>1356.916882</v>
      </c>
      <c r="BC44" s="259">
        <v>1374.6050858000001</v>
      </c>
      <c r="BD44" s="259">
        <v>1612.26</v>
      </c>
      <c r="BE44" s="259">
        <v>1768.0239999999999</v>
      </c>
      <c r="BF44" s="374">
        <v>1726.1020000000001</v>
      </c>
      <c r="BG44" s="374">
        <v>1537.037</v>
      </c>
      <c r="BH44" s="374">
        <v>1385.567</v>
      </c>
      <c r="BI44" s="374">
        <v>1418.4059999999999</v>
      </c>
      <c r="BJ44" s="374">
        <v>1535.6089999999999</v>
      </c>
      <c r="BK44" s="374">
        <v>1616.2070000000001</v>
      </c>
      <c r="BL44" s="374">
        <v>1616.566</v>
      </c>
      <c r="BM44" s="374">
        <v>1471.3620000000001</v>
      </c>
      <c r="BN44" s="374">
        <v>1368.665</v>
      </c>
      <c r="BO44" s="374">
        <v>1403.1410000000001</v>
      </c>
      <c r="BP44" s="374">
        <v>1581.7249999999999</v>
      </c>
      <c r="BQ44" s="374">
        <v>1730.9459999999999</v>
      </c>
      <c r="BR44" s="374">
        <v>1706.722</v>
      </c>
      <c r="BS44" s="374">
        <v>1520.5319999999999</v>
      </c>
      <c r="BT44" s="374">
        <v>1391.212</v>
      </c>
      <c r="BU44" s="374">
        <v>1424.454</v>
      </c>
      <c r="BV44" s="374">
        <v>1547.8579999999999</v>
      </c>
    </row>
    <row r="45" spans="1:74" s="116" customFormat="1" ht="11.1" customHeight="1" x14ac:dyDescent="0.2">
      <c r="A45" s="111" t="s">
        <v>860</v>
      </c>
      <c r="B45" s="205" t="s">
        <v>589</v>
      </c>
      <c r="C45" s="259">
        <v>814.38836258000003</v>
      </c>
      <c r="D45" s="259">
        <v>812.85224516999995</v>
      </c>
      <c r="E45" s="259">
        <v>734.23755355000003</v>
      </c>
      <c r="F45" s="259">
        <v>703.79077232999998</v>
      </c>
      <c r="G45" s="259">
        <v>748.06402290000005</v>
      </c>
      <c r="H45" s="259">
        <v>865.03169100000002</v>
      </c>
      <c r="I45" s="259">
        <v>999.68948451999995</v>
      </c>
      <c r="J45" s="259">
        <v>902.2963929</v>
      </c>
      <c r="K45" s="259">
        <v>783.19540467000002</v>
      </c>
      <c r="L45" s="259">
        <v>713.49489934999997</v>
      </c>
      <c r="M45" s="259">
        <v>747.86951699999997</v>
      </c>
      <c r="N45" s="259">
        <v>801.90157968000005</v>
      </c>
      <c r="O45" s="259">
        <v>855.69782548000001</v>
      </c>
      <c r="P45" s="259">
        <v>854.31585142999995</v>
      </c>
      <c r="Q45" s="259">
        <v>793.18747839000002</v>
      </c>
      <c r="R45" s="259">
        <v>744.30284732999996</v>
      </c>
      <c r="S45" s="259">
        <v>731.67265225999995</v>
      </c>
      <c r="T45" s="259">
        <v>810.08213433000003</v>
      </c>
      <c r="U45" s="259">
        <v>892.17884451999998</v>
      </c>
      <c r="V45" s="259">
        <v>890.74261000000001</v>
      </c>
      <c r="W45" s="259">
        <v>828.59899932999997</v>
      </c>
      <c r="X45" s="259">
        <v>733.81094194000002</v>
      </c>
      <c r="Y45" s="259">
        <v>780.039354</v>
      </c>
      <c r="Z45" s="259">
        <v>868.37094193999997</v>
      </c>
      <c r="AA45" s="259">
        <v>916.16369999999995</v>
      </c>
      <c r="AB45" s="259">
        <v>927.55791107000005</v>
      </c>
      <c r="AC45" s="259">
        <v>808.99001386999998</v>
      </c>
      <c r="AD45" s="259">
        <v>738.80112899999995</v>
      </c>
      <c r="AE45" s="259">
        <v>746.04764</v>
      </c>
      <c r="AF45" s="259">
        <v>834.33410700000002</v>
      </c>
      <c r="AG45" s="259">
        <v>868.18060838999997</v>
      </c>
      <c r="AH45" s="259">
        <v>895.18311418999997</v>
      </c>
      <c r="AI45" s="259">
        <v>805.82019966999997</v>
      </c>
      <c r="AJ45" s="259">
        <v>728.91375129000005</v>
      </c>
      <c r="AK45" s="259">
        <v>792.06571667000003</v>
      </c>
      <c r="AL45" s="259">
        <v>845.41123645000005</v>
      </c>
      <c r="AM45" s="259">
        <v>868.50171064999995</v>
      </c>
      <c r="AN45" s="259">
        <v>891.60830142999998</v>
      </c>
      <c r="AO45" s="259">
        <v>775.10046870999997</v>
      </c>
      <c r="AP45" s="259">
        <v>705.55168866999998</v>
      </c>
      <c r="AQ45" s="259">
        <v>701.81867903</v>
      </c>
      <c r="AR45" s="259">
        <v>818.86467432999996</v>
      </c>
      <c r="AS45" s="259">
        <v>897.43256581000003</v>
      </c>
      <c r="AT45" s="259">
        <v>875.92046774000005</v>
      </c>
      <c r="AU45" s="259">
        <v>822.03443500000003</v>
      </c>
      <c r="AV45" s="259">
        <v>707.33372096999994</v>
      </c>
      <c r="AW45" s="259">
        <v>727.04244532999996</v>
      </c>
      <c r="AX45" s="259">
        <v>782.95104645000004</v>
      </c>
      <c r="AY45" s="259">
        <v>840.50857710000002</v>
      </c>
      <c r="AZ45" s="259">
        <v>818.85112414000002</v>
      </c>
      <c r="BA45" s="259">
        <v>720.85906838999995</v>
      </c>
      <c r="BB45" s="259">
        <v>684.33136333000004</v>
      </c>
      <c r="BC45" s="259">
        <v>690.61753419000001</v>
      </c>
      <c r="BD45" s="259">
        <v>848.66690000000006</v>
      </c>
      <c r="BE45" s="259">
        <v>935.26980000000003</v>
      </c>
      <c r="BF45" s="374">
        <v>919.92949999999996</v>
      </c>
      <c r="BG45" s="374">
        <v>818.36850000000004</v>
      </c>
      <c r="BH45" s="374">
        <v>725.46190000000001</v>
      </c>
      <c r="BI45" s="374">
        <v>757.39110000000005</v>
      </c>
      <c r="BJ45" s="374">
        <v>843.37819999999999</v>
      </c>
      <c r="BK45" s="374">
        <v>871.10559999999998</v>
      </c>
      <c r="BL45" s="374">
        <v>875.34310000000005</v>
      </c>
      <c r="BM45" s="374">
        <v>759.96860000000004</v>
      </c>
      <c r="BN45" s="374">
        <v>708.80640000000005</v>
      </c>
      <c r="BO45" s="374">
        <v>712.81569999999999</v>
      </c>
      <c r="BP45" s="374">
        <v>820.46079999999995</v>
      </c>
      <c r="BQ45" s="374">
        <v>927.78800000000001</v>
      </c>
      <c r="BR45" s="374">
        <v>915.56960000000004</v>
      </c>
      <c r="BS45" s="374">
        <v>815.30740000000003</v>
      </c>
      <c r="BT45" s="374">
        <v>735.60260000000005</v>
      </c>
      <c r="BU45" s="374">
        <v>767.88930000000005</v>
      </c>
      <c r="BV45" s="374">
        <v>857.63239999999996</v>
      </c>
    </row>
    <row r="46" spans="1:74" s="116" customFormat="1" ht="11.1" customHeight="1" x14ac:dyDescent="0.2">
      <c r="A46" s="111" t="s">
        <v>861</v>
      </c>
      <c r="B46" s="205" t="s">
        <v>590</v>
      </c>
      <c r="C46" s="259">
        <v>2105.5361071000002</v>
      </c>
      <c r="D46" s="259">
        <v>2053.5195171999999</v>
      </c>
      <c r="E46" s="259">
        <v>1893.8172148000001</v>
      </c>
      <c r="F46" s="259">
        <v>1896.636084</v>
      </c>
      <c r="G46" s="259">
        <v>2071.6246606</v>
      </c>
      <c r="H46" s="259">
        <v>2313.4757453000002</v>
      </c>
      <c r="I46" s="259">
        <v>2572.5715006</v>
      </c>
      <c r="J46" s="259">
        <v>2503.1564822999999</v>
      </c>
      <c r="K46" s="259">
        <v>2254.2060956999999</v>
      </c>
      <c r="L46" s="259">
        <v>1971.8379706000001</v>
      </c>
      <c r="M46" s="259">
        <v>1957.1778346999999</v>
      </c>
      <c r="N46" s="259">
        <v>1995.2001719</v>
      </c>
      <c r="O46" s="259">
        <v>2131.7008234999998</v>
      </c>
      <c r="P46" s="259">
        <v>2179.1019449999999</v>
      </c>
      <c r="Q46" s="259">
        <v>2036.9004829</v>
      </c>
      <c r="R46" s="259">
        <v>1917.607602</v>
      </c>
      <c r="S46" s="259">
        <v>1969.5436668</v>
      </c>
      <c r="T46" s="259">
        <v>2323.8620727000002</v>
      </c>
      <c r="U46" s="259">
        <v>2460.6484365000001</v>
      </c>
      <c r="V46" s="259">
        <v>2427.1095997000002</v>
      </c>
      <c r="W46" s="259">
        <v>2284.6279017000002</v>
      </c>
      <c r="X46" s="259">
        <v>2016.8666784</v>
      </c>
      <c r="Y46" s="259">
        <v>2012.8191019999999</v>
      </c>
      <c r="Z46" s="259">
        <v>2114.0419671</v>
      </c>
      <c r="AA46" s="259">
        <v>2397.1944210000001</v>
      </c>
      <c r="AB46" s="259">
        <v>2319.7690868</v>
      </c>
      <c r="AC46" s="259">
        <v>2072.0891919000001</v>
      </c>
      <c r="AD46" s="259">
        <v>1916.7132942999999</v>
      </c>
      <c r="AE46" s="259">
        <v>2039.7186594</v>
      </c>
      <c r="AF46" s="259">
        <v>2353.0508682999998</v>
      </c>
      <c r="AG46" s="259">
        <v>2459.5541535000002</v>
      </c>
      <c r="AH46" s="259">
        <v>2469.4710877000002</v>
      </c>
      <c r="AI46" s="259">
        <v>2328.5561520000001</v>
      </c>
      <c r="AJ46" s="259">
        <v>2003.0938541999999</v>
      </c>
      <c r="AK46" s="259">
        <v>2030.0027097</v>
      </c>
      <c r="AL46" s="259">
        <v>2101.7102432000001</v>
      </c>
      <c r="AM46" s="259">
        <v>2295.2202351999999</v>
      </c>
      <c r="AN46" s="259">
        <v>2416.1046578999999</v>
      </c>
      <c r="AO46" s="259">
        <v>2088.4680048</v>
      </c>
      <c r="AP46" s="259">
        <v>1943.2871070000001</v>
      </c>
      <c r="AQ46" s="259">
        <v>2089.7691865000002</v>
      </c>
      <c r="AR46" s="259">
        <v>2441.9778252999999</v>
      </c>
      <c r="AS46" s="259">
        <v>2579.3234326000002</v>
      </c>
      <c r="AT46" s="259">
        <v>2528.5553964999999</v>
      </c>
      <c r="AU46" s="259">
        <v>2344.7621213000002</v>
      </c>
      <c r="AV46" s="259">
        <v>1999.3084403</v>
      </c>
      <c r="AW46" s="259">
        <v>1977.499047</v>
      </c>
      <c r="AX46" s="259">
        <v>1980.6326277000001</v>
      </c>
      <c r="AY46" s="259">
        <v>2241.2235126</v>
      </c>
      <c r="AZ46" s="259">
        <v>2211.38051</v>
      </c>
      <c r="BA46" s="259">
        <v>1933.9981428999999</v>
      </c>
      <c r="BB46" s="259">
        <v>1894.947367</v>
      </c>
      <c r="BC46" s="259">
        <v>2013.3547145</v>
      </c>
      <c r="BD46" s="259">
        <v>2415.0459999999998</v>
      </c>
      <c r="BE46" s="259">
        <v>2672.52</v>
      </c>
      <c r="BF46" s="374">
        <v>2581.904</v>
      </c>
      <c r="BG46" s="374">
        <v>2386.451</v>
      </c>
      <c r="BH46" s="374">
        <v>2035.4690000000001</v>
      </c>
      <c r="BI46" s="374">
        <v>1992.6389999999999</v>
      </c>
      <c r="BJ46" s="374">
        <v>2144.6309999999999</v>
      </c>
      <c r="BK46" s="374">
        <v>2319.4769999999999</v>
      </c>
      <c r="BL46" s="374">
        <v>2318.6750000000002</v>
      </c>
      <c r="BM46" s="374">
        <v>2020.104</v>
      </c>
      <c r="BN46" s="374">
        <v>1944.702</v>
      </c>
      <c r="BO46" s="374">
        <v>2058.732</v>
      </c>
      <c r="BP46" s="374">
        <v>2395.489</v>
      </c>
      <c r="BQ46" s="374">
        <v>2573.491</v>
      </c>
      <c r="BR46" s="374">
        <v>2574.29</v>
      </c>
      <c r="BS46" s="374">
        <v>2379.3939999999998</v>
      </c>
      <c r="BT46" s="374">
        <v>2056.8850000000002</v>
      </c>
      <c r="BU46" s="374">
        <v>2013.441</v>
      </c>
      <c r="BV46" s="374">
        <v>2182.8200000000002</v>
      </c>
    </row>
    <row r="47" spans="1:74" s="116" customFormat="1" ht="11.1" customHeight="1" x14ac:dyDescent="0.2">
      <c r="A47" s="111" t="s">
        <v>862</v>
      </c>
      <c r="B47" s="205" t="s">
        <v>591</v>
      </c>
      <c r="C47" s="259">
        <v>887.52385871000001</v>
      </c>
      <c r="D47" s="259">
        <v>882.70974206999995</v>
      </c>
      <c r="E47" s="259">
        <v>801.44096064999997</v>
      </c>
      <c r="F47" s="259">
        <v>796.295028</v>
      </c>
      <c r="G47" s="259">
        <v>837.07707289999996</v>
      </c>
      <c r="H47" s="259">
        <v>924.63078967000001</v>
      </c>
      <c r="I47" s="259">
        <v>1020.33222</v>
      </c>
      <c r="J47" s="259">
        <v>1000.0008913</v>
      </c>
      <c r="K47" s="259">
        <v>925.09598332999997</v>
      </c>
      <c r="L47" s="259">
        <v>789.93136934999995</v>
      </c>
      <c r="M47" s="259">
        <v>801.22187499999995</v>
      </c>
      <c r="N47" s="259">
        <v>824.47724805999997</v>
      </c>
      <c r="O47" s="259">
        <v>911.42645742000002</v>
      </c>
      <c r="P47" s="259">
        <v>924.13858035999999</v>
      </c>
      <c r="Q47" s="259">
        <v>854.80108194000002</v>
      </c>
      <c r="R47" s="259">
        <v>820.90436299999999</v>
      </c>
      <c r="S47" s="259">
        <v>794.30313032000004</v>
      </c>
      <c r="T47" s="259">
        <v>910.13407299999994</v>
      </c>
      <c r="U47" s="259">
        <v>948.68834547999995</v>
      </c>
      <c r="V47" s="259">
        <v>961.94145129000003</v>
      </c>
      <c r="W47" s="259">
        <v>928.55058332999999</v>
      </c>
      <c r="X47" s="259">
        <v>788.00255000000004</v>
      </c>
      <c r="Y47" s="259">
        <v>776.65246666999997</v>
      </c>
      <c r="Z47" s="259">
        <v>849.83147676999999</v>
      </c>
      <c r="AA47" s="259">
        <v>976.47876065000003</v>
      </c>
      <c r="AB47" s="259">
        <v>1002.238285</v>
      </c>
      <c r="AC47" s="259">
        <v>825.44218290000003</v>
      </c>
      <c r="AD47" s="259">
        <v>760.52557300000001</v>
      </c>
      <c r="AE47" s="259">
        <v>773.93288323000002</v>
      </c>
      <c r="AF47" s="259">
        <v>904.85996999999998</v>
      </c>
      <c r="AG47" s="259">
        <v>939.32594289999997</v>
      </c>
      <c r="AH47" s="259">
        <v>947.96276225999998</v>
      </c>
      <c r="AI47" s="259">
        <v>941.39599399999997</v>
      </c>
      <c r="AJ47" s="259">
        <v>786.54853387000003</v>
      </c>
      <c r="AK47" s="259">
        <v>798.70077600000002</v>
      </c>
      <c r="AL47" s="259">
        <v>838.48214968000002</v>
      </c>
      <c r="AM47" s="259">
        <v>909.05235645000005</v>
      </c>
      <c r="AN47" s="259">
        <v>971.21627821000004</v>
      </c>
      <c r="AO47" s="259">
        <v>839.27784741999994</v>
      </c>
      <c r="AP47" s="259">
        <v>745.85718667000003</v>
      </c>
      <c r="AQ47" s="259">
        <v>761.28374871000005</v>
      </c>
      <c r="AR47" s="259">
        <v>898.03463266999995</v>
      </c>
      <c r="AS47" s="259">
        <v>973.83928289999994</v>
      </c>
      <c r="AT47" s="259">
        <v>977.69388418999995</v>
      </c>
      <c r="AU47" s="259">
        <v>905.35980732999997</v>
      </c>
      <c r="AV47" s="259">
        <v>753.40056742000002</v>
      </c>
      <c r="AW47" s="259">
        <v>722.91735100000005</v>
      </c>
      <c r="AX47" s="259">
        <v>746.37975097000003</v>
      </c>
      <c r="AY47" s="259">
        <v>859.48402128999999</v>
      </c>
      <c r="AZ47" s="259">
        <v>886.18540758999995</v>
      </c>
      <c r="BA47" s="259">
        <v>746.50568323000005</v>
      </c>
      <c r="BB47" s="259">
        <v>721.40184767000005</v>
      </c>
      <c r="BC47" s="259">
        <v>741.45601548000002</v>
      </c>
      <c r="BD47" s="259">
        <v>884.93489999999997</v>
      </c>
      <c r="BE47" s="259">
        <v>998.78639999999996</v>
      </c>
      <c r="BF47" s="374">
        <v>1011.9930000000001</v>
      </c>
      <c r="BG47" s="374">
        <v>950.33130000000006</v>
      </c>
      <c r="BH47" s="374">
        <v>767.02189999999996</v>
      </c>
      <c r="BI47" s="374">
        <v>750.30650000000003</v>
      </c>
      <c r="BJ47" s="374">
        <v>822.1798</v>
      </c>
      <c r="BK47" s="374">
        <v>900.82190000000003</v>
      </c>
      <c r="BL47" s="374">
        <v>921.91579999999999</v>
      </c>
      <c r="BM47" s="374">
        <v>784.54300000000001</v>
      </c>
      <c r="BN47" s="374">
        <v>755.28859999999997</v>
      </c>
      <c r="BO47" s="374">
        <v>760.56079999999997</v>
      </c>
      <c r="BP47" s="374">
        <v>890.57770000000005</v>
      </c>
      <c r="BQ47" s="374">
        <v>972.97969999999998</v>
      </c>
      <c r="BR47" s="374">
        <v>990.72550000000001</v>
      </c>
      <c r="BS47" s="374">
        <v>931.78719999999998</v>
      </c>
      <c r="BT47" s="374">
        <v>773.26969999999994</v>
      </c>
      <c r="BU47" s="374">
        <v>756.40779999999995</v>
      </c>
      <c r="BV47" s="374">
        <v>835.31849999999997</v>
      </c>
    </row>
    <row r="48" spans="1:74" s="116" customFormat="1" ht="11.1" customHeight="1" x14ac:dyDescent="0.2">
      <c r="A48" s="111" t="s">
        <v>863</v>
      </c>
      <c r="B48" s="205" t="s">
        <v>592</v>
      </c>
      <c r="C48" s="259">
        <v>1412.8299923</v>
      </c>
      <c r="D48" s="259">
        <v>1379.5453393</v>
      </c>
      <c r="E48" s="259">
        <v>1295.9776539</v>
      </c>
      <c r="F48" s="259">
        <v>1341.3848556999999</v>
      </c>
      <c r="G48" s="259">
        <v>1466.1883826000001</v>
      </c>
      <c r="H48" s="259">
        <v>1726.565323</v>
      </c>
      <c r="I48" s="259">
        <v>1850.8494184000001</v>
      </c>
      <c r="J48" s="259">
        <v>1896.9608215999999</v>
      </c>
      <c r="K48" s="259">
        <v>1729.7433490000001</v>
      </c>
      <c r="L48" s="259">
        <v>1439.4932326000001</v>
      </c>
      <c r="M48" s="259">
        <v>1342.4795509999999</v>
      </c>
      <c r="N48" s="259">
        <v>1341.6701074</v>
      </c>
      <c r="O48" s="259">
        <v>1503.6029142</v>
      </c>
      <c r="P48" s="259">
        <v>1454.7409886</v>
      </c>
      <c r="Q48" s="259">
        <v>1333.6576639</v>
      </c>
      <c r="R48" s="259">
        <v>1371.411746</v>
      </c>
      <c r="S48" s="259">
        <v>1406.5786705999999</v>
      </c>
      <c r="T48" s="259">
        <v>1723.6444300000001</v>
      </c>
      <c r="U48" s="259">
        <v>1826.2843706000001</v>
      </c>
      <c r="V48" s="259">
        <v>1884.8356025999999</v>
      </c>
      <c r="W48" s="259">
        <v>1838.3128437</v>
      </c>
      <c r="X48" s="259">
        <v>1536.1244729</v>
      </c>
      <c r="Y48" s="259">
        <v>1375.5064877</v>
      </c>
      <c r="Z48" s="259">
        <v>1516.6060229</v>
      </c>
      <c r="AA48" s="259">
        <v>1643.8234181</v>
      </c>
      <c r="AB48" s="259">
        <v>1669.3786436</v>
      </c>
      <c r="AC48" s="259">
        <v>1429.7977100000001</v>
      </c>
      <c r="AD48" s="259">
        <v>1399.3777520000001</v>
      </c>
      <c r="AE48" s="259">
        <v>1457.5629799999999</v>
      </c>
      <c r="AF48" s="259">
        <v>1730.5330260000001</v>
      </c>
      <c r="AG48" s="259">
        <v>1824.548871</v>
      </c>
      <c r="AH48" s="259">
        <v>1883.3043531999999</v>
      </c>
      <c r="AI48" s="259">
        <v>1866.8823709999999</v>
      </c>
      <c r="AJ48" s="259">
        <v>1570.3505164999999</v>
      </c>
      <c r="AK48" s="259">
        <v>1428.5267533000001</v>
      </c>
      <c r="AL48" s="259">
        <v>1463.180151</v>
      </c>
      <c r="AM48" s="259">
        <v>1559.2925777</v>
      </c>
      <c r="AN48" s="259">
        <v>1581.2125395999999</v>
      </c>
      <c r="AO48" s="259">
        <v>1467.5380342000001</v>
      </c>
      <c r="AP48" s="259">
        <v>1377.247652</v>
      </c>
      <c r="AQ48" s="259">
        <v>1398.9436968</v>
      </c>
      <c r="AR48" s="259">
        <v>1724.858837</v>
      </c>
      <c r="AS48" s="259">
        <v>1912.9108535</v>
      </c>
      <c r="AT48" s="259">
        <v>1950.0971876999999</v>
      </c>
      <c r="AU48" s="259">
        <v>1846.3401497</v>
      </c>
      <c r="AV48" s="259">
        <v>1565.4337155000001</v>
      </c>
      <c r="AW48" s="259">
        <v>1362.627741</v>
      </c>
      <c r="AX48" s="259">
        <v>1401.1092599999999</v>
      </c>
      <c r="AY48" s="259">
        <v>1552.6404113000001</v>
      </c>
      <c r="AZ48" s="259">
        <v>1509.5878866</v>
      </c>
      <c r="BA48" s="259">
        <v>1342.4794231999999</v>
      </c>
      <c r="BB48" s="259">
        <v>1384.694364</v>
      </c>
      <c r="BC48" s="259">
        <v>1413.7800890000001</v>
      </c>
      <c r="BD48" s="259">
        <v>1772.2929999999999</v>
      </c>
      <c r="BE48" s="259">
        <v>1986.154</v>
      </c>
      <c r="BF48" s="374">
        <v>1985.134</v>
      </c>
      <c r="BG48" s="374">
        <v>1868.837</v>
      </c>
      <c r="BH48" s="374">
        <v>1554.6769999999999</v>
      </c>
      <c r="BI48" s="374">
        <v>1397.309</v>
      </c>
      <c r="BJ48" s="374">
        <v>1472.4590000000001</v>
      </c>
      <c r="BK48" s="374">
        <v>1565.192</v>
      </c>
      <c r="BL48" s="374">
        <v>1572.5309999999999</v>
      </c>
      <c r="BM48" s="374">
        <v>1389.8520000000001</v>
      </c>
      <c r="BN48" s="374">
        <v>1396.201</v>
      </c>
      <c r="BO48" s="374">
        <v>1462.06</v>
      </c>
      <c r="BP48" s="374">
        <v>1768.7929999999999</v>
      </c>
      <c r="BQ48" s="374">
        <v>1904.5840000000001</v>
      </c>
      <c r="BR48" s="374">
        <v>1965.8050000000001</v>
      </c>
      <c r="BS48" s="374">
        <v>1852.213</v>
      </c>
      <c r="BT48" s="374">
        <v>1559.7650000000001</v>
      </c>
      <c r="BU48" s="374">
        <v>1401.2819999999999</v>
      </c>
      <c r="BV48" s="374">
        <v>1480.8510000000001</v>
      </c>
    </row>
    <row r="49" spans="1:74" s="116" customFormat="1" ht="11.1" customHeight="1" x14ac:dyDescent="0.2">
      <c r="A49" s="111" t="s">
        <v>864</v>
      </c>
      <c r="B49" s="205" t="s">
        <v>593</v>
      </c>
      <c r="C49" s="259">
        <v>695.05964902999995</v>
      </c>
      <c r="D49" s="259">
        <v>692.14954896999996</v>
      </c>
      <c r="E49" s="259">
        <v>647.61841967999999</v>
      </c>
      <c r="F49" s="259">
        <v>660.67933866999999</v>
      </c>
      <c r="G49" s="259">
        <v>715.93161161</v>
      </c>
      <c r="H49" s="259">
        <v>839.51156933000004</v>
      </c>
      <c r="I49" s="259">
        <v>890.34922226000003</v>
      </c>
      <c r="J49" s="259">
        <v>907.11648064999997</v>
      </c>
      <c r="K49" s="259">
        <v>796.29677232999995</v>
      </c>
      <c r="L49" s="259">
        <v>688.08656355000005</v>
      </c>
      <c r="M49" s="259">
        <v>662.13388567000004</v>
      </c>
      <c r="N49" s="259">
        <v>699.26089870999999</v>
      </c>
      <c r="O49" s="259">
        <v>739.17392515999995</v>
      </c>
      <c r="P49" s="259">
        <v>713.74874750000004</v>
      </c>
      <c r="Q49" s="259">
        <v>655.05115193999995</v>
      </c>
      <c r="R49" s="259">
        <v>667.99101267000003</v>
      </c>
      <c r="S49" s="259">
        <v>716.41082065000001</v>
      </c>
      <c r="T49" s="259">
        <v>850.63220133000004</v>
      </c>
      <c r="U49" s="259">
        <v>908.25910161000002</v>
      </c>
      <c r="V49" s="259">
        <v>881.91937742000005</v>
      </c>
      <c r="W49" s="259">
        <v>789.16808232999995</v>
      </c>
      <c r="X49" s="259">
        <v>662.57137935000003</v>
      </c>
      <c r="Y49" s="259">
        <v>668.24557566999999</v>
      </c>
      <c r="Z49" s="259">
        <v>723.53786258000002</v>
      </c>
      <c r="AA49" s="259">
        <v>716.94657934999998</v>
      </c>
      <c r="AB49" s="259">
        <v>700.74965393000002</v>
      </c>
      <c r="AC49" s="259">
        <v>650.84863839000002</v>
      </c>
      <c r="AD49" s="259">
        <v>667.02381066999999</v>
      </c>
      <c r="AE49" s="259">
        <v>718.11725451999996</v>
      </c>
      <c r="AF49" s="259">
        <v>835.28984366999998</v>
      </c>
      <c r="AG49" s="259">
        <v>916.13385031999996</v>
      </c>
      <c r="AH49" s="259">
        <v>856.03849226</v>
      </c>
      <c r="AI49" s="259">
        <v>812.54515000000004</v>
      </c>
      <c r="AJ49" s="259">
        <v>693.82163645000003</v>
      </c>
      <c r="AK49" s="259">
        <v>675.95258200000001</v>
      </c>
      <c r="AL49" s="259">
        <v>707.8507171</v>
      </c>
      <c r="AM49" s="259">
        <v>726.40842194000004</v>
      </c>
      <c r="AN49" s="259">
        <v>689.49826679</v>
      </c>
      <c r="AO49" s="259">
        <v>660.89264387000003</v>
      </c>
      <c r="AP49" s="259">
        <v>666.47493233</v>
      </c>
      <c r="AQ49" s="259">
        <v>680.96888258000001</v>
      </c>
      <c r="AR49" s="259">
        <v>848.56938366999998</v>
      </c>
      <c r="AS49" s="259">
        <v>886.61604451999995</v>
      </c>
      <c r="AT49" s="259">
        <v>908.58393709999996</v>
      </c>
      <c r="AU49" s="259">
        <v>825.14881032999995</v>
      </c>
      <c r="AV49" s="259">
        <v>711.54871032000005</v>
      </c>
      <c r="AW49" s="259">
        <v>681.07804133000002</v>
      </c>
      <c r="AX49" s="259">
        <v>727.70112194000001</v>
      </c>
      <c r="AY49" s="259">
        <v>732.14552516000003</v>
      </c>
      <c r="AZ49" s="259">
        <v>699.89253966000001</v>
      </c>
      <c r="BA49" s="259">
        <v>651.85042194000005</v>
      </c>
      <c r="BB49" s="259">
        <v>657.90471366999998</v>
      </c>
      <c r="BC49" s="259">
        <v>689.73056999999994</v>
      </c>
      <c r="BD49" s="259">
        <v>856.12530000000004</v>
      </c>
      <c r="BE49" s="259">
        <v>934.49839999999995</v>
      </c>
      <c r="BF49" s="374">
        <v>933.50909999999999</v>
      </c>
      <c r="BG49" s="374">
        <v>843.20439999999996</v>
      </c>
      <c r="BH49" s="374">
        <v>718.04949999999997</v>
      </c>
      <c r="BI49" s="374">
        <v>698.42629999999997</v>
      </c>
      <c r="BJ49" s="374">
        <v>739.33849999999995</v>
      </c>
      <c r="BK49" s="374">
        <v>747.08870000000002</v>
      </c>
      <c r="BL49" s="374">
        <v>733.51819999999998</v>
      </c>
      <c r="BM49" s="374">
        <v>678.61180000000002</v>
      </c>
      <c r="BN49" s="374">
        <v>680.51990000000001</v>
      </c>
      <c r="BO49" s="374">
        <v>719.65949999999998</v>
      </c>
      <c r="BP49" s="374">
        <v>850.80020000000002</v>
      </c>
      <c r="BQ49" s="374">
        <v>944.19600000000003</v>
      </c>
      <c r="BR49" s="374">
        <v>937.24530000000004</v>
      </c>
      <c r="BS49" s="374">
        <v>847.30439999999999</v>
      </c>
      <c r="BT49" s="374">
        <v>735.41849999999999</v>
      </c>
      <c r="BU49" s="374">
        <v>715.37819999999999</v>
      </c>
      <c r="BV49" s="374">
        <v>753.42250000000001</v>
      </c>
    </row>
    <row r="50" spans="1:74" s="116" customFormat="1" ht="11.1" customHeight="1" x14ac:dyDescent="0.2">
      <c r="A50" s="111" t="s">
        <v>865</v>
      </c>
      <c r="B50" s="205" t="s">
        <v>259</v>
      </c>
      <c r="C50" s="259">
        <v>1105.2616668000001</v>
      </c>
      <c r="D50" s="259">
        <v>1093.1562793000001</v>
      </c>
      <c r="E50" s="259">
        <v>1055.1840818999999</v>
      </c>
      <c r="F50" s="259">
        <v>1005.8142810000001</v>
      </c>
      <c r="G50" s="259">
        <v>1013.0798334999999</v>
      </c>
      <c r="H50" s="259">
        <v>1087.0698887000001</v>
      </c>
      <c r="I50" s="259">
        <v>1115.7513389999999</v>
      </c>
      <c r="J50" s="259">
        <v>1216.6945241999999</v>
      </c>
      <c r="K50" s="259">
        <v>1149.7893369999999</v>
      </c>
      <c r="L50" s="259">
        <v>1113.6307334999999</v>
      </c>
      <c r="M50" s="259">
        <v>1040.7084159999999</v>
      </c>
      <c r="N50" s="259">
        <v>1069.4412774</v>
      </c>
      <c r="O50" s="259">
        <v>1160.2599126</v>
      </c>
      <c r="P50" s="259">
        <v>1131.2932103999999</v>
      </c>
      <c r="Q50" s="259">
        <v>1031.5789735000001</v>
      </c>
      <c r="R50" s="259">
        <v>1025.5828687000001</v>
      </c>
      <c r="S50" s="259">
        <v>1037.7704260999999</v>
      </c>
      <c r="T50" s="259">
        <v>1074.3307563000001</v>
      </c>
      <c r="U50" s="259">
        <v>1196.6533681000001</v>
      </c>
      <c r="V50" s="259">
        <v>1174.6937129</v>
      </c>
      <c r="W50" s="259">
        <v>1163.5041862999999</v>
      </c>
      <c r="X50" s="259">
        <v>1070.2855142000001</v>
      </c>
      <c r="Y50" s="259">
        <v>1013.2396927</v>
      </c>
      <c r="Z50" s="259">
        <v>1131.3460623000001</v>
      </c>
      <c r="AA50" s="259">
        <v>1121.9041961</v>
      </c>
      <c r="AB50" s="259">
        <v>1126.7213354</v>
      </c>
      <c r="AC50" s="259">
        <v>1011.0425281</v>
      </c>
      <c r="AD50" s="259">
        <v>1034.450028</v>
      </c>
      <c r="AE50" s="259">
        <v>1012.4371687</v>
      </c>
      <c r="AF50" s="259">
        <v>1106.5226299999999</v>
      </c>
      <c r="AG50" s="259">
        <v>1196.2301281</v>
      </c>
      <c r="AH50" s="259">
        <v>1182.1001567999999</v>
      </c>
      <c r="AI50" s="259">
        <v>1206.2121787000001</v>
      </c>
      <c r="AJ50" s="259">
        <v>1126.9808726000001</v>
      </c>
      <c r="AK50" s="259">
        <v>989.29960932999995</v>
      </c>
      <c r="AL50" s="259">
        <v>1104.717281</v>
      </c>
      <c r="AM50" s="259">
        <v>1076.5049793999999</v>
      </c>
      <c r="AN50" s="259">
        <v>1059.2866311</v>
      </c>
      <c r="AO50" s="259">
        <v>1014.1997494</v>
      </c>
      <c r="AP50" s="259">
        <v>1030.0106873</v>
      </c>
      <c r="AQ50" s="259">
        <v>949.64300419000006</v>
      </c>
      <c r="AR50" s="259">
        <v>1093.096425</v>
      </c>
      <c r="AS50" s="259">
        <v>1177.6183155000001</v>
      </c>
      <c r="AT50" s="259">
        <v>1148.6744065</v>
      </c>
      <c r="AU50" s="259">
        <v>1190.9103167000001</v>
      </c>
      <c r="AV50" s="259">
        <v>1115.9633902999999</v>
      </c>
      <c r="AW50" s="259">
        <v>1030.2433980000001</v>
      </c>
      <c r="AX50" s="259">
        <v>1108.0929813</v>
      </c>
      <c r="AY50" s="259">
        <v>1064.8651915999999</v>
      </c>
      <c r="AZ50" s="259">
        <v>1036.4846169</v>
      </c>
      <c r="BA50" s="259">
        <v>1023.8480442</v>
      </c>
      <c r="BB50" s="259">
        <v>973.09857333000002</v>
      </c>
      <c r="BC50" s="259">
        <v>948.62466065000001</v>
      </c>
      <c r="BD50" s="259">
        <v>1098.5619999999999</v>
      </c>
      <c r="BE50" s="259">
        <v>1188.6969999999999</v>
      </c>
      <c r="BF50" s="374">
        <v>1179.9659999999999</v>
      </c>
      <c r="BG50" s="374">
        <v>1167.001</v>
      </c>
      <c r="BH50" s="374">
        <v>1103.67</v>
      </c>
      <c r="BI50" s="374">
        <v>1041.9860000000001</v>
      </c>
      <c r="BJ50" s="374">
        <v>1116.0360000000001</v>
      </c>
      <c r="BK50" s="374">
        <v>1090.9749999999999</v>
      </c>
      <c r="BL50" s="374">
        <v>1088.0540000000001</v>
      </c>
      <c r="BM50" s="374">
        <v>1014.66</v>
      </c>
      <c r="BN50" s="374">
        <v>1002.085</v>
      </c>
      <c r="BO50" s="374">
        <v>979.32709999999997</v>
      </c>
      <c r="BP50" s="374">
        <v>1075.749</v>
      </c>
      <c r="BQ50" s="374">
        <v>1160.482</v>
      </c>
      <c r="BR50" s="374">
        <v>1188.4169999999999</v>
      </c>
      <c r="BS50" s="374">
        <v>1175.307</v>
      </c>
      <c r="BT50" s="374">
        <v>1113.425</v>
      </c>
      <c r="BU50" s="374">
        <v>1051.143</v>
      </c>
      <c r="BV50" s="374">
        <v>1123.26</v>
      </c>
    </row>
    <row r="51" spans="1:74" s="116" customFormat="1" ht="11.1" customHeight="1" x14ac:dyDescent="0.2">
      <c r="A51" s="111" t="s">
        <v>866</v>
      </c>
      <c r="B51" s="205" t="s">
        <v>260</v>
      </c>
      <c r="C51" s="259">
        <v>46.218376773999999</v>
      </c>
      <c r="D51" s="259">
        <v>46.479645171999998</v>
      </c>
      <c r="E51" s="259">
        <v>43.463917097</v>
      </c>
      <c r="F51" s="259">
        <v>42.790675333000003</v>
      </c>
      <c r="G51" s="259">
        <v>41.522845160999999</v>
      </c>
      <c r="H51" s="259">
        <v>41.825812333000002</v>
      </c>
      <c r="I51" s="259">
        <v>42.364935160999998</v>
      </c>
      <c r="J51" s="259">
        <v>43.665763871000003</v>
      </c>
      <c r="K51" s="259">
        <v>42.847057667000001</v>
      </c>
      <c r="L51" s="259">
        <v>43.717998065000003</v>
      </c>
      <c r="M51" s="259">
        <v>45.201676667000001</v>
      </c>
      <c r="N51" s="259">
        <v>46.391378064999998</v>
      </c>
      <c r="O51" s="259">
        <v>44.936419354999998</v>
      </c>
      <c r="P51" s="259">
        <v>43.543373213999999</v>
      </c>
      <c r="Q51" s="259">
        <v>41.860784838999997</v>
      </c>
      <c r="R51" s="259">
        <v>42.754733667000004</v>
      </c>
      <c r="S51" s="259">
        <v>42.01267</v>
      </c>
      <c r="T51" s="259">
        <v>41.630243333000003</v>
      </c>
      <c r="U51" s="259">
        <v>42.485750645000003</v>
      </c>
      <c r="V51" s="259">
        <v>43.539043548000002</v>
      </c>
      <c r="W51" s="259">
        <v>43.193650667</v>
      </c>
      <c r="X51" s="259">
        <v>43.287511934999998</v>
      </c>
      <c r="Y51" s="259">
        <v>43.688008666999998</v>
      </c>
      <c r="Z51" s="259">
        <v>45.560479999999998</v>
      </c>
      <c r="AA51" s="259">
        <v>44.073560645000001</v>
      </c>
      <c r="AB51" s="259">
        <v>44.854883213999997</v>
      </c>
      <c r="AC51" s="259">
        <v>42.200133225999998</v>
      </c>
      <c r="AD51" s="259">
        <v>41.215752000000002</v>
      </c>
      <c r="AE51" s="259">
        <v>40.832329031999997</v>
      </c>
      <c r="AF51" s="259">
        <v>41.166615667000002</v>
      </c>
      <c r="AG51" s="259">
        <v>42.207885161</v>
      </c>
      <c r="AH51" s="259">
        <v>43.098138710000001</v>
      </c>
      <c r="AI51" s="259">
        <v>43.953079000000002</v>
      </c>
      <c r="AJ51" s="259">
        <v>43.957948709999997</v>
      </c>
      <c r="AK51" s="259">
        <v>43.520268332999997</v>
      </c>
      <c r="AL51" s="259">
        <v>43.264064839</v>
      </c>
      <c r="AM51" s="259">
        <v>42.474487742000001</v>
      </c>
      <c r="AN51" s="259">
        <v>44.351745356999999</v>
      </c>
      <c r="AO51" s="259">
        <v>41.148510967999997</v>
      </c>
      <c r="AP51" s="259">
        <v>41.651122000000001</v>
      </c>
      <c r="AQ51" s="259">
        <v>39.648308387</v>
      </c>
      <c r="AR51" s="259">
        <v>41.001066667000003</v>
      </c>
      <c r="AS51" s="259">
        <v>42.985154194000003</v>
      </c>
      <c r="AT51" s="259">
        <v>44.728009032000003</v>
      </c>
      <c r="AU51" s="259">
        <v>44.928871000000001</v>
      </c>
      <c r="AV51" s="259">
        <v>43.058562903000002</v>
      </c>
      <c r="AW51" s="259">
        <v>44.78096</v>
      </c>
      <c r="AX51" s="259">
        <v>44.554356773999999</v>
      </c>
      <c r="AY51" s="259">
        <v>43.236345483999997</v>
      </c>
      <c r="AZ51" s="259">
        <v>43.182549309999999</v>
      </c>
      <c r="BA51" s="259">
        <v>41.01858129</v>
      </c>
      <c r="BB51" s="259">
        <v>41.081463333000002</v>
      </c>
      <c r="BC51" s="259">
        <v>40.406606451999998</v>
      </c>
      <c r="BD51" s="259">
        <v>41.818240000000003</v>
      </c>
      <c r="BE51" s="259">
        <v>43.416069999999998</v>
      </c>
      <c r="BF51" s="374">
        <v>44.794750000000001</v>
      </c>
      <c r="BG51" s="374">
        <v>44.801879999999997</v>
      </c>
      <c r="BH51" s="374">
        <v>43.288359999999997</v>
      </c>
      <c r="BI51" s="374">
        <v>44.220219999999998</v>
      </c>
      <c r="BJ51" s="374">
        <v>44.022440000000003</v>
      </c>
      <c r="BK51" s="374">
        <v>43.241019999999999</v>
      </c>
      <c r="BL51" s="374">
        <v>43.762250000000002</v>
      </c>
      <c r="BM51" s="374">
        <v>41.085790000000003</v>
      </c>
      <c r="BN51" s="374">
        <v>41.38241</v>
      </c>
      <c r="BO51" s="374">
        <v>40.349400000000003</v>
      </c>
      <c r="BP51" s="374">
        <v>41.58334</v>
      </c>
      <c r="BQ51" s="374">
        <v>43.369120000000002</v>
      </c>
      <c r="BR51" s="374">
        <v>44.628709999999998</v>
      </c>
      <c r="BS51" s="374">
        <v>44.634250000000002</v>
      </c>
      <c r="BT51" s="374">
        <v>43.426920000000003</v>
      </c>
      <c r="BU51" s="374">
        <v>44.356430000000003</v>
      </c>
      <c r="BV51" s="374">
        <v>43.992579999999997</v>
      </c>
    </row>
    <row r="52" spans="1:74" s="116" customFormat="1" ht="11.1" customHeight="1" x14ac:dyDescent="0.2">
      <c r="A52" s="111" t="s">
        <v>867</v>
      </c>
      <c r="B52" s="206" t="s">
        <v>595</v>
      </c>
      <c r="C52" s="270">
        <v>10031.464083000001</v>
      </c>
      <c r="D52" s="270">
        <v>9895.9629303000002</v>
      </c>
      <c r="E52" s="270">
        <v>9152.6195396999992</v>
      </c>
      <c r="F52" s="270">
        <v>9025.3200383000003</v>
      </c>
      <c r="G52" s="270">
        <v>9579.6183877000003</v>
      </c>
      <c r="H52" s="270">
        <v>10838.662243999999</v>
      </c>
      <c r="I52" s="270">
        <v>11966.538773</v>
      </c>
      <c r="J52" s="270">
        <v>11767.249</v>
      </c>
      <c r="K52" s="270">
        <v>10602.990265</v>
      </c>
      <c r="L52" s="270">
        <v>9378.5632284000003</v>
      </c>
      <c r="M52" s="270">
        <v>9273.7308472999994</v>
      </c>
      <c r="N52" s="270">
        <v>9589.9394881000007</v>
      </c>
      <c r="O52" s="270">
        <v>10344.610615</v>
      </c>
      <c r="P52" s="270">
        <v>10410.013023</v>
      </c>
      <c r="Q52" s="270">
        <v>9587.9364944999998</v>
      </c>
      <c r="R52" s="270">
        <v>9259.3969627000006</v>
      </c>
      <c r="S52" s="270">
        <v>9335.4333741999999</v>
      </c>
      <c r="T52" s="270">
        <v>10673.355369999999</v>
      </c>
      <c r="U52" s="270">
        <v>11570.997643999999</v>
      </c>
      <c r="V52" s="270">
        <v>11405.793365</v>
      </c>
      <c r="W52" s="270">
        <v>10782.595224000001</v>
      </c>
      <c r="X52" s="270">
        <v>9495.8148638999992</v>
      </c>
      <c r="Y52" s="270">
        <v>9383.1441570000006</v>
      </c>
      <c r="Z52" s="270">
        <v>10208.855965000001</v>
      </c>
      <c r="AA52" s="270">
        <v>11007.686234000001</v>
      </c>
      <c r="AB52" s="270">
        <v>11033.611785999999</v>
      </c>
      <c r="AC52" s="270">
        <v>9754.4576923000004</v>
      </c>
      <c r="AD52" s="270">
        <v>9196.4555832999995</v>
      </c>
      <c r="AE52" s="270">
        <v>9400.6731619000002</v>
      </c>
      <c r="AF52" s="270">
        <v>10759.732674000001</v>
      </c>
      <c r="AG52" s="270">
        <v>11339.483414</v>
      </c>
      <c r="AH52" s="270">
        <v>11351.064209</v>
      </c>
      <c r="AI52" s="270">
        <v>10896.904064</v>
      </c>
      <c r="AJ52" s="270">
        <v>9570.3156013000007</v>
      </c>
      <c r="AK52" s="270">
        <v>9513.752794</v>
      </c>
      <c r="AL52" s="270">
        <v>9987.7319583999997</v>
      </c>
      <c r="AM52" s="270">
        <v>10528.52326</v>
      </c>
      <c r="AN52" s="270">
        <v>10875.193010000001</v>
      </c>
      <c r="AO52" s="270">
        <v>9765.3921470999994</v>
      </c>
      <c r="AP52" s="270">
        <v>9085.9281807000007</v>
      </c>
      <c r="AQ52" s="270">
        <v>9204.4912387000004</v>
      </c>
      <c r="AR52" s="270">
        <v>10780.738036999999</v>
      </c>
      <c r="AS52" s="270">
        <v>11610.205459000001</v>
      </c>
      <c r="AT52" s="270">
        <v>11580.511839000001</v>
      </c>
      <c r="AU52" s="270">
        <v>11002.256038</v>
      </c>
      <c r="AV52" s="270">
        <v>9464.2000705999999</v>
      </c>
      <c r="AW52" s="270">
        <v>9110.2853066999996</v>
      </c>
      <c r="AX52" s="270">
        <v>9480.3315409999996</v>
      </c>
      <c r="AY52" s="270">
        <v>10256.923973999999</v>
      </c>
      <c r="AZ52" s="270">
        <v>10144.697152999999</v>
      </c>
      <c r="BA52" s="270">
        <v>9104.9374318999999</v>
      </c>
      <c r="BB52" s="270">
        <v>8879.2063787000006</v>
      </c>
      <c r="BC52" s="270">
        <v>9053.1872509999994</v>
      </c>
      <c r="BD52" s="270">
        <v>10863.7</v>
      </c>
      <c r="BE52" s="270">
        <v>12040.98</v>
      </c>
      <c r="BF52" s="335">
        <v>11879.5</v>
      </c>
      <c r="BG52" s="335">
        <v>11007.96</v>
      </c>
      <c r="BH52" s="335">
        <v>9526.7909999999993</v>
      </c>
      <c r="BI52" s="335">
        <v>9301.9639999999999</v>
      </c>
      <c r="BJ52" s="335">
        <v>10030.39</v>
      </c>
      <c r="BK52" s="335">
        <v>10540.5</v>
      </c>
      <c r="BL52" s="335">
        <v>10605.73</v>
      </c>
      <c r="BM52" s="335">
        <v>9432.6029999999992</v>
      </c>
      <c r="BN52" s="335">
        <v>9083.8230000000003</v>
      </c>
      <c r="BO52" s="335">
        <v>9291.31</v>
      </c>
      <c r="BP52" s="335">
        <v>10753.46</v>
      </c>
      <c r="BQ52" s="335">
        <v>11750.55</v>
      </c>
      <c r="BR52" s="335">
        <v>11796.16</v>
      </c>
      <c r="BS52" s="335">
        <v>10937.62</v>
      </c>
      <c r="BT52" s="335">
        <v>9609.2000000000007</v>
      </c>
      <c r="BU52" s="335">
        <v>9382.3850000000002</v>
      </c>
      <c r="BV52" s="335">
        <v>10151.540000000001</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375"/>
      <c r="BE53" s="375"/>
      <c r="BF53" s="697"/>
      <c r="BG53" s="375"/>
      <c r="BH53" s="375"/>
      <c r="BI53" s="375"/>
      <c r="BJ53" s="375"/>
      <c r="BK53" s="375"/>
      <c r="BL53" s="375"/>
      <c r="BM53" s="375"/>
      <c r="BN53" s="375"/>
      <c r="BO53" s="375"/>
      <c r="BP53" s="375"/>
      <c r="BQ53" s="375"/>
      <c r="BR53" s="375"/>
      <c r="BS53" s="375"/>
      <c r="BT53" s="375"/>
      <c r="BU53" s="375"/>
      <c r="BV53" s="375"/>
    </row>
    <row r="54" spans="1:74" s="292" customFormat="1" ht="12" customHeight="1" x14ac:dyDescent="0.2">
      <c r="A54" s="117"/>
      <c r="B54" s="759" t="s">
        <v>1042</v>
      </c>
      <c r="C54" s="760"/>
      <c r="D54" s="760"/>
      <c r="E54" s="760"/>
      <c r="F54" s="760"/>
      <c r="G54" s="760"/>
      <c r="H54" s="760"/>
      <c r="I54" s="760"/>
      <c r="J54" s="760"/>
      <c r="K54" s="760"/>
      <c r="L54" s="760"/>
      <c r="M54" s="760"/>
      <c r="N54" s="760"/>
      <c r="O54" s="760"/>
      <c r="P54" s="760"/>
      <c r="Q54" s="760"/>
      <c r="AY54" s="517"/>
      <c r="AZ54" s="517"/>
      <c r="BA54" s="517"/>
      <c r="BB54" s="517"/>
      <c r="BC54" s="517"/>
      <c r="BD54" s="517"/>
      <c r="BE54" s="517"/>
      <c r="BF54" s="698"/>
      <c r="BG54" s="517"/>
      <c r="BH54" s="517"/>
      <c r="BI54" s="517"/>
      <c r="BJ54" s="517"/>
    </row>
    <row r="55" spans="1:74" s="463" customFormat="1" ht="12" customHeight="1" x14ac:dyDescent="0.2">
      <c r="A55" s="462"/>
      <c r="B55" s="820" t="s">
        <v>1117</v>
      </c>
      <c r="C55" s="778"/>
      <c r="D55" s="778"/>
      <c r="E55" s="778"/>
      <c r="F55" s="778"/>
      <c r="G55" s="778"/>
      <c r="H55" s="778"/>
      <c r="I55" s="778"/>
      <c r="J55" s="778"/>
      <c r="K55" s="778"/>
      <c r="L55" s="778"/>
      <c r="M55" s="778"/>
      <c r="N55" s="778"/>
      <c r="O55" s="778"/>
      <c r="P55" s="778"/>
      <c r="Q55" s="778"/>
      <c r="AY55" s="518"/>
      <c r="AZ55" s="518"/>
      <c r="BA55" s="518"/>
      <c r="BB55" s="518"/>
      <c r="BC55" s="518"/>
      <c r="BD55" s="518"/>
      <c r="BE55" s="518"/>
      <c r="BF55" s="699"/>
      <c r="BG55" s="518"/>
      <c r="BH55" s="518"/>
      <c r="BI55" s="518"/>
      <c r="BJ55" s="518"/>
    </row>
    <row r="56" spans="1:74" s="463" customFormat="1" ht="12" customHeight="1" x14ac:dyDescent="0.2">
      <c r="A56" s="462"/>
      <c r="B56" s="781" t="s">
        <v>1069</v>
      </c>
      <c r="C56" s="782"/>
      <c r="D56" s="782"/>
      <c r="E56" s="782"/>
      <c r="F56" s="782"/>
      <c r="G56" s="782"/>
      <c r="H56" s="782"/>
      <c r="I56" s="782"/>
      <c r="J56" s="782"/>
      <c r="K56" s="782"/>
      <c r="L56" s="782"/>
      <c r="M56" s="782"/>
      <c r="N56" s="782"/>
      <c r="O56" s="782"/>
      <c r="P56" s="782"/>
      <c r="Q56" s="778"/>
      <c r="AY56" s="518"/>
      <c r="AZ56" s="518"/>
      <c r="BA56" s="518"/>
      <c r="BB56" s="518"/>
      <c r="BC56" s="518"/>
      <c r="BD56" s="518"/>
      <c r="BE56" s="518"/>
      <c r="BF56" s="699"/>
      <c r="BG56" s="518"/>
      <c r="BH56" s="518"/>
      <c r="BI56" s="518"/>
      <c r="BJ56" s="518"/>
    </row>
    <row r="57" spans="1:74" s="463" customFormat="1" ht="12" customHeight="1" x14ac:dyDescent="0.2">
      <c r="A57" s="462"/>
      <c r="B57" s="776" t="s">
        <v>1118</v>
      </c>
      <c r="C57" s="782"/>
      <c r="D57" s="782"/>
      <c r="E57" s="782"/>
      <c r="F57" s="782"/>
      <c r="G57" s="782"/>
      <c r="H57" s="782"/>
      <c r="I57" s="782"/>
      <c r="J57" s="782"/>
      <c r="K57" s="782"/>
      <c r="L57" s="782"/>
      <c r="M57" s="782"/>
      <c r="N57" s="782"/>
      <c r="O57" s="782"/>
      <c r="P57" s="782"/>
      <c r="Q57" s="778"/>
      <c r="AY57" s="518"/>
      <c r="AZ57" s="518"/>
      <c r="BA57" s="518"/>
      <c r="BB57" s="518"/>
      <c r="BC57" s="518"/>
      <c r="BD57" s="518"/>
      <c r="BE57" s="518"/>
      <c r="BF57" s="699"/>
      <c r="BG57" s="518"/>
      <c r="BH57" s="518"/>
      <c r="BI57" s="518"/>
      <c r="BJ57" s="518"/>
    </row>
    <row r="58" spans="1:74" s="463" customFormat="1" ht="12" customHeight="1" x14ac:dyDescent="0.2">
      <c r="A58" s="462"/>
      <c r="B58" s="776" t="s">
        <v>1108</v>
      </c>
      <c r="C58" s="782"/>
      <c r="D58" s="782"/>
      <c r="E58" s="782"/>
      <c r="F58" s="782"/>
      <c r="G58" s="782"/>
      <c r="H58" s="782"/>
      <c r="I58" s="782"/>
      <c r="J58" s="782"/>
      <c r="K58" s="782"/>
      <c r="L58" s="782"/>
      <c r="M58" s="782"/>
      <c r="N58" s="782"/>
      <c r="O58" s="782"/>
      <c r="P58" s="782"/>
      <c r="Q58" s="778"/>
      <c r="AY58" s="518"/>
      <c r="AZ58" s="518"/>
      <c r="BA58" s="518"/>
      <c r="BB58" s="518"/>
      <c r="BC58" s="518"/>
      <c r="BD58" s="518"/>
      <c r="BE58" s="518"/>
      <c r="BF58" s="699"/>
      <c r="BG58" s="518"/>
      <c r="BH58" s="518"/>
      <c r="BI58" s="518"/>
      <c r="BJ58" s="518"/>
    </row>
    <row r="59" spans="1:74" s="463" customFormat="1" ht="12" customHeight="1" x14ac:dyDescent="0.2">
      <c r="A59" s="462"/>
      <c r="B59" s="807" t="s">
        <v>1109</v>
      </c>
      <c r="C59" s="778"/>
      <c r="D59" s="778"/>
      <c r="E59" s="778"/>
      <c r="F59" s="778"/>
      <c r="G59" s="778"/>
      <c r="H59" s="778"/>
      <c r="I59" s="778"/>
      <c r="J59" s="778"/>
      <c r="K59" s="778"/>
      <c r="L59" s="778"/>
      <c r="M59" s="778"/>
      <c r="N59" s="778"/>
      <c r="O59" s="778"/>
      <c r="P59" s="778"/>
      <c r="Q59" s="778"/>
      <c r="AY59" s="518"/>
      <c r="AZ59" s="518"/>
      <c r="BA59" s="518"/>
      <c r="BB59" s="518"/>
      <c r="BC59" s="518"/>
      <c r="BD59" s="518"/>
      <c r="BE59" s="518"/>
      <c r="BF59" s="699"/>
      <c r="BG59" s="518"/>
      <c r="BH59" s="518"/>
      <c r="BI59" s="518"/>
      <c r="BJ59" s="518"/>
    </row>
    <row r="60" spans="1:74" s="463" customFormat="1" ht="22.35" customHeight="1" x14ac:dyDescent="0.2">
      <c r="A60" s="462"/>
      <c r="B60" s="781" t="s">
        <v>1119</v>
      </c>
      <c r="C60" s="782"/>
      <c r="D60" s="782"/>
      <c r="E60" s="782"/>
      <c r="F60" s="782"/>
      <c r="G60" s="782"/>
      <c r="H60" s="782"/>
      <c r="I60" s="782"/>
      <c r="J60" s="782"/>
      <c r="K60" s="782"/>
      <c r="L60" s="782"/>
      <c r="M60" s="782"/>
      <c r="N60" s="782"/>
      <c r="O60" s="782"/>
      <c r="P60" s="782"/>
      <c r="Q60" s="778"/>
      <c r="AY60" s="518"/>
      <c r="AZ60" s="518"/>
      <c r="BA60" s="518"/>
      <c r="BB60" s="518"/>
      <c r="BC60" s="518"/>
      <c r="BD60" s="518"/>
      <c r="BE60" s="518"/>
      <c r="BF60" s="699"/>
      <c r="BG60" s="518"/>
      <c r="BH60" s="518"/>
      <c r="BI60" s="518"/>
      <c r="BJ60" s="518"/>
    </row>
    <row r="61" spans="1:74" s="463" customFormat="1" ht="12" customHeight="1" x14ac:dyDescent="0.2">
      <c r="A61" s="462"/>
      <c r="B61" s="776" t="s">
        <v>1073</v>
      </c>
      <c r="C61" s="777"/>
      <c r="D61" s="777"/>
      <c r="E61" s="777"/>
      <c r="F61" s="777"/>
      <c r="G61" s="777"/>
      <c r="H61" s="777"/>
      <c r="I61" s="777"/>
      <c r="J61" s="777"/>
      <c r="K61" s="777"/>
      <c r="L61" s="777"/>
      <c r="M61" s="777"/>
      <c r="N61" s="777"/>
      <c r="O61" s="777"/>
      <c r="P61" s="777"/>
      <c r="Q61" s="778"/>
      <c r="AY61" s="518"/>
      <c r="AZ61" s="518"/>
      <c r="BA61" s="518"/>
      <c r="BB61" s="518"/>
      <c r="BC61" s="518"/>
      <c r="BD61" s="518"/>
      <c r="BE61" s="518"/>
      <c r="BF61" s="699"/>
      <c r="BG61" s="518"/>
      <c r="BH61" s="518"/>
      <c r="BI61" s="518"/>
      <c r="BJ61" s="518"/>
    </row>
    <row r="62" spans="1:74" s="461" customFormat="1" ht="12" customHeight="1" x14ac:dyDescent="0.2">
      <c r="A62" s="436"/>
      <c r="B62" s="790" t="s">
        <v>1184</v>
      </c>
      <c r="C62" s="778"/>
      <c r="D62" s="778"/>
      <c r="E62" s="778"/>
      <c r="F62" s="778"/>
      <c r="G62" s="778"/>
      <c r="H62" s="778"/>
      <c r="I62" s="778"/>
      <c r="J62" s="778"/>
      <c r="K62" s="778"/>
      <c r="L62" s="778"/>
      <c r="M62" s="778"/>
      <c r="N62" s="778"/>
      <c r="O62" s="778"/>
      <c r="P62" s="778"/>
      <c r="Q62" s="778"/>
      <c r="AY62" s="514"/>
      <c r="AZ62" s="514"/>
      <c r="BA62" s="514"/>
      <c r="BB62" s="514"/>
      <c r="BC62" s="514"/>
      <c r="BD62" s="514"/>
      <c r="BE62" s="514"/>
      <c r="BF62" s="695"/>
      <c r="BG62" s="514"/>
      <c r="BH62" s="514"/>
      <c r="BI62" s="514"/>
      <c r="BJ62" s="514"/>
    </row>
    <row r="63" spans="1:74" x14ac:dyDescent="0.2">
      <c r="BK63" s="376"/>
      <c r="BL63" s="376"/>
      <c r="BM63" s="376"/>
      <c r="BN63" s="376"/>
      <c r="BO63" s="376"/>
      <c r="BP63" s="376"/>
      <c r="BQ63" s="376"/>
      <c r="BR63" s="376"/>
      <c r="BS63" s="376"/>
      <c r="BT63" s="376"/>
      <c r="BU63" s="376"/>
      <c r="BV63" s="376"/>
    </row>
    <row r="64" spans="1:74" x14ac:dyDescent="0.2">
      <c r="BK64" s="376"/>
      <c r="BL64" s="376"/>
      <c r="BM64" s="376"/>
      <c r="BN64" s="376"/>
      <c r="BO64" s="376"/>
      <c r="BP64" s="376"/>
      <c r="BQ64" s="376"/>
      <c r="BR64" s="376"/>
      <c r="BS64" s="376"/>
      <c r="BT64" s="376"/>
      <c r="BU64" s="376"/>
      <c r="BV64" s="376"/>
    </row>
    <row r="65" spans="63:74" x14ac:dyDescent="0.2">
      <c r="BK65" s="376"/>
      <c r="BL65" s="376"/>
      <c r="BM65" s="376"/>
      <c r="BN65" s="376"/>
      <c r="BO65" s="376"/>
      <c r="BP65" s="376"/>
      <c r="BQ65" s="376"/>
      <c r="BR65" s="376"/>
      <c r="BS65" s="376"/>
      <c r="BT65" s="376"/>
      <c r="BU65" s="376"/>
      <c r="BV65" s="376"/>
    </row>
    <row r="66" spans="63:74" x14ac:dyDescent="0.2">
      <c r="BK66" s="376"/>
      <c r="BL66" s="376"/>
      <c r="BM66" s="376"/>
      <c r="BN66" s="376"/>
      <c r="BO66" s="376"/>
      <c r="BP66" s="376"/>
      <c r="BQ66" s="376"/>
      <c r="BR66" s="376"/>
      <c r="BS66" s="376"/>
      <c r="BT66" s="376"/>
      <c r="BU66" s="376"/>
      <c r="BV66" s="376"/>
    </row>
    <row r="67" spans="63:74" x14ac:dyDescent="0.2">
      <c r="BK67" s="376"/>
      <c r="BL67" s="376"/>
      <c r="BM67" s="376"/>
      <c r="BN67" s="376"/>
      <c r="BO67" s="376"/>
      <c r="BP67" s="376"/>
      <c r="BQ67" s="376"/>
      <c r="BR67" s="376"/>
      <c r="BS67" s="376"/>
      <c r="BT67" s="376"/>
      <c r="BU67" s="376"/>
      <c r="BV67" s="376"/>
    </row>
    <row r="68" spans="63:74" x14ac:dyDescent="0.2">
      <c r="BK68" s="376"/>
      <c r="BL68" s="376"/>
      <c r="BM68" s="376"/>
      <c r="BN68" s="376"/>
      <c r="BO68" s="376"/>
      <c r="BP68" s="376"/>
      <c r="BQ68" s="376"/>
      <c r="BR68" s="376"/>
      <c r="BS68" s="376"/>
      <c r="BT68" s="376"/>
      <c r="BU68" s="376"/>
      <c r="BV68" s="376"/>
    </row>
    <row r="69" spans="63:74" x14ac:dyDescent="0.2">
      <c r="BK69" s="376"/>
      <c r="BL69" s="376"/>
      <c r="BM69" s="376"/>
      <c r="BN69" s="376"/>
      <c r="BO69" s="376"/>
      <c r="BP69" s="376"/>
      <c r="BQ69" s="376"/>
      <c r="BR69" s="376"/>
      <c r="BS69" s="376"/>
      <c r="BT69" s="376"/>
      <c r="BU69" s="376"/>
      <c r="BV69" s="376"/>
    </row>
    <row r="70" spans="63:74" x14ac:dyDescent="0.2">
      <c r="BK70" s="376"/>
      <c r="BL70" s="376"/>
      <c r="BM70" s="376"/>
      <c r="BN70" s="376"/>
      <c r="BO70" s="376"/>
      <c r="BP70" s="376"/>
      <c r="BQ70" s="376"/>
      <c r="BR70" s="376"/>
      <c r="BS70" s="376"/>
      <c r="BT70" s="376"/>
      <c r="BU70" s="376"/>
      <c r="BV70" s="376"/>
    </row>
    <row r="71" spans="63:74" x14ac:dyDescent="0.2">
      <c r="BK71" s="376"/>
      <c r="BL71" s="376"/>
      <c r="BM71" s="376"/>
      <c r="BN71" s="376"/>
      <c r="BO71" s="376"/>
      <c r="BP71" s="376"/>
      <c r="BQ71" s="376"/>
      <c r="BR71" s="376"/>
      <c r="BS71" s="376"/>
      <c r="BT71" s="376"/>
      <c r="BU71" s="376"/>
      <c r="BV71" s="376"/>
    </row>
    <row r="72" spans="63:74" x14ac:dyDescent="0.2">
      <c r="BK72" s="376"/>
      <c r="BL72" s="376"/>
      <c r="BM72" s="376"/>
      <c r="BN72" s="376"/>
      <c r="BO72" s="376"/>
      <c r="BP72" s="376"/>
      <c r="BQ72" s="376"/>
      <c r="BR72" s="376"/>
      <c r="BS72" s="376"/>
      <c r="BT72" s="376"/>
      <c r="BU72" s="376"/>
      <c r="BV72" s="376"/>
    </row>
    <row r="73" spans="63:74" x14ac:dyDescent="0.2">
      <c r="BK73" s="376"/>
      <c r="BL73" s="376"/>
      <c r="BM73" s="376"/>
      <c r="BN73" s="376"/>
      <c r="BO73" s="376"/>
      <c r="BP73" s="376"/>
      <c r="BQ73" s="376"/>
      <c r="BR73" s="376"/>
      <c r="BS73" s="376"/>
      <c r="BT73" s="376"/>
      <c r="BU73" s="376"/>
      <c r="BV73" s="376"/>
    </row>
    <row r="74" spans="63:74" x14ac:dyDescent="0.2">
      <c r="BK74" s="376"/>
      <c r="BL74" s="376"/>
      <c r="BM74" s="376"/>
      <c r="BN74" s="376"/>
      <c r="BO74" s="376"/>
      <c r="BP74" s="376"/>
      <c r="BQ74" s="376"/>
      <c r="BR74" s="376"/>
      <c r="BS74" s="376"/>
      <c r="BT74" s="376"/>
      <c r="BU74" s="376"/>
      <c r="BV74" s="376"/>
    </row>
    <row r="75" spans="63:74" x14ac:dyDescent="0.2">
      <c r="BK75" s="376"/>
      <c r="BL75" s="376"/>
      <c r="BM75" s="376"/>
      <c r="BN75" s="376"/>
      <c r="BO75" s="376"/>
      <c r="BP75" s="376"/>
      <c r="BQ75" s="376"/>
      <c r="BR75" s="376"/>
      <c r="BS75" s="376"/>
      <c r="BT75" s="376"/>
      <c r="BU75" s="376"/>
      <c r="BV75" s="376"/>
    </row>
    <row r="76" spans="63:74" x14ac:dyDescent="0.2">
      <c r="BK76" s="376"/>
      <c r="BL76" s="376"/>
      <c r="BM76" s="376"/>
      <c r="BN76" s="376"/>
      <c r="BO76" s="376"/>
      <c r="BP76" s="376"/>
      <c r="BQ76" s="376"/>
      <c r="BR76" s="376"/>
      <c r="BS76" s="376"/>
      <c r="BT76" s="376"/>
      <c r="BU76" s="376"/>
      <c r="BV76" s="376"/>
    </row>
    <row r="77" spans="63:74" x14ac:dyDescent="0.2">
      <c r="BK77" s="376"/>
      <c r="BL77" s="376"/>
      <c r="BM77" s="376"/>
      <c r="BN77" s="376"/>
      <c r="BO77" s="376"/>
      <c r="BP77" s="376"/>
      <c r="BQ77" s="376"/>
      <c r="BR77" s="376"/>
      <c r="BS77" s="376"/>
      <c r="BT77" s="376"/>
      <c r="BU77" s="376"/>
      <c r="BV77" s="376"/>
    </row>
    <row r="78" spans="63:74" x14ac:dyDescent="0.2">
      <c r="BK78" s="376"/>
      <c r="BL78" s="376"/>
      <c r="BM78" s="376"/>
      <c r="BN78" s="376"/>
      <c r="BO78" s="376"/>
      <c r="BP78" s="376"/>
      <c r="BQ78" s="376"/>
      <c r="BR78" s="376"/>
      <c r="BS78" s="376"/>
      <c r="BT78" s="376"/>
      <c r="BU78" s="376"/>
      <c r="BV78" s="376"/>
    </row>
    <row r="79" spans="63:74" x14ac:dyDescent="0.2">
      <c r="BK79" s="376"/>
      <c r="BL79" s="376"/>
      <c r="BM79" s="376"/>
      <c r="BN79" s="376"/>
      <c r="BO79" s="376"/>
      <c r="BP79" s="376"/>
      <c r="BQ79" s="376"/>
      <c r="BR79" s="376"/>
      <c r="BS79" s="376"/>
      <c r="BT79" s="376"/>
      <c r="BU79" s="376"/>
      <c r="BV79" s="376"/>
    </row>
    <row r="80" spans="63: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X27" activePane="bottomRight" state="frozen"/>
      <selection activeCell="BC15" sqref="BC15"/>
      <selection pane="topRight" activeCell="BC15" sqref="BC15"/>
      <selection pane="bottomLeft" activeCell="BC15" sqref="BC15"/>
      <selection pane="bottomRight" activeCell="BA50" sqref="BA50"/>
    </sheetView>
  </sheetViews>
  <sheetFormatPr defaultColWidth="9.5703125" defaultRowHeight="11.25" x14ac:dyDescent="0.2"/>
  <cols>
    <col min="1" max="1" width="10.5703125" style="121" customWidth="1"/>
    <col min="2" max="2" width="16.5703125" style="121" customWidth="1"/>
    <col min="3" max="50" width="6.5703125" style="121" customWidth="1"/>
    <col min="51" max="57" width="6.5703125" style="368" customWidth="1"/>
    <col min="58" max="58" width="6.5703125" style="700" customWidth="1"/>
    <col min="59" max="62" width="6.5703125" style="368" customWidth="1"/>
    <col min="63" max="74" width="6.5703125" style="121" customWidth="1"/>
    <col min="75" max="16384" width="9.5703125" style="121"/>
  </cols>
  <sheetData>
    <row r="1" spans="1:74" ht="13.35" customHeight="1" x14ac:dyDescent="0.2">
      <c r="A1" s="769" t="s">
        <v>1021</v>
      </c>
      <c r="B1" s="821" t="s">
        <v>1304</v>
      </c>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c r="AM1" s="120"/>
    </row>
    <row r="2" spans="1:74" s="112" customFormat="1" ht="13.35" customHeight="1" x14ac:dyDescent="0.2">
      <c r="A2" s="770"/>
      <c r="B2" s="542" t="str">
        <f>"U.S. Energy Information Administration  |  Short-Term Energy Outlook  - "&amp;Dates!D1</f>
        <v>U.S. Energy Information Administration  |  Short-Term Energy Outlook  - August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c r="AY2" s="376"/>
      <c r="AZ2" s="376"/>
      <c r="BA2" s="376"/>
      <c r="BB2" s="376"/>
      <c r="BC2" s="376"/>
      <c r="BD2" s="376"/>
      <c r="BE2" s="376"/>
      <c r="BF2" s="696"/>
      <c r="BG2" s="376"/>
      <c r="BH2" s="376"/>
      <c r="BI2" s="376"/>
      <c r="BJ2" s="376"/>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19"/>
      <c r="B5" s="122" t="s">
        <v>11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422"/>
      <c r="BE5" s="422"/>
      <c r="BF5" s="123"/>
      <c r="BG5" s="422"/>
      <c r="BH5" s="422"/>
      <c r="BI5" s="422"/>
      <c r="BJ5" s="422"/>
      <c r="BK5" s="422"/>
      <c r="BL5" s="422"/>
      <c r="BM5" s="422"/>
      <c r="BN5" s="422"/>
      <c r="BO5" s="422"/>
      <c r="BP5" s="422"/>
      <c r="BQ5" s="422"/>
      <c r="BR5" s="422"/>
      <c r="BS5" s="422"/>
      <c r="BT5" s="422"/>
      <c r="BU5" s="422"/>
      <c r="BV5" s="422"/>
    </row>
    <row r="6" spans="1:74" ht="11.1" customHeight="1" x14ac:dyDescent="0.2">
      <c r="A6" s="119" t="s">
        <v>791</v>
      </c>
      <c r="B6" s="205" t="s">
        <v>587</v>
      </c>
      <c r="C6" s="214">
        <v>15.854273851</v>
      </c>
      <c r="D6" s="214">
        <v>15.969486638999999</v>
      </c>
      <c r="E6" s="214">
        <v>16.025220563000001</v>
      </c>
      <c r="F6" s="214">
        <v>15.671058388000001</v>
      </c>
      <c r="G6" s="214">
        <v>15.985982015999999</v>
      </c>
      <c r="H6" s="214">
        <v>15.960910468</v>
      </c>
      <c r="I6" s="214">
        <v>15.424184581</v>
      </c>
      <c r="J6" s="214">
        <v>15.216717202</v>
      </c>
      <c r="K6" s="214">
        <v>15.844782114999999</v>
      </c>
      <c r="L6" s="214">
        <v>15.608940603000001</v>
      </c>
      <c r="M6" s="214">
        <v>15.359702309999999</v>
      </c>
      <c r="N6" s="214">
        <v>15.825113797</v>
      </c>
      <c r="O6" s="214">
        <v>15.352998063999999</v>
      </c>
      <c r="P6" s="214">
        <v>15.74706239</v>
      </c>
      <c r="Q6" s="214">
        <v>15.717659771999999</v>
      </c>
      <c r="R6" s="214">
        <v>15.845326437000001</v>
      </c>
      <c r="S6" s="214">
        <v>16.365037279999999</v>
      </c>
      <c r="T6" s="214">
        <v>16.202744408000001</v>
      </c>
      <c r="U6" s="214">
        <v>15.690219709000001</v>
      </c>
      <c r="V6" s="214">
        <v>16.304214811000001</v>
      </c>
      <c r="W6" s="214">
        <v>16.383465673</v>
      </c>
      <c r="X6" s="214">
        <v>16.387037448000001</v>
      </c>
      <c r="Y6" s="214">
        <v>16.552405079</v>
      </c>
      <c r="Z6" s="214">
        <v>18.256237122000002</v>
      </c>
      <c r="AA6" s="214">
        <v>16.940357991999999</v>
      </c>
      <c r="AB6" s="214">
        <v>17.774097165000001</v>
      </c>
      <c r="AC6" s="214">
        <v>17.657704099</v>
      </c>
      <c r="AD6" s="214">
        <v>18.286922643</v>
      </c>
      <c r="AE6" s="214">
        <v>18.168268409</v>
      </c>
      <c r="AF6" s="214">
        <v>17.62162228</v>
      </c>
      <c r="AG6" s="214">
        <v>17.201338385</v>
      </c>
      <c r="AH6" s="214">
        <v>18.093028541999999</v>
      </c>
      <c r="AI6" s="214">
        <v>17.619385028</v>
      </c>
      <c r="AJ6" s="214">
        <v>17.821572824</v>
      </c>
      <c r="AK6" s="214">
        <v>18.014885417999999</v>
      </c>
      <c r="AL6" s="214">
        <v>19.011205283999999</v>
      </c>
      <c r="AM6" s="214">
        <v>19.764134954999999</v>
      </c>
      <c r="AN6" s="214">
        <v>20.757191302999999</v>
      </c>
      <c r="AO6" s="214">
        <v>20.833527502999999</v>
      </c>
      <c r="AP6" s="214">
        <v>20.771684377</v>
      </c>
      <c r="AQ6" s="214">
        <v>20.366896663999999</v>
      </c>
      <c r="AR6" s="214">
        <v>19.740057657000001</v>
      </c>
      <c r="AS6" s="214">
        <v>18.380107513999999</v>
      </c>
      <c r="AT6" s="214">
        <v>18.057676110999999</v>
      </c>
      <c r="AU6" s="214">
        <v>18.645128785000001</v>
      </c>
      <c r="AV6" s="214">
        <v>18.504911559</v>
      </c>
      <c r="AW6" s="214">
        <v>18.426235815999998</v>
      </c>
      <c r="AX6" s="214">
        <v>18.876583988</v>
      </c>
      <c r="AY6" s="214">
        <v>18.729050666999999</v>
      </c>
      <c r="AZ6" s="214">
        <v>19.253938514000001</v>
      </c>
      <c r="BA6" s="214">
        <v>19.68</v>
      </c>
      <c r="BB6" s="214">
        <v>19.68</v>
      </c>
      <c r="BC6" s="214">
        <v>19.2</v>
      </c>
      <c r="BD6" s="214">
        <v>18.73132</v>
      </c>
      <c r="BE6" s="214">
        <v>17.877980000000001</v>
      </c>
      <c r="BF6" s="355">
        <v>18.550350000000002</v>
      </c>
      <c r="BG6" s="355">
        <v>18.607289999999999</v>
      </c>
      <c r="BH6" s="355">
        <v>18.25301</v>
      </c>
      <c r="BI6" s="355">
        <v>18.17549</v>
      </c>
      <c r="BJ6" s="355">
        <v>19.05498</v>
      </c>
      <c r="BK6" s="355">
        <v>19.042010000000001</v>
      </c>
      <c r="BL6" s="355">
        <v>19.458500000000001</v>
      </c>
      <c r="BM6" s="355">
        <v>19.725300000000001</v>
      </c>
      <c r="BN6" s="355">
        <v>19.95111</v>
      </c>
      <c r="BO6" s="355">
        <v>19.462689999999998</v>
      </c>
      <c r="BP6" s="355">
        <v>19.158989999999999</v>
      </c>
      <c r="BQ6" s="355">
        <v>18.417490000000001</v>
      </c>
      <c r="BR6" s="355">
        <v>19.03792</v>
      </c>
      <c r="BS6" s="355">
        <v>19.074079999999999</v>
      </c>
      <c r="BT6" s="355">
        <v>18.581949999999999</v>
      </c>
      <c r="BU6" s="355">
        <v>18.5382</v>
      </c>
      <c r="BV6" s="355">
        <v>19.444739999999999</v>
      </c>
    </row>
    <row r="7" spans="1:74" ht="11.1" customHeight="1" x14ac:dyDescent="0.2">
      <c r="A7" s="119" t="s">
        <v>792</v>
      </c>
      <c r="B7" s="187" t="s">
        <v>621</v>
      </c>
      <c r="C7" s="214">
        <v>14.898021793</v>
      </c>
      <c r="D7" s="214">
        <v>14.811283203</v>
      </c>
      <c r="E7" s="214">
        <v>14.860842960999999</v>
      </c>
      <c r="F7" s="214">
        <v>15.025231634000001</v>
      </c>
      <c r="G7" s="214">
        <v>15.339257505000001</v>
      </c>
      <c r="H7" s="214">
        <v>15.611277012</v>
      </c>
      <c r="I7" s="214">
        <v>15.678453173999999</v>
      </c>
      <c r="J7" s="214">
        <v>15.593156364</v>
      </c>
      <c r="K7" s="214">
        <v>15.650530566</v>
      </c>
      <c r="L7" s="214">
        <v>15.532554988999999</v>
      </c>
      <c r="M7" s="214">
        <v>15.000563338999999</v>
      </c>
      <c r="N7" s="214">
        <v>14.983780117</v>
      </c>
      <c r="O7" s="214">
        <v>14.924864401000001</v>
      </c>
      <c r="P7" s="214">
        <v>15.289774469999999</v>
      </c>
      <c r="Q7" s="214">
        <v>14.987520783000001</v>
      </c>
      <c r="R7" s="214">
        <v>15.06931153</v>
      </c>
      <c r="S7" s="214">
        <v>15.619919885</v>
      </c>
      <c r="T7" s="214">
        <v>16.158366262000001</v>
      </c>
      <c r="U7" s="214">
        <v>16.615684252000001</v>
      </c>
      <c r="V7" s="214">
        <v>16.326808214</v>
      </c>
      <c r="W7" s="214">
        <v>16.470632600999998</v>
      </c>
      <c r="X7" s="214">
        <v>15.899933101</v>
      </c>
      <c r="Y7" s="214">
        <v>15.496747015</v>
      </c>
      <c r="Z7" s="214">
        <v>15.240095158000001</v>
      </c>
      <c r="AA7" s="214">
        <v>15.612803197</v>
      </c>
      <c r="AB7" s="214">
        <v>16.819791285000001</v>
      </c>
      <c r="AC7" s="214">
        <v>16.389067789999999</v>
      </c>
      <c r="AD7" s="214">
        <v>16.029876278</v>
      </c>
      <c r="AE7" s="214">
        <v>16.57093884</v>
      </c>
      <c r="AF7" s="214">
        <v>17.011947419999998</v>
      </c>
      <c r="AG7" s="214">
        <v>17.089270577000001</v>
      </c>
      <c r="AH7" s="214">
        <v>16.607695398000001</v>
      </c>
      <c r="AI7" s="214">
        <v>16.412304133999999</v>
      </c>
      <c r="AJ7" s="214">
        <v>16.281017300999999</v>
      </c>
      <c r="AK7" s="214">
        <v>16.064898035999999</v>
      </c>
      <c r="AL7" s="214">
        <v>15.778889141000001</v>
      </c>
      <c r="AM7" s="214">
        <v>15.700391299</v>
      </c>
      <c r="AN7" s="214">
        <v>15.874497748</v>
      </c>
      <c r="AO7" s="214">
        <v>15.742730824000001</v>
      </c>
      <c r="AP7" s="214">
        <v>15.651982282000001</v>
      </c>
      <c r="AQ7" s="214">
        <v>15.951003541</v>
      </c>
      <c r="AR7" s="214">
        <v>16.526224842000001</v>
      </c>
      <c r="AS7" s="214">
        <v>16.568631504999999</v>
      </c>
      <c r="AT7" s="214">
        <v>16.457992220000001</v>
      </c>
      <c r="AU7" s="214">
        <v>16.364906888</v>
      </c>
      <c r="AV7" s="214">
        <v>16.290408021000001</v>
      </c>
      <c r="AW7" s="214">
        <v>16.158980708000001</v>
      </c>
      <c r="AX7" s="214">
        <v>15.716354192000001</v>
      </c>
      <c r="AY7" s="214">
        <v>15.155083346</v>
      </c>
      <c r="AZ7" s="214">
        <v>15.278831389</v>
      </c>
      <c r="BA7" s="214">
        <v>15.43</v>
      </c>
      <c r="BB7" s="214">
        <v>15.72</v>
      </c>
      <c r="BC7" s="214">
        <v>15.92</v>
      </c>
      <c r="BD7" s="214">
        <v>16.628430000000002</v>
      </c>
      <c r="BE7" s="214">
        <v>16.836729999999999</v>
      </c>
      <c r="BF7" s="355">
        <v>16.926919999999999</v>
      </c>
      <c r="BG7" s="355">
        <v>16.844139999999999</v>
      </c>
      <c r="BH7" s="355">
        <v>16.578050000000001</v>
      </c>
      <c r="BI7" s="355">
        <v>16.203099999999999</v>
      </c>
      <c r="BJ7" s="355">
        <v>15.88616</v>
      </c>
      <c r="BK7" s="355">
        <v>15.776149999999999</v>
      </c>
      <c r="BL7" s="355">
        <v>15.94651</v>
      </c>
      <c r="BM7" s="355">
        <v>16.023969999999998</v>
      </c>
      <c r="BN7" s="355">
        <v>16.370380000000001</v>
      </c>
      <c r="BO7" s="355">
        <v>16.611450000000001</v>
      </c>
      <c r="BP7" s="355">
        <v>17.338760000000001</v>
      </c>
      <c r="BQ7" s="355">
        <v>17.64545</v>
      </c>
      <c r="BR7" s="355">
        <v>17.695930000000001</v>
      </c>
      <c r="BS7" s="355">
        <v>17.614339999999999</v>
      </c>
      <c r="BT7" s="355">
        <v>17.299430000000001</v>
      </c>
      <c r="BU7" s="355">
        <v>16.89404</v>
      </c>
      <c r="BV7" s="355">
        <v>16.528659999999999</v>
      </c>
    </row>
    <row r="8" spans="1:74" ht="11.1" customHeight="1" x14ac:dyDescent="0.2">
      <c r="A8" s="119" t="s">
        <v>793</v>
      </c>
      <c r="B8" s="205" t="s">
        <v>588</v>
      </c>
      <c r="C8" s="214">
        <v>11.53809798</v>
      </c>
      <c r="D8" s="214">
        <v>11.627445783000001</v>
      </c>
      <c r="E8" s="214">
        <v>12.066165203000001</v>
      </c>
      <c r="F8" s="214">
        <v>12.515737063</v>
      </c>
      <c r="G8" s="214">
        <v>12.530064447999999</v>
      </c>
      <c r="H8" s="214">
        <v>12.149321151000001</v>
      </c>
      <c r="I8" s="214">
        <v>12.074234826</v>
      </c>
      <c r="J8" s="214">
        <v>12.030397905999999</v>
      </c>
      <c r="K8" s="214">
        <v>12.335036855</v>
      </c>
      <c r="L8" s="214">
        <v>12.419047393</v>
      </c>
      <c r="M8" s="214">
        <v>11.986601011999999</v>
      </c>
      <c r="N8" s="214">
        <v>11.695752068999999</v>
      </c>
      <c r="O8" s="214">
        <v>11.452099059</v>
      </c>
      <c r="P8" s="214">
        <v>11.614265173</v>
      </c>
      <c r="Q8" s="214">
        <v>11.718968948000001</v>
      </c>
      <c r="R8" s="214">
        <v>12.221349290999999</v>
      </c>
      <c r="S8" s="214">
        <v>12.852849342000001</v>
      </c>
      <c r="T8" s="214">
        <v>12.655780031999999</v>
      </c>
      <c r="U8" s="214">
        <v>12.548215178</v>
      </c>
      <c r="V8" s="214">
        <v>12.534778254000001</v>
      </c>
      <c r="W8" s="214">
        <v>12.220193448</v>
      </c>
      <c r="X8" s="214">
        <v>12.545158886999999</v>
      </c>
      <c r="Y8" s="214">
        <v>12.167572608</v>
      </c>
      <c r="Z8" s="214">
        <v>11.485355325</v>
      </c>
      <c r="AA8" s="214">
        <v>11.422589343</v>
      </c>
      <c r="AB8" s="214">
        <v>11.711890312</v>
      </c>
      <c r="AC8" s="214">
        <v>12.086921716999999</v>
      </c>
      <c r="AD8" s="214">
        <v>12.925808200000001</v>
      </c>
      <c r="AE8" s="214">
        <v>13.163518519</v>
      </c>
      <c r="AF8" s="214">
        <v>13.226135477</v>
      </c>
      <c r="AG8" s="214">
        <v>13.243426700000001</v>
      </c>
      <c r="AH8" s="214">
        <v>13.248827137999999</v>
      </c>
      <c r="AI8" s="214">
        <v>12.874815525000001</v>
      </c>
      <c r="AJ8" s="214">
        <v>13.456153946000001</v>
      </c>
      <c r="AK8" s="214">
        <v>12.949414007</v>
      </c>
      <c r="AL8" s="214">
        <v>12.423159499</v>
      </c>
      <c r="AM8" s="214">
        <v>12.130705547</v>
      </c>
      <c r="AN8" s="214">
        <v>12.218821483999999</v>
      </c>
      <c r="AO8" s="214">
        <v>12.337880557</v>
      </c>
      <c r="AP8" s="214">
        <v>13.194379453</v>
      </c>
      <c r="AQ8" s="214">
        <v>13.279184731999999</v>
      </c>
      <c r="AR8" s="214">
        <v>13.15470893</v>
      </c>
      <c r="AS8" s="214">
        <v>13.253586629000001</v>
      </c>
      <c r="AT8" s="214">
        <v>13.169295498</v>
      </c>
      <c r="AU8" s="214">
        <v>13.035560795</v>
      </c>
      <c r="AV8" s="214">
        <v>13.40164526</v>
      </c>
      <c r="AW8" s="214">
        <v>13.297130691</v>
      </c>
      <c r="AX8" s="214">
        <v>12.685621132</v>
      </c>
      <c r="AY8" s="214">
        <v>12.253687662000001</v>
      </c>
      <c r="AZ8" s="214">
        <v>12.444500238</v>
      </c>
      <c r="BA8" s="214">
        <v>12.94</v>
      </c>
      <c r="BB8" s="214">
        <v>13.25</v>
      </c>
      <c r="BC8" s="214">
        <v>13.57</v>
      </c>
      <c r="BD8" s="214">
        <v>13.57588</v>
      </c>
      <c r="BE8" s="214">
        <v>13.59149</v>
      </c>
      <c r="BF8" s="355">
        <v>13.569660000000001</v>
      </c>
      <c r="BG8" s="355">
        <v>13.45881</v>
      </c>
      <c r="BH8" s="355">
        <v>13.711539999999999</v>
      </c>
      <c r="BI8" s="355">
        <v>13.28961</v>
      </c>
      <c r="BJ8" s="355">
        <v>12.76116</v>
      </c>
      <c r="BK8" s="355">
        <v>12.77413</v>
      </c>
      <c r="BL8" s="355">
        <v>12.98606</v>
      </c>
      <c r="BM8" s="355">
        <v>13.42872</v>
      </c>
      <c r="BN8" s="355">
        <v>13.88086</v>
      </c>
      <c r="BO8" s="355">
        <v>14.22766</v>
      </c>
      <c r="BP8" s="355">
        <v>14.23517</v>
      </c>
      <c r="BQ8" s="355">
        <v>14.318199999999999</v>
      </c>
      <c r="BR8" s="355">
        <v>14.221690000000001</v>
      </c>
      <c r="BS8" s="355">
        <v>14.10609</v>
      </c>
      <c r="BT8" s="355">
        <v>14.36782</v>
      </c>
      <c r="BU8" s="355">
        <v>13.90823</v>
      </c>
      <c r="BV8" s="355">
        <v>13.33623</v>
      </c>
    </row>
    <row r="9" spans="1:74" ht="11.1" customHeight="1" x14ac:dyDescent="0.2">
      <c r="A9" s="119" t="s">
        <v>794</v>
      </c>
      <c r="B9" s="205" t="s">
        <v>589</v>
      </c>
      <c r="C9" s="214">
        <v>9.4268640194</v>
      </c>
      <c r="D9" s="214">
        <v>9.5941390921000007</v>
      </c>
      <c r="E9" s="214">
        <v>9.9534807276000006</v>
      </c>
      <c r="F9" s="214">
        <v>10.574904819</v>
      </c>
      <c r="G9" s="214">
        <v>10.877446981</v>
      </c>
      <c r="H9" s="214">
        <v>11.436977988000001</v>
      </c>
      <c r="I9" s="214">
        <v>11.453783424999999</v>
      </c>
      <c r="J9" s="214">
        <v>11.626128816</v>
      </c>
      <c r="K9" s="214">
        <v>11.18809474</v>
      </c>
      <c r="L9" s="214">
        <v>10.662043353</v>
      </c>
      <c r="M9" s="214">
        <v>10.010709417999999</v>
      </c>
      <c r="N9" s="214">
        <v>9.8418588616000005</v>
      </c>
      <c r="O9" s="214">
        <v>9.6959899318999998</v>
      </c>
      <c r="P9" s="214">
        <v>10.030593904</v>
      </c>
      <c r="Q9" s="214">
        <v>10.169225455999999</v>
      </c>
      <c r="R9" s="214">
        <v>10.446844722</v>
      </c>
      <c r="S9" s="214">
        <v>11.443701229</v>
      </c>
      <c r="T9" s="214">
        <v>12.218821581</v>
      </c>
      <c r="U9" s="214">
        <v>12.280735709</v>
      </c>
      <c r="V9" s="214">
        <v>12.257154221</v>
      </c>
      <c r="W9" s="214">
        <v>11.574684989</v>
      </c>
      <c r="X9" s="214">
        <v>11.045284571</v>
      </c>
      <c r="Y9" s="214">
        <v>10.524149424000001</v>
      </c>
      <c r="Z9" s="214">
        <v>9.9551319126000006</v>
      </c>
      <c r="AA9" s="214">
        <v>9.6925386073999995</v>
      </c>
      <c r="AB9" s="214">
        <v>9.9021684216000008</v>
      </c>
      <c r="AC9" s="214">
        <v>10.476318436</v>
      </c>
      <c r="AD9" s="214">
        <v>11.073696559</v>
      </c>
      <c r="AE9" s="214">
        <v>11.728980200000001</v>
      </c>
      <c r="AF9" s="214">
        <v>12.322786196999999</v>
      </c>
      <c r="AG9" s="214">
        <v>12.476508018000001</v>
      </c>
      <c r="AH9" s="214">
        <v>12.449642116</v>
      </c>
      <c r="AI9" s="214">
        <v>11.800043973999999</v>
      </c>
      <c r="AJ9" s="214">
        <v>11.369335218</v>
      </c>
      <c r="AK9" s="214">
        <v>10.659563624</v>
      </c>
      <c r="AL9" s="214">
        <v>10.094401259</v>
      </c>
      <c r="AM9" s="214">
        <v>10.076241191999999</v>
      </c>
      <c r="AN9" s="214">
        <v>10.287353545</v>
      </c>
      <c r="AO9" s="214">
        <v>10.404127578000001</v>
      </c>
      <c r="AP9" s="214">
        <v>11.491155169000001</v>
      </c>
      <c r="AQ9" s="214">
        <v>12.064204308000001</v>
      </c>
      <c r="AR9" s="214">
        <v>12.730350249000001</v>
      </c>
      <c r="AS9" s="214">
        <v>12.65974396</v>
      </c>
      <c r="AT9" s="214">
        <v>12.600466668999999</v>
      </c>
      <c r="AU9" s="214">
        <v>12.058640951999999</v>
      </c>
      <c r="AV9" s="214">
        <v>11.661545448</v>
      </c>
      <c r="AW9" s="214">
        <v>11.382004872</v>
      </c>
      <c r="AX9" s="214">
        <v>10.78435588</v>
      </c>
      <c r="AY9" s="214">
        <v>10.293376659</v>
      </c>
      <c r="AZ9" s="214">
        <v>10.560291712</v>
      </c>
      <c r="BA9" s="214">
        <v>11.16</v>
      </c>
      <c r="BB9" s="214">
        <v>11.52</v>
      </c>
      <c r="BC9" s="214">
        <v>12.46</v>
      </c>
      <c r="BD9" s="214">
        <v>12.92666</v>
      </c>
      <c r="BE9" s="214">
        <v>13.00407</v>
      </c>
      <c r="BF9" s="355">
        <v>13.134600000000001</v>
      </c>
      <c r="BG9" s="355">
        <v>12.516299999999999</v>
      </c>
      <c r="BH9" s="355">
        <v>11.989940000000001</v>
      </c>
      <c r="BI9" s="355">
        <v>11.3766</v>
      </c>
      <c r="BJ9" s="355">
        <v>10.866669999999999</v>
      </c>
      <c r="BK9" s="355">
        <v>10.53351</v>
      </c>
      <c r="BL9" s="355">
        <v>10.808920000000001</v>
      </c>
      <c r="BM9" s="355">
        <v>11.37185</v>
      </c>
      <c r="BN9" s="355">
        <v>11.83024</v>
      </c>
      <c r="BO9" s="355">
        <v>12.78632</v>
      </c>
      <c r="BP9" s="355">
        <v>13.385</v>
      </c>
      <c r="BQ9" s="355">
        <v>13.43614</v>
      </c>
      <c r="BR9" s="355">
        <v>13.500109999999999</v>
      </c>
      <c r="BS9" s="355">
        <v>12.868259999999999</v>
      </c>
      <c r="BT9" s="355">
        <v>12.32546</v>
      </c>
      <c r="BU9" s="355">
        <v>11.682700000000001</v>
      </c>
      <c r="BV9" s="355">
        <v>11.129390000000001</v>
      </c>
    </row>
    <row r="10" spans="1:74" ht="11.1" customHeight="1" x14ac:dyDescent="0.2">
      <c r="A10" s="119" t="s">
        <v>795</v>
      </c>
      <c r="B10" s="205" t="s">
        <v>590</v>
      </c>
      <c r="C10" s="214">
        <v>10.897897664</v>
      </c>
      <c r="D10" s="214">
        <v>11.158618712000001</v>
      </c>
      <c r="E10" s="214">
        <v>11.213695014000001</v>
      </c>
      <c r="F10" s="214">
        <v>11.45265684</v>
      </c>
      <c r="G10" s="214">
        <v>11.239124697999999</v>
      </c>
      <c r="H10" s="214">
        <v>11.711042942000001</v>
      </c>
      <c r="I10" s="214">
        <v>11.557245411</v>
      </c>
      <c r="J10" s="214">
        <v>11.698023124000001</v>
      </c>
      <c r="K10" s="214">
        <v>11.702659146</v>
      </c>
      <c r="L10" s="214">
        <v>11.474916512</v>
      </c>
      <c r="M10" s="214">
        <v>11.194304547</v>
      </c>
      <c r="N10" s="214">
        <v>11.012009244</v>
      </c>
      <c r="O10" s="214">
        <v>10.828865088000001</v>
      </c>
      <c r="P10" s="214">
        <v>10.964802728</v>
      </c>
      <c r="Q10" s="214">
        <v>10.904506827000001</v>
      </c>
      <c r="R10" s="214">
        <v>11.187808741</v>
      </c>
      <c r="S10" s="214">
        <v>11.558740019</v>
      </c>
      <c r="T10" s="214">
        <v>11.689918776000001</v>
      </c>
      <c r="U10" s="214">
        <v>11.768245824999999</v>
      </c>
      <c r="V10" s="214">
        <v>11.800207914</v>
      </c>
      <c r="W10" s="214">
        <v>11.844297153999999</v>
      </c>
      <c r="X10" s="214">
        <v>11.576363853</v>
      </c>
      <c r="Y10" s="214">
        <v>11.329604566</v>
      </c>
      <c r="Z10" s="214">
        <v>11.041275269</v>
      </c>
      <c r="AA10" s="214">
        <v>11.082500288</v>
      </c>
      <c r="AB10" s="214">
        <v>11.353704455000001</v>
      </c>
      <c r="AC10" s="214">
        <v>11.476792137</v>
      </c>
      <c r="AD10" s="214">
        <v>11.826306984</v>
      </c>
      <c r="AE10" s="214">
        <v>11.910828723</v>
      </c>
      <c r="AF10" s="214">
        <v>12.101529511000001</v>
      </c>
      <c r="AG10" s="214">
        <v>12.072564925</v>
      </c>
      <c r="AH10" s="214">
        <v>12.108978269</v>
      </c>
      <c r="AI10" s="214">
        <v>12.167569146</v>
      </c>
      <c r="AJ10" s="214">
        <v>11.979651339</v>
      </c>
      <c r="AK10" s="214">
        <v>11.590771662</v>
      </c>
      <c r="AL10" s="214">
        <v>11.270735953999999</v>
      </c>
      <c r="AM10" s="214">
        <v>11.25124709</v>
      </c>
      <c r="AN10" s="214">
        <v>11.439177791000001</v>
      </c>
      <c r="AO10" s="214">
        <v>11.433826217</v>
      </c>
      <c r="AP10" s="214">
        <v>11.907284698</v>
      </c>
      <c r="AQ10" s="214">
        <v>11.813716725999999</v>
      </c>
      <c r="AR10" s="214">
        <v>11.982551478</v>
      </c>
      <c r="AS10" s="214">
        <v>12.255839115000001</v>
      </c>
      <c r="AT10" s="214">
        <v>12.038671758</v>
      </c>
      <c r="AU10" s="214">
        <v>12.116496898999999</v>
      </c>
      <c r="AV10" s="214">
        <v>11.94329379</v>
      </c>
      <c r="AW10" s="214">
        <v>11.76170325</v>
      </c>
      <c r="AX10" s="214">
        <v>11.433020761</v>
      </c>
      <c r="AY10" s="214">
        <v>11.28606978</v>
      </c>
      <c r="AZ10" s="214">
        <v>11.32365089</v>
      </c>
      <c r="BA10" s="214">
        <v>11.72</v>
      </c>
      <c r="BB10" s="214">
        <v>11.74</v>
      </c>
      <c r="BC10" s="214">
        <v>11.64</v>
      </c>
      <c r="BD10" s="214">
        <v>11.87303</v>
      </c>
      <c r="BE10" s="214">
        <v>11.86496</v>
      </c>
      <c r="BF10" s="355">
        <v>11.88485</v>
      </c>
      <c r="BG10" s="355">
        <v>11.894439999999999</v>
      </c>
      <c r="BH10" s="355">
        <v>11.65292</v>
      </c>
      <c r="BI10" s="355">
        <v>11.355259999999999</v>
      </c>
      <c r="BJ10" s="355">
        <v>11.14401</v>
      </c>
      <c r="BK10" s="355">
        <v>11.468540000000001</v>
      </c>
      <c r="BL10" s="355">
        <v>11.52511</v>
      </c>
      <c r="BM10" s="355">
        <v>11.814489999999999</v>
      </c>
      <c r="BN10" s="355">
        <v>11.93873</v>
      </c>
      <c r="BO10" s="355">
        <v>11.92022</v>
      </c>
      <c r="BP10" s="355">
        <v>12.220090000000001</v>
      </c>
      <c r="BQ10" s="355">
        <v>12.33614</v>
      </c>
      <c r="BR10" s="355">
        <v>12.225300000000001</v>
      </c>
      <c r="BS10" s="355">
        <v>12.246460000000001</v>
      </c>
      <c r="BT10" s="355">
        <v>11.998799999999999</v>
      </c>
      <c r="BU10" s="355">
        <v>11.69261</v>
      </c>
      <c r="BV10" s="355">
        <v>11.485939999999999</v>
      </c>
    </row>
    <row r="11" spans="1:74" ht="11.1" customHeight="1" x14ac:dyDescent="0.2">
      <c r="A11" s="119" t="s">
        <v>796</v>
      </c>
      <c r="B11" s="205" t="s">
        <v>591</v>
      </c>
      <c r="C11" s="214">
        <v>9.9138137060999991</v>
      </c>
      <c r="D11" s="214">
        <v>10.007917768</v>
      </c>
      <c r="E11" s="214">
        <v>10.297252544999999</v>
      </c>
      <c r="F11" s="214">
        <v>10.479877833</v>
      </c>
      <c r="G11" s="214">
        <v>10.400809546</v>
      </c>
      <c r="H11" s="214">
        <v>10.447448598999999</v>
      </c>
      <c r="I11" s="214">
        <v>10.330927623999999</v>
      </c>
      <c r="J11" s="214">
        <v>10.320039338000001</v>
      </c>
      <c r="K11" s="214">
        <v>10.498905383</v>
      </c>
      <c r="L11" s="214">
        <v>10.590420251999999</v>
      </c>
      <c r="M11" s="214">
        <v>10.344645633000001</v>
      </c>
      <c r="N11" s="214">
        <v>10.330344282</v>
      </c>
      <c r="O11" s="214">
        <v>10.022504951</v>
      </c>
      <c r="P11" s="214">
        <v>10.016681588000001</v>
      </c>
      <c r="Q11" s="214">
        <v>10.074661114</v>
      </c>
      <c r="R11" s="214">
        <v>10.460073299999999</v>
      </c>
      <c r="S11" s="214">
        <v>10.781867996000001</v>
      </c>
      <c r="T11" s="214">
        <v>10.819695745000001</v>
      </c>
      <c r="U11" s="214">
        <v>10.713689521999999</v>
      </c>
      <c r="V11" s="214">
        <v>10.625716085000001</v>
      </c>
      <c r="W11" s="214">
        <v>10.552813285999999</v>
      </c>
      <c r="X11" s="214">
        <v>10.578176413</v>
      </c>
      <c r="Y11" s="214">
        <v>10.298967376</v>
      </c>
      <c r="Z11" s="214">
        <v>10.017688702999999</v>
      </c>
      <c r="AA11" s="214">
        <v>10.027553412</v>
      </c>
      <c r="AB11" s="214">
        <v>10.202040261</v>
      </c>
      <c r="AC11" s="214">
        <v>10.803935145000001</v>
      </c>
      <c r="AD11" s="214">
        <v>11.224288405999999</v>
      </c>
      <c r="AE11" s="214">
        <v>11.256609303999999</v>
      </c>
      <c r="AF11" s="214">
        <v>11.184020133000001</v>
      </c>
      <c r="AG11" s="214">
        <v>11.137651891999999</v>
      </c>
      <c r="AH11" s="214">
        <v>10.967554308</v>
      </c>
      <c r="AI11" s="214">
        <v>10.806094680999999</v>
      </c>
      <c r="AJ11" s="214">
        <v>10.969746646999999</v>
      </c>
      <c r="AK11" s="214">
        <v>10.645228047</v>
      </c>
      <c r="AL11" s="214">
        <v>10.442132314</v>
      </c>
      <c r="AM11" s="214">
        <v>10.284042844</v>
      </c>
      <c r="AN11" s="214">
        <v>10.307223499999999</v>
      </c>
      <c r="AO11" s="214">
        <v>10.429323556</v>
      </c>
      <c r="AP11" s="214">
        <v>11.261583048</v>
      </c>
      <c r="AQ11" s="214">
        <v>11.213049465999999</v>
      </c>
      <c r="AR11" s="214">
        <v>11.018003478000001</v>
      </c>
      <c r="AS11" s="214">
        <v>10.828628910999999</v>
      </c>
      <c r="AT11" s="214">
        <v>10.878579202999999</v>
      </c>
      <c r="AU11" s="214">
        <v>10.985316601999999</v>
      </c>
      <c r="AV11" s="214">
        <v>11.103815287</v>
      </c>
      <c r="AW11" s="214">
        <v>11.062178749999999</v>
      </c>
      <c r="AX11" s="214">
        <v>10.726188104</v>
      </c>
      <c r="AY11" s="214">
        <v>10.282099722</v>
      </c>
      <c r="AZ11" s="214">
        <v>10.194461299</v>
      </c>
      <c r="BA11" s="214">
        <v>10.68</v>
      </c>
      <c r="BB11" s="214">
        <v>10.95</v>
      </c>
      <c r="BC11" s="214">
        <v>10.95</v>
      </c>
      <c r="BD11" s="214">
        <v>10.883660000000001</v>
      </c>
      <c r="BE11" s="214">
        <v>10.707140000000001</v>
      </c>
      <c r="BF11" s="355">
        <v>10.70398</v>
      </c>
      <c r="BG11" s="355">
        <v>10.78749</v>
      </c>
      <c r="BH11" s="355">
        <v>11.0238</v>
      </c>
      <c r="BI11" s="355">
        <v>10.822789999999999</v>
      </c>
      <c r="BJ11" s="355">
        <v>10.70637</v>
      </c>
      <c r="BK11" s="355">
        <v>10.54068</v>
      </c>
      <c r="BL11" s="355">
        <v>10.493499999999999</v>
      </c>
      <c r="BM11" s="355">
        <v>10.831899999999999</v>
      </c>
      <c r="BN11" s="355">
        <v>11.23002</v>
      </c>
      <c r="BO11" s="355">
        <v>11.309100000000001</v>
      </c>
      <c r="BP11" s="355">
        <v>11.24188</v>
      </c>
      <c r="BQ11" s="355">
        <v>11.18862</v>
      </c>
      <c r="BR11" s="355">
        <v>11.11416</v>
      </c>
      <c r="BS11" s="355">
        <v>11.191549999999999</v>
      </c>
      <c r="BT11" s="355">
        <v>11.32466</v>
      </c>
      <c r="BU11" s="355">
        <v>11.097670000000001</v>
      </c>
      <c r="BV11" s="355">
        <v>10.97242</v>
      </c>
    </row>
    <row r="12" spans="1:74" ht="11.1" customHeight="1" x14ac:dyDescent="0.2">
      <c r="A12" s="119" t="s">
        <v>797</v>
      </c>
      <c r="B12" s="205" t="s">
        <v>592</v>
      </c>
      <c r="C12" s="214">
        <v>9.9197735841999997</v>
      </c>
      <c r="D12" s="214">
        <v>10.248529637000001</v>
      </c>
      <c r="E12" s="214">
        <v>10.309235675</v>
      </c>
      <c r="F12" s="214">
        <v>10.422378635999999</v>
      </c>
      <c r="G12" s="214">
        <v>10.236428274</v>
      </c>
      <c r="H12" s="214">
        <v>10.273092156000001</v>
      </c>
      <c r="I12" s="214">
        <v>10.196007471</v>
      </c>
      <c r="J12" s="214">
        <v>10.344817473000001</v>
      </c>
      <c r="K12" s="214">
        <v>10.537555790000001</v>
      </c>
      <c r="L12" s="214">
        <v>10.527687359</v>
      </c>
      <c r="M12" s="214">
        <v>10.400118935</v>
      </c>
      <c r="N12" s="214">
        <v>10.174609460999999</v>
      </c>
      <c r="O12" s="214">
        <v>10.047697340999999</v>
      </c>
      <c r="P12" s="214">
        <v>10.349118378</v>
      </c>
      <c r="Q12" s="214">
        <v>10.361671582</v>
      </c>
      <c r="R12" s="214">
        <v>10.794864145</v>
      </c>
      <c r="S12" s="214">
        <v>11.075336912999999</v>
      </c>
      <c r="T12" s="214">
        <v>10.975019975</v>
      </c>
      <c r="U12" s="214">
        <v>10.899439716</v>
      </c>
      <c r="V12" s="214">
        <v>10.955811899</v>
      </c>
      <c r="W12" s="214">
        <v>10.944175601</v>
      </c>
      <c r="X12" s="214">
        <v>11.099983775</v>
      </c>
      <c r="Y12" s="214">
        <v>10.911517267000001</v>
      </c>
      <c r="Z12" s="214">
        <v>10.335373666000001</v>
      </c>
      <c r="AA12" s="214">
        <v>10.221050177</v>
      </c>
      <c r="AB12" s="214">
        <v>10.372941003999999</v>
      </c>
      <c r="AC12" s="214">
        <v>10.866037451</v>
      </c>
      <c r="AD12" s="214">
        <v>11.474193472</v>
      </c>
      <c r="AE12" s="214">
        <v>11.397447027</v>
      </c>
      <c r="AF12" s="214">
        <v>11.542825726</v>
      </c>
      <c r="AG12" s="214">
        <v>11.474814377</v>
      </c>
      <c r="AH12" s="214">
        <v>11.381008642999999</v>
      </c>
      <c r="AI12" s="214">
        <v>11.479948905000001</v>
      </c>
      <c r="AJ12" s="214">
        <v>11.425807572</v>
      </c>
      <c r="AK12" s="214">
        <v>11.064128197</v>
      </c>
      <c r="AL12" s="214">
        <v>10.827334011</v>
      </c>
      <c r="AM12" s="214">
        <v>10.563094148999999</v>
      </c>
      <c r="AN12" s="214">
        <v>10.74665238</v>
      </c>
      <c r="AO12" s="214">
        <v>10.714591794</v>
      </c>
      <c r="AP12" s="214">
        <v>11.459216031</v>
      </c>
      <c r="AQ12" s="214">
        <v>11.493938139999999</v>
      </c>
      <c r="AR12" s="214">
        <v>11.185341026</v>
      </c>
      <c r="AS12" s="214">
        <v>10.977159175000001</v>
      </c>
      <c r="AT12" s="214">
        <v>11.009307892000001</v>
      </c>
      <c r="AU12" s="214">
        <v>11.119236293</v>
      </c>
      <c r="AV12" s="214">
        <v>11.009128735999999</v>
      </c>
      <c r="AW12" s="214">
        <v>10.876744789</v>
      </c>
      <c r="AX12" s="214">
        <v>10.544468119999999</v>
      </c>
      <c r="AY12" s="214">
        <v>10.125048941999999</v>
      </c>
      <c r="AZ12" s="214">
        <v>10.325968294000001</v>
      </c>
      <c r="BA12" s="214">
        <v>10.68</v>
      </c>
      <c r="BB12" s="214">
        <v>10.84</v>
      </c>
      <c r="BC12" s="214">
        <v>10.75</v>
      </c>
      <c r="BD12" s="214">
        <v>10.76821</v>
      </c>
      <c r="BE12" s="214">
        <v>10.753360000000001</v>
      </c>
      <c r="BF12" s="355">
        <v>10.989330000000001</v>
      </c>
      <c r="BG12" s="355">
        <v>11.013909999999999</v>
      </c>
      <c r="BH12" s="355">
        <v>10.980090000000001</v>
      </c>
      <c r="BI12" s="355">
        <v>10.72223</v>
      </c>
      <c r="BJ12" s="355">
        <v>10.36233</v>
      </c>
      <c r="BK12" s="355">
        <v>10.331300000000001</v>
      </c>
      <c r="BL12" s="355">
        <v>10.62608</v>
      </c>
      <c r="BM12" s="355">
        <v>10.896839999999999</v>
      </c>
      <c r="BN12" s="355">
        <v>11.174950000000001</v>
      </c>
      <c r="BO12" s="355">
        <v>11.110939999999999</v>
      </c>
      <c r="BP12" s="355">
        <v>11.1988</v>
      </c>
      <c r="BQ12" s="355">
        <v>11.330920000000001</v>
      </c>
      <c r="BR12" s="355">
        <v>11.515309999999999</v>
      </c>
      <c r="BS12" s="355">
        <v>11.554119999999999</v>
      </c>
      <c r="BT12" s="355">
        <v>11.43716</v>
      </c>
      <c r="BU12" s="355">
        <v>11.153879999999999</v>
      </c>
      <c r="BV12" s="355">
        <v>10.749510000000001</v>
      </c>
    </row>
    <row r="13" spans="1:74" ht="11.1" customHeight="1" x14ac:dyDescent="0.2">
      <c r="A13" s="119" t="s">
        <v>798</v>
      </c>
      <c r="B13" s="205" t="s">
        <v>593</v>
      </c>
      <c r="C13" s="214">
        <v>9.9984682225999997</v>
      </c>
      <c r="D13" s="214">
        <v>10.197238788</v>
      </c>
      <c r="E13" s="214">
        <v>10.294369171</v>
      </c>
      <c r="F13" s="214">
        <v>10.663166259</v>
      </c>
      <c r="G13" s="214">
        <v>11.173620544</v>
      </c>
      <c r="H13" s="214">
        <v>11.513094725</v>
      </c>
      <c r="I13" s="214">
        <v>11.580693782000001</v>
      </c>
      <c r="J13" s="214">
        <v>11.539301316</v>
      </c>
      <c r="K13" s="214">
        <v>11.358632305</v>
      </c>
      <c r="L13" s="214">
        <v>11.027707321999999</v>
      </c>
      <c r="M13" s="214">
        <v>10.610315380999999</v>
      </c>
      <c r="N13" s="214">
        <v>10.382528236000001</v>
      </c>
      <c r="O13" s="214">
        <v>10.267437449000001</v>
      </c>
      <c r="P13" s="214">
        <v>10.517593977000001</v>
      </c>
      <c r="Q13" s="214">
        <v>10.663577643</v>
      </c>
      <c r="R13" s="214">
        <v>11.094692092000001</v>
      </c>
      <c r="S13" s="214">
        <v>11.440896266999999</v>
      </c>
      <c r="T13" s="214">
        <v>11.834249519</v>
      </c>
      <c r="U13" s="214">
        <v>12.09099273</v>
      </c>
      <c r="V13" s="214">
        <v>11.960178837000001</v>
      </c>
      <c r="W13" s="214">
        <v>11.856546324</v>
      </c>
      <c r="X13" s="214">
        <v>11.529771849999999</v>
      </c>
      <c r="Y13" s="214">
        <v>10.998832877</v>
      </c>
      <c r="Z13" s="214">
        <v>10.786838593000001</v>
      </c>
      <c r="AA13" s="214">
        <v>10.769676669000001</v>
      </c>
      <c r="AB13" s="214">
        <v>10.948182852</v>
      </c>
      <c r="AC13" s="214">
        <v>11.066477738</v>
      </c>
      <c r="AD13" s="214">
        <v>11.510209776</v>
      </c>
      <c r="AE13" s="214">
        <v>11.935410193999999</v>
      </c>
      <c r="AF13" s="214">
        <v>12.275885535</v>
      </c>
      <c r="AG13" s="214">
        <v>12.381109284000001</v>
      </c>
      <c r="AH13" s="214">
        <v>12.295209344</v>
      </c>
      <c r="AI13" s="214">
        <v>12.157307635</v>
      </c>
      <c r="AJ13" s="214">
        <v>11.710868337999999</v>
      </c>
      <c r="AK13" s="214">
        <v>11.193692885999999</v>
      </c>
      <c r="AL13" s="214">
        <v>10.925649657999999</v>
      </c>
      <c r="AM13" s="214">
        <v>11.136911399000001</v>
      </c>
      <c r="AN13" s="214">
        <v>11.404600334</v>
      </c>
      <c r="AO13" s="214">
        <v>11.430214814999999</v>
      </c>
      <c r="AP13" s="214">
        <v>11.830334742</v>
      </c>
      <c r="AQ13" s="214">
        <v>12.297053836</v>
      </c>
      <c r="AR13" s="214">
        <v>12.390928904000001</v>
      </c>
      <c r="AS13" s="214">
        <v>12.397847857</v>
      </c>
      <c r="AT13" s="214">
        <v>12.286278456</v>
      </c>
      <c r="AU13" s="214">
        <v>12.294109174000001</v>
      </c>
      <c r="AV13" s="214">
        <v>11.906687512</v>
      </c>
      <c r="AW13" s="214">
        <v>11.217626302999999</v>
      </c>
      <c r="AX13" s="214">
        <v>10.944519488999999</v>
      </c>
      <c r="AY13" s="214">
        <v>10.774029690000001</v>
      </c>
      <c r="AZ13" s="214">
        <v>11.095343231999999</v>
      </c>
      <c r="BA13" s="214">
        <v>11.3</v>
      </c>
      <c r="BB13" s="214">
        <v>11.6</v>
      </c>
      <c r="BC13" s="214">
        <v>11.98</v>
      </c>
      <c r="BD13" s="214">
        <v>12.26493</v>
      </c>
      <c r="BE13" s="214">
        <v>12.475709999999999</v>
      </c>
      <c r="BF13" s="355">
        <v>12.511509999999999</v>
      </c>
      <c r="BG13" s="355">
        <v>12.377520000000001</v>
      </c>
      <c r="BH13" s="355">
        <v>12.015230000000001</v>
      </c>
      <c r="BI13" s="355">
        <v>11.43638</v>
      </c>
      <c r="BJ13" s="355">
        <v>11.19173</v>
      </c>
      <c r="BK13" s="355">
        <v>11.007379999999999</v>
      </c>
      <c r="BL13" s="355">
        <v>11.34807</v>
      </c>
      <c r="BM13" s="355">
        <v>11.569800000000001</v>
      </c>
      <c r="BN13" s="355">
        <v>11.879339999999999</v>
      </c>
      <c r="BO13" s="355">
        <v>12.2728</v>
      </c>
      <c r="BP13" s="355">
        <v>12.564550000000001</v>
      </c>
      <c r="BQ13" s="355">
        <v>12.78716</v>
      </c>
      <c r="BR13" s="355">
        <v>12.828989999999999</v>
      </c>
      <c r="BS13" s="355">
        <v>12.694089999999999</v>
      </c>
      <c r="BT13" s="355">
        <v>12.32296</v>
      </c>
      <c r="BU13" s="355">
        <v>11.723509999999999</v>
      </c>
      <c r="BV13" s="355">
        <v>11.464079999999999</v>
      </c>
    </row>
    <row r="14" spans="1:74" ht="11.1" customHeight="1" x14ac:dyDescent="0.2">
      <c r="A14" s="119" t="s">
        <v>799</v>
      </c>
      <c r="B14" s="207" t="s">
        <v>594</v>
      </c>
      <c r="C14" s="214">
        <v>12.454016557999999</v>
      </c>
      <c r="D14" s="214">
        <v>11.883728832999999</v>
      </c>
      <c r="E14" s="214">
        <v>12.072844628</v>
      </c>
      <c r="F14" s="214">
        <v>12.229907475999999</v>
      </c>
      <c r="G14" s="214">
        <v>12.767123956000001</v>
      </c>
      <c r="H14" s="214">
        <v>13.620826492999999</v>
      </c>
      <c r="I14" s="214">
        <v>13.245626655000001</v>
      </c>
      <c r="J14" s="214">
        <v>14.371860326</v>
      </c>
      <c r="K14" s="214">
        <v>14.736831199999999</v>
      </c>
      <c r="L14" s="214">
        <v>12.666924049</v>
      </c>
      <c r="M14" s="214">
        <v>12.502956828</v>
      </c>
      <c r="N14" s="214">
        <v>12.604339940999999</v>
      </c>
      <c r="O14" s="214">
        <v>12.996351669999999</v>
      </c>
      <c r="P14" s="214">
        <v>12.413318241000001</v>
      </c>
      <c r="Q14" s="214">
        <v>12.462176484</v>
      </c>
      <c r="R14" s="214">
        <v>12.564638321</v>
      </c>
      <c r="S14" s="214">
        <v>13.393095924000001</v>
      </c>
      <c r="T14" s="214">
        <v>14.574610784000001</v>
      </c>
      <c r="U14" s="214">
        <v>14.592495654</v>
      </c>
      <c r="V14" s="214">
        <v>14.250620161000001</v>
      </c>
      <c r="W14" s="214">
        <v>14.859692539999999</v>
      </c>
      <c r="X14" s="214">
        <v>13.720975784</v>
      </c>
      <c r="Y14" s="214">
        <v>13.338575841000001</v>
      </c>
      <c r="Z14" s="214">
        <v>12.973750633</v>
      </c>
      <c r="AA14" s="214">
        <v>13.157398285999999</v>
      </c>
      <c r="AB14" s="214">
        <v>12.743953427999999</v>
      </c>
      <c r="AC14" s="214">
        <v>12.762831636</v>
      </c>
      <c r="AD14" s="214">
        <v>9.7536622857000008</v>
      </c>
      <c r="AE14" s="214">
        <v>13.872059659</v>
      </c>
      <c r="AF14" s="214">
        <v>14.570927113</v>
      </c>
      <c r="AG14" s="214">
        <v>15.260533669999999</v>
      </c>
      <c r="AH14" s="214">
        <v>15.594092996000001</v>
      </c>
      <c r="AI14" s="214">
        <v>15.653827628</v>
      </c>
      <c r="AJ14" s="214">
        <v>12.195948191999999</v>
      </c>
      <c r="AK14" s="214">
        <v>13.788953849</v>
      </c>
      <c r="AL14" s="214">
        <v>13.457250631999999</v>
      </c>
      <c r="AM14" s="214">
        <v>13.675399843999999</v>
      </c>
      <c r="AN14" s="214">
        <v>13.63566762</v>
      </c>
      <c r="AO14" s="214">
        <v>13.754255152000001</v>
      </c>
      <c r="AP14" s="214">
        <v>11.228445695</v>
      </c>
      <c r="AQ14" s="214">
        <v>14.413160438</v>
      </c>
      <c r="AR14" s="214">
        <v>14.738284094999999</v>
      </c>
      <c r="AS14" s="214">
        <v>15.512029331000001</v>
      </c>
      <c r="AT14" s="214">
        <v>15.673746375</v>
      </c>
      <c r="AU14" s="214">
        <v>16.093831536</v>
      </c>
      <c r="AV14" s="214">
        <v>13.468614204</v>
      </c>
      <c r="AW14" s="214">
        <v>14.25126303</v>
      </c>
      <c r="AX14" s="214">
        <v>13.969661364</v>
      </c>
      <c r="AY14" s="214">
        <v>14.116736317999999</v>
      </c>
      <c r="AZ14" s="214">
        <v>14.123526986</v>
      </c>
      <c r="BA14" s="214">
        <v>14.16</v>
      </c>
      <c r="BB14" s="214">
        <v>11.34</v>
      </c>
      <c r="BC14" s="214">
        <v>14.83</v>
      </c>
      <c r="BD14" s="214">
        <v>15.33436</v>
      </c>
      <c r="BE14" s="214">
        <v>15.918419999999999</v>
      </c>
      <c r="BF14" s="355">
        <v>15.95074</v>
      </c>
      <c r="BG14" s="355">
        <v>16.061209999999999</v>
      </c>
      <c r="BH14" s="355">
        <v>13.80805</v>
      </c>
      <c r="BI14" s="355">
        <v>14.08718</v>
      </c>
      <c r="BJ14" s="355">
        <v>13.78309</v>
      </c>
      <c r="BK14" s="355">
        <v>14.22869</v>
      </c>
      <c r="BL14" s="355">
        <v>14.17088</v>
      </c>
      <c r="BM14" s="355">
        <v>14.225239999999999</v>
      </c>
      <c r="BN14" s="355">
        <v>11.41771</v>
      </c>
      <c r="BO14" s="355">
        <v>14.946910000000001</v>
      </c>
      <c r="BP14" s="355">
        <v>15.528169999999999</v>
      </c>
      <c r="BQ14" s="355">
        <v>16.105139999999999</v>
      </c>
      <c r="BR14" s="355">
        <v>16.224769999999999</v>
      </c>
      <c r="BS14" s="355">
        <v>16.365130000000001</v>
      </c>
      <c r="BT14" s="355">
        <v>14.08794</v>
      </c>
      <c r="BU14" s="355">
        <v>14.4208</v>
      </c>
      <c r="BV14" s="355">
        <v>14.157489999999999</v>
      </c>
    </row>
    <row r="15" spans="1:74" ht="11.1" customHeight="1" x14ac:dyDescent="0.2">
      <c r="A15" s="119" t="s">
        <v>800</v>
      </c>
      <c r="B15" s="207" t="s">
        <v>568</v>
      </c>
      <c r="C15" s="214">
        <v>11.41</v>
      </c>
      <c r="D15" s="214">
        <v>11.51</v>
      </c>
      <c r="E15" s="214">
        <v>11.7</v>
      </c>
      <c r="F15" s="214">
        <v>11.92</v>
      </c>
      <c r="G15" s="214">
        <v>11.9</v>
      </c>
      <c r="H15" s="214">
        <v>12.09</v>
      </c>
      <c r="I15" s="214">
        <v>12</v>
      </c>
      <c r="J15" s="214">
        <v>12.17</v>
      </c>
      <c r="K15" s="214">
        <v>12.3</v>
      </c>
      <c r="L15" s="214">
        <v>12.03</v>
      </c>
      <c r="M15" s="214">
        <v>11.75</v>
      </c>
      <c r="N15" s="214">
        <v>11.62</v>
      </c>
      <c r="O15" s="214">
        <v>11.46</v>
      </c>
      <c r="P15" s="214">
        <v>11.63</v>
      </c>
      <c r="Q15" s="214">
        <v>11.61</v>
      </c>
      <c r="R15" s="214">
        <v>11.93</v>
      </c>
      <c r="S15" s="214">
        <v>12.4</v>
      </c>
      <c r="T15" s="214">
        <v>12.54</v>
      </c>
      <c r="U15" s="214">
        <v>12.65</v>
      </c>
      <c r="V15" s="214">
        <v>12.53</v>
      </c>
      <c r="W15" s="214">
        <v>12.51</v>
      </c>
      <c r="X15" s="214">
        <v>12.36</v>
      </c>
      <c r="Y15" s="214">
        <v>12.1</v>
      </c>
      <c r="Z15" s="214">
        <v>11.72</v>
      </c>
      <c r="AA15" s="214">
        <v>11.65</v>
      </c>
      <c r="AB15" s="214">
        <v>11.94</v>
      </c>
      <c r="AC15" s="214">
        <v>12.25</v>
      </c>
      <c r="AD15" s="214">
        <v>12.31</v>
      </c>
      <c r="AE15" s="214">
        <v>12.85</v>
      </c>
      <c r="AF15" s="214">
        <v>12.99</v>
      </c>
      <c r="AG15" s="214">
        <v>13.09</v>
      </c>
      <c r="AH15" s="214">
        <v>13.04</v>
      </c>
      <c r="AI15" s="214">
        <v>12.95</v>
      </c>
      <c r="AJ15" s="214">
        <v>12.6</v>
      </c>
      <c r="AK15" s="214">
        <v>12.48</v>
      </c>
      <c r="AL15" s="214">
        <v>12.17</v>
      </c>
      <c r="AM15" s="214">
        <v>12.1</v>
      </c>
      <c r="AN15" s="214">
        <v>12.29</v>
      </c>
      <c r="AO15" s="214">
        <v>12.34</v>
      </c>
      <c r="AP15" s="214">
        <v>12.64</v>
      </c>
      <c r="AQ15" s="214">
        <v>12.95</v>
      </c>
      <c r="AR15" s="214">
        <v>12.93</v>
      </c>
      <c r="AS15" s="214">
        <v>12.99</v>
      </c>
      <c r="AT15" s="214">
        <v>12.93</v>
      </c>
      <c r="AU15" s="214">
        <v>13.06</v>
      </c>
      <c r="AV15" s="214">
        <v>12.73</v>
      </c>
      <c r="AW15" s="214">
        <v>12.73</v>
      </c>
      <c r="AX15" s="214">
        <v>12.36</v>
      </c>
      <c r="AY15" s="214">
        <v>12</v>
      </c>
      <c r="AZ15" s="214">
        <v>12.14</v>
      </c>
      <c r="BA15" s="214">
        <v>12.58</v>
      </c>
      <c r="BB15" s="214">
        <v>12.43</v>
      </c>
      <c r="BC15" s="214">
        <v>12.8</v>
      </c>
      <c r="BD15" s="214">
        <v>12.912929999999999</v>
      </c>
      <c r="BE15" s="214">
        <v>12.961740000000001</v>
      </c>
      <c r="BF15" s="355">
        <v>13.04078</v>
      </c>
      <c r="BG15" s="355">
        <v>13.003</v>
      </c>
      <c r="BH15" s="355">
        <v>12.75479</v>
      </c>
      <c r="BI15" s="355">
        <v>12.57466</v>
      </c>
      <c r="BJ15" s="355">
        <v>12.26149</v>
      </c>
      <c r="BK15" s="355">
        <v>12.284039999999999</v>
      </c>
      <c r="BL15" s="355">
        <v>12.44509</v>
      </c>
      <c r="BM15" s="355">
        <v>12.812430000000001</v>
      </c>
      <c r="BN15" s="355">
        <v>12.75412</v>
      </c>
      <c r="BO15" s="355">
        <v>13.173999999999999</v>
      </c>
      <c r="BP15" s="355">
        <v>13.335739999999999</v>
      </c>
      <c r="BQ15" s="355">
        <v>13.49614</v>
      </c>
      <c r="BR15" s="355">
        <v>13.50581</v>
      </c>
      <c r="BS15" s="355">
        <v>13.46918</v>
      </c>
      <c r="BT15" s="355">
        <v>13.17794</v>
      </c>
      <c r="BU15" s="355">
        <v>12.989699999999999</v>
      </c>
      <c r="BV15" s="355">
        <v>12.657640000000001</v>
      </c>
    </row>
    <row r="16" spans="1:74" ht="11.1" customHeight="1" x14ac:dyDescent="0.2">
      <c r="A16" s="119"/>
      <c r="B16" s="122" t="s">
        <v>12</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490"/>
      <c r="BA16" s="490"/>
      <c r="BB16" s="490"/>
      <c r="BC16" s="490"/>
      <c r="BD16" s="490"/>
      <c r="BE16" s="490"/>
      <c r="BF16" s="491"/>
      <c r="BG16" s="491"/>
      <c r="BH16" s="491"/>
      <c r="BI16" s="491"/>
      <c r="BJ16" s="491"/>
      <c r="BK16" s="491"/>
      <c r="BL16" s="491"/>
      <c r="BM16" s="491"/>
      <c r="BN16" s="491"/>
      <c r="BO16" s="491"/>
      <c r="BP16" s="491"/>
      <c r="BQ16" s="491"/>
      <c r="BR16" s="491"/>
      <c r="BS16" s="491"/>
      <c r="BT16" s="491"/>
      <c r="BU16" s="491"/>
      <c r="BV16" s="491"/>
    </row>
    <row r="17" spans="1:74" ht="11.1" customHeight="1" x14ac:dyDescent="0.2">
      <c r="A17" s="119" t="s">
        <v>801</v>
      </c>
      <c r="B17" s="205" t="s">
        <v>587</v>
      </c>
      <c r="C17" s="214">
        <v>13.942380312999999</v>
      </c>
      <c r="D17" s="214">
        <v>13.937680555</v>
      </c>
      <c r="E17" s="214">
        <v>13.8038369</v>
      </c>
      <c r="F17" s="214">
        <v>13.437702515</v>
      </c>
      <c r="G17" s="214">
        <v>13.609505471</v>
      </c>
      <c r="H17" s="214">
        <v>13.728734127999999</v>
      </c>
      <c r="I17" s="214">
        <v>13.768569204</v>
      </c>
      <c r="J17" s="214">
        <v>13.423520395000001</v>
      </c>
      <c r="K17" s="214">
        <v>13.706845263</v>
      </c>
      <c r="L17" s="214">
        <v>13.257218816</v>
      </c>
      <c r="M17" s="214">
        <v>13.446841750999999</v>
      </c>
      <c r="N17" s="214">
        <v>14.115008839</v>
      </c>
      <c r="O17" s="214">
        <v>13.710650917000001</v>
      </c>
      <c r="P17" s="214">
        <v>14.68100613</v>
      </c>
      <c r="Q17" s="214">
        <v>14.388338846</v>
      </c>
      <c r="R17" s="214">
        <v>13.593065706000001</v>
      </c>
      <c r="S17" s="214">
        <v>13.507559178999999</v>
      </c>
      <c r="T17" s="214">
        <v>13.824254231999999</v>
      </c>
      <c r="U17" s="214">
        <v>13.679649002</v>
      </c>
      <c r="V17" s="214">
        <v>13.733747715</v>
      </c>
      <c r="W17" s="214">
        <v>13.731278023</v>
      </c>
      <c r="X17" s="214">
        <v>13.580317889</v>
      </c>
      <c r="Y17" s="214">
        <v>13.892554949000001</v>
      </c>
      <c r="Z17" s="214">
        <v>15.363467663</v>
      </c>
      <c r="AA17" s="214">
        <v>15.573821423</v>
      </c>
      <c r="AB17" s="214">
        <v>15.974066147</v>
      </c>
      <c r="AC17" s="214">
        <v>15.550869575</v>
      </c>
      <c r="AD17" s="214">
        <v>14.476761706</v>
      </c>
      <c r="AE17" s="214">
        <v>13.982937221</v>
      </c>
      <c r="AF17" s="214">
        <v>14.373264212</v>
      </c>
      <c r="AG17" s="214">
        <v>14.315950037</v>
      </c>
      <c r="AH17" s="214">
        <v>14.65935176</v>
      </c>
      <c r="AI17" s="214">
        <v>14.363121622</v>
      </c>
      <c r="AJ17" s="214">
        <v>14.060485913000001</v>
      </c>
      <c r="AK17" s="214">
        <v>13.999395651</v>
      </c>
      <c r="AL17" s="214">
        <v>15.003162998000001</v>
      </c>
      <c r="AM17" s="214">
        <v>16.368545181000002</v>
      </c>
      <c r="AN17" s="214">
        <v>17.465196397</v>
      </c>
      <c r="AO17" s="214">
        <v>16.945836924999998</v>
      </c>
      <c r="AP17" s="214">
        <v>15.589492935000001</v>
      </c>
      <c r="AQ17" s="214">
        <v>15.102905420000001</v>
      </c>
      <c r="AR17" s="214">
        <v>14.950801357</v>
      </c>
      <c r="AS17" s="214">
        <v>14.778613244000001</v>
      </c>
      <c r="AT17" s="214">
        <v>14.894805128</v>
      </c>
      <c r="AU17" s="214">
        <v>15.063757945000001</v>
      </c>
      <c r="AV17" s="214">
        <v>15.063783775999999</v>
      </c>
      <c r="AW17" s="214">
        <v>14.593006641000001</v>
      </c>
      <c r="AX17" s="214">
        <v>14.913402942999999</v>
      </c>
      <c r="AY17" s="214">
        <v>15.052383942000001</v>
      </c>
      <c r="AZ17" s="214">
        <v>15.559799952000001</v>
      </c>
      <c r="BA17" s="214">
        <v>15.3</v>
      </c>
      <c r="BB17" s="214">
        <v>15.12</v>
      </c>
      <c r="BC17" s="214">
        <v>14.82</v>
      </c>
      <c r="BD17" s="214">
        <v>15.71381</v>
      </c>
      <c r="BE17" s="214">
        <v>16.207370000000001</v>
      </c>
      <c r="BF17" s="355">
        <v>16.78228</v>
      </c>
      <c r="BG17" s="355">
        <v>16.46416</v>
      </c>
      <c r="BH17" s="355">
        <v>15.783110000000001</v>
      </c>
      <c r="BI17" s="355">
        <v>15.5829</v>
      </c>
      <c r="BJ17" s="355">
        <v>16.21303</v>
      </c>
      <c r="BK17" s="355">
        <v>16.126539999999999</v>
      </c>
      <c r="BL17" s="355">
        <v>16.399940000000001</v>
      </c>
      <c r="BM17" s="355">
        <v>15.939439999999999</v>
      </c>
      <c r="BN17" s="355">
        <v>15.828620000000001</v>
      </c>
      <c r="BO17" s="355">
        <v>15.358129999999999</v>
      </c>
      <c r="BP17" s="355">
        <v>16.272459999999999</v>
      </c>
      <c r="BQ17" s="355">
        <v>16.804200000000002</v>
      </c>
      <c r="BR17" s="355">
        <v>17.439820000000001</v>
      </c>
      <c r="BS17" s="355">
        <v>17.075060000000001</v>
      </c>
      <c r="BT17" s="355">
        <v>16.217610000000001</v>
      </c>
      <c r="BU17" s="355">
        <v>15.97274</v>
      </c>
      <c r="BV17" s="355">
        <v>16.565909999999999</v>
      </c>
    </row>
    <row r="18" spans="1:74" ht="11.1" customHeight="1" x14ac:dyDescent="0.2">
      <c r="A18" s="119" t="s">
        <v>802</v>
      </c>
      <c r="B18" s="187" t="s">
        <v>621</v>
      </c>
      <c r="C18" s="214">
        <v>12.675115332000001</v>
      </c>
      <c r="D18" s="214">
        <v>12.540045771000001</v>
      </c>
      <c r="E18" s="214">
        <v>12.467550913</v>
      </c>
      <c r="F18" s="214">
        <v>12.588537466</v>
      </c>
      <c r="G18" s="214">
        <v>12.711775218</v>
      </c>
      <c r="H18" s="214">
        <v>13.53929123</v>
      </c>
      <c r="I18" s="214">
        <v>13.861224605</v>
      </c>
      <c r="J18" s="214">
        <v>13.270600321</v>
      </c>
      <c r="K18" s="214">
        <v>13.730546814</v>
      </c>
      <c r="L18" s="214">
        <v>12.838919627999999</v>
      </c>
      <c r="M18" s="214">
        <v>12.471665289000001</v>
      </c>
      <c r="N18" s="214">
        <v>12.502127109</v>
      </c>
      <c r="O18" s="214">
        <v>12.621488217</v>
      </c>
      <c r="P18" s="214">
        <v>12.978123898</v>
      </c>
      <c r="Q18" s="214">
        <v>12.647362631</v>
      </c>
      <c r="R18" s="214">
        <v>12.330022892000001</v>
      </c>
      <c r="S18" s="214">
        <v>12.661411577999999</v>
      </c>
      <c r="T18" s="214">
        <v>13.612778369999999</v>
      </c>
      <c r="U18" s="214">
        <v>13.998822406</v>
      </c>
      <c r="V18" s="214">
        <v>13.903115896999999</v>
      </c>
      <c r="W18" s="214">
        <v>13.923797548</v>
      </c>
      <c r="X18" s="214">
        <v>12.955022976</v>
      </c>
      <c r="Y18" s="214">
        <v>12.141808097</v>
      </c>
      <c r="Z18" s="214">
        <v>12.447573552</v>
      </c>
      <c r="AA18" s="214">
        <v>14.040020986</v>
      </c>
      <c r="AB18" s="214">
        <v>14.646709602</v>
      </c>
      <c r="AC18" s="214">
        <v>14.190466059</v>
      </c>
      <c r="AD18" s="214">
        <v>13.014075761000001</v>
      </c>
      <c r="AE18" s="214">
        <v>13.031627006000001</v>
      </c>
      <c r="AF18" s="214">
        <v>13.812274324000001</v>
      </c>
      <c r="AG18" s="214">
        <v>14.044981504000001</v>
      </c>
      <c r="AH18" s="214">
        <v>13.855209717999999</v>
      </c>
      <c r="AI18" s="214">
        <v>14.019689922</v>
      </c>
      <c r="AJ18" s="214">
        <v>13.186621025999999</v>
      </c>
      <c r="AK18" s="214">
        <v>12.958897571</v>
      </c>
      <c r="AL18" s="214">
        <v>12.736572652</v>
      </c>
      <c r="AM18" s="214">
        <v>12.527503297999999</v>
      </c>
      <c r="AN18" s="214">
        <v>13.514661973000001</v>
      </c>
      <c r="AO18" s="214">
        <v>13.182372907</v>
      </c>
      <c r="AP18" s="214">
        <v>12.721016917</v>
      </c>
      <c r="AQ18" s="214">
        <v>12.690493742999999</v>
      </c>
      <c r="AR18" s="214">
        <v>13.65611745</v>
      </c>
      <c r="AS18" s="214">
        <v>13.797945885000001</v>
      </c>
      <c r="AT18" s="214">
        <v>13.660474584999999</v>
      </c>
      <c r="AU18" s="214">
        <v>13.709918657999999</v>
      </c>
      <c r="AV18" s="214">
        <v>13.093523884</v>
      </c>
      <c r="AW18" s="214">
        <v>12.404581401</v>
      </c>
      <c r="AX18" s="214">
        <v>12.211104701</v>
      </c>
      <c r="AY18" s="214">
        <v>11.774160704</v>
      </c>
      <c r="AZ18" s="214">
        <v>11.920630724</v>
      </c>
      <c r="BA18" s="214">
        <v>12.08</v>
      </c>
      <c r="BB18" s="214">
        <v>12.19</v>
      </c>
      <c r="BC18" s="214">
        <v>12.12</v>
      </c>
      <c r="BD18" s="214">
        <v>13.195869999999999</v>
      </c>
      <c r="BE18" s="214">
        <v>13.523849999999999</v>
      </c>
      <c r="BF18" s="355">
        <v>13.40986</v>
      </c>
      <c r="BG18" s="355">
        <v>13.49776</v>
      </c>
      <c r="BH18" s="355">
        <v>12.719620000000001</v>
      </c>
      <c r="BI18" s="355">
        <v>12.23884</v>
      </c>
      <c r="BJ18" s="355">
        <v>12.202360000000001</v>
      </c>
      <c r="BK18" s="355">
        <v>11.94538</v>
      </c>
      <c r="BL18" s="355">
        <v>12.127879999999999</v>
      </c>
      <c r="BM18" s="355">
        <v>12.34125</v>
      </c>
      <c r="BN18" s="355">
        <v>12.461869999999999</v>
      </c>
      <c r="BO18" s="355">
        <v>12.39508</v>
      </c>
      <c r="BP18" s="355">
        <v>13.495979999999999</v>
      </c>
      <c r="BQ18" s="355">
        <v>13.83901</v>
      </c>
      <c r="BR18" s="355">
        <v>13.727790000000001</v>
      </c>
      <c r="BS18" s="355">
        <v>13.826639999999999</v>
      </c>
      <c r="BT18" s="355">
        <v>13.04435</v>
      </c>
      <c r="BU18" s="355">
        <v>12.53923</v>
      </c>
      <c r="BV18" s="355">
        <v>12.481019999999999</v>
      </c>
    </row>
    <row r="19" spans="1:74" ht="11.1" customHeight="1" x14ac:dyDescent="0.2">
      <c r="A19" s="119" t="s">
        <v>803</v>
      </c>
      <c r="B19" s="205" t="s">
        <v>588</v>
      </c>
      <c r="C19" s="214">
        <v>9.3210339066000003</v>
      </c>
      <c r="D19" s="214">
        <v>9.5267628800999997</v>
      </c>
      <c r="E19" s="214">
        <v>9.4643180542999996</v>
      </c>
      <c r="F19" s="214">
        <v>9.4918808206000005</v>
      </c>
      <c r="G19" s="214">
        <v>9.6173936167999994</v>
      </c>
      <c r="H19" s="214">
        <v>9.4074717648000004</v>
      </c>
      <c r="I19" s="214">
        <v>9.5572898948000002</v>
      </c>
      <c r="J19" s="214">
        <v>9.4525806010999993</v>
      </c>
      <c r="K19" s="214">
        <v>9.5291940670000006</v>
      </c>
      <c r="L19" s="214">
        <v>9.4182223724000007</v>
      </c>
      <c r="M19" s="214">
        <v>9.4180862567000005</v>
      </c>
      <c r="N19" s="214">
        <v>9.2649784852000003</v>
      </c>
      <c r="O19" s="214">
        <v>9.2461020521999995</v>
      </c>
      <c r="P19" s="214">
        <v>9.4451810386999995</v>
      </c>
      <c r="Q19" s="214">
        <v>9.5214988733000006</v>
      </c>
      <c r="R19" s="214">
        <v>9.5874220466000004</v>
      </c>
      <c r="S19" s="214">
        <v>9.8341676678999992</v>
      </c>
      <c r="T19" s="214">
        <v>9.7510268373999995</v>
      </c>
      <c r="U19" s="214">
        <v>9.7452936737999991</v>
      </c>
      <c r="V19" s="214">
        <v>9.8481827461999991</v>
      </c>
      <c r="W19" s="214">
        <v>9.5769491323999993</v>
      </c>
      <c r="X19" s="214">
        <v>9.6495905554999997</v>
      </c>
      <c r="Y19" s="214">
        <v>9.5156980684000008</v>
      </c>
      <c r="Z19" s="214">
        <v>9.2372181058000002</v>
      </c>
      <c r="AA19" s="214">
        <v>9.5776526895000007</v>
      </c>
      <c r="AB19" s="214">
        <v>9.9371086334999994</v>
      </c>
      <c r="AC19" s="214">
        <v>9.9511411110000001</v>
      </c>
      <c r="AD19" s="214">
        <v>10.047589083</v>
      </c>
      <c r="AE19" s="214">
        <v>10.039934932</v>
      </c>
      <c r="AF19" s="214">
        <v>10.246258201</v>
      </c>
      <c r="AG19" s="214">
        <v>10.21515943</v>
      </c>
      <c r="AH19" s="214">
        <v>10.25278292</v>
      </c>
      <c r="AI19" s="214">
        <v>9.7690002220000007</v>
      </c>
      <c r="AJ19" s="214">
        <v>10.183501510999999</v>
      </c>
      <c r="AK19" s="214">
        <v>10.077363099999999</v>
      </c>
      <c r="AL19" s="214">
        <v>9.9762280729999997</v>
      </c>
      <c r="AM19" s="214">
        <v>9.5526303408000004</v>
      </c>
      <c r="AN19" s="214">
        <v>9.7585977623000009</v>
      </c>
      <c r="AO19" s="214">
        <v>9.8568799147000004</v>
      </c>
      <c r="AP19" s="214">
        <v>9.8702766096999994</v>
      </c>
      <c r="AQ19" s="214">
        <v>9.9322924240999999</v>
      </c>
      <c r="AR19" s="214">
        <v>10.055753056</v>
      </c>
      <c r="AS19" s="214">
        <v>10.120299785</v>
      </c>
      <c r="AT19" s="214">
        <v>10.041275937</v>
      </c>
      <c r="AU19" s="214">
        <v>9.9443296426999996</v>
      </c>
      <c r="AV19" s="214">
        <v>9.9310538862000008</v>
      </c>
      <c r="AW19" s="214">
        <v>9.8789421920000002</v>
      </c>
      <c r="AX19" s="214">
        <v>9.6294824441000006</v>
      </c>
      <c r="AY19" s="214">
        <v>9.4761070639000007</v>
      </c>
      <c r="AZ19" s="214">
        <v>9.6926824426000007</v>
      </c>
      <c r="BA19" s="214">
        <v>9.73</v>
      </c>
      <c r="BB19" s="214">
        <v>9.7799999999999994</v>
      </c>
      <c r="BC19" s="214">
        <v>9.9700000000000006</v>
      </c>
      <c r="BD19" s="214">
        <v>10.073270000000001</v>
      </c>
      <c r="BE19" s="214">
        <v>10.06049</v>
      </c>
      <c r="BF19" s="355">
        <v>10.013339999999999</v>
      </c>
      <c r="BG19" s="355">
        <v>9.8436409999999999</v>
      </c>
      <c r="BH19" s="355">
        <v>9.9253280000000004</v>
      </c>
      <c r="BI19" s="355">
        <v>9.8599580000000007</v>
      </c>
      <c r="BJ19" s="355">
        <v>9.6812880000000003</v>
      </c>
      <c r="BK19" s="355">
        <v>9.664968</v>
      </c>
      <c r="BL19" s="355">
        <v>9.9113520000000008</v>
      </c>
      <c r="BM19" s="355">
        <v>9.9451269999999994</v>
      </c>
      <c r="BN19" s="355">
        <v>10.01967</v>
      </c>
      <c r="BO19" s="355">
        <v>10.221909999999999</v>
      </c>
      <c r="BP19" s="355">
        <v>10.32624</v>
      </c>
      <c r="BQ19" s="355">
        <v>10.303559999999999</v>
      </c>
      <c r="BR19" s="355">
        <v>10.242459999999999</v>
      </c>
      <c r="BS19" s="355">
        <v>10.058870000000001</v>
      </c>
      <c r="BT19" s="355">
        <v>10.131959999999999</v>
      </c>
      <c r="BU19" s="355">
        <v>10.05593</v>
      </c>
      <c r="BV19" s="355">
        <v>9.8676980000000007</v>
      </c>
    </row>
    <row r="20" spans="1:74" ht="11.1" customHeight="1" x14ac:dyDescent="0.2">
      <c r="A20" s="119" t="s">
        <v>804</v>
      </c>
      <c r="B20" s="205" t="s">
        <v>589</v>
      </c>
      <c r="C20" s="214">
        <v>7.7674496980000001</v>
      </c>
      <c r="D20" s="214">
        <v>7.9445039126000001</v>
      </c>
      <c r="E20" s="214">
        <v>8.0304388698999993</v>
      </c>
      <c r="F20" s="214">
        <v>8.0614959026000008</v>
      </c>
      <c r="G20" s="214">
        <v>8.5317550268000009</v>
      </c>
      <c r="H20" s="214">
        <v>9.1997854121000007</v>
      </c>
      <c r="I20" s="214">
        <v>9.1918101374999992</v>
      </c>
      <c r="J20" s="214">
        <v>9.3070602155</v>
      </c>
      <c r="K20" s="214">
        <v>8.9054199327999992</v>
      </c>
      <c r="L20" s="214">
        <v>8.3373358757999991</v>
      </c>
      <c r="M20" s="214">
        <v>8.0661061957999998</v>
      </c>
      <c r="N20" s="214">
        <v>8.0357585538999992</v>
      </c>
      <c r="O20" s="214">
        <v>8.1616949436000006</v>
      </c>
      <c r="P20" s="214">
        <v>8.4839561723999992</v>
      </c>
      <c r="Q20" s="214">
        <v>8.5106248954999995</v>
      </c>
      <c r="R20" s="214">
        <v>8.5297612944000001</v>
      </c>
      <c r="S20" s="214">
        <v>9.2466990821999993</v>
      </c>
      <c r="T20" s="214">
        <v>9.8894382276999995</v>
      </c>
      <c r="U20" s="214">
        <v>9.8686560262</v>
      </c>
      <c r="V20" s="214">
        <v>9.8857642084999995</v>
      </c>
      <c r="W20" s="214">
        <v>9.2869289897999998</v>
      </c>
      <c r="X20" s="214">
        <v>8.7244986298999994</v>
      </c>
      <c r="Y20" s="214">
        <v>8.4859136195999998</v>
      </c>
      <c r="Z20" s="214">
        <v>8.3470479301000005</v>
      </c>
      <c r="AA20" s="214">
        <v>8.4532543651999994</v>
      </c>
      <c r="AB20" s="214">
        <v>8.6677804620999996</v>
      </c>
      <c r="AC20" s="214">
        <v>8.9596146096999991</v>
      </c>
      <c r="AD20" s="214">
        <v>8.9897185271000009</v>
      </c>
      <c r="AE20" s="214">
        <v>9.3899483876000005</v>
      </c>
      <c r="AF20" s="214">
        <v>10.039750980999999</v>
      </c>
      <c r="AG20" s="214">
        <v>10.145032848</v>
      </c>
      <c r="AH20" s="214">
        <v>10.189072490999999</v>
      </c>
      <c r="AI20" s="214">
        <v>9.5706246999999998</v>
      </c>
      <c r="AJ20" s="214">
        <v>9.0568097321999996</v>
      </c>
      <c r="AK20" s="214">
        <v>8.7789776176000007</v>
      </c>
      <c r="AL20" s="214">
        <v>8.5673307970000003</v>
      </c>
      <c r="AM20" s="214">
        <v>8.4993040947999994</v>
      </c>
      <c r="AN20" s="214">
        <v>8.5924923120999992</v>
      </c>
      <c r="AO20" s="214">
        <v>8.6146995334999996</v>
      </c>
      <c r="AP20" s="214">
        <v>8.9356197307999992</v>
      </c>
      <c r="AQ20" s="214">
        <v>9.3704230539999998</v>
      </c>
      <c r="AR20" s="214">
        <v>10.177148845</v>
      </c>
      <c r="AS20" s="214">
        <v>10.176804597</v>
      </c>
      <c r="AT20" s="214">
        <v>10.160846179</v>
      </c>
      <c r="AU20" s="214">
        <v>9.4970242262000006</v>
      </c>
      <c r="AV20" s="214">
        <v>9.0929783686000007</v>
      </c>
      <c r="AW20" s="214">
        <v>8.8346253620000006</v>
      </c>
      <c r="AX20" s="214">
        <v>8.7347940035999994</v>
      </c>
      <c r="AY20" s="214">
        <v>8.7080739302999994</v>
      </c>
      <c r="AZ20" s="214">
        <v>8.9354674449000004</v>
      </c>
      <c r="BA20" s="214">
        <v>8.9499999999999993</v>
      </c>
      <c r="BB20" s="214">
        <v>9.11</v>
      </c>
      <c r="BC20" s="214">
        <v>9.61</v>
      </c>
      <c r="BD20" s="214">
        <v>10.140269999999999</v>
      </c>
      <c r="BE20" s="214">
        <v>10.071160000000001</v>
      </c>
      <c r="BF20" s="355">
        <v>10.03532</v>
      </c>
      <c r="BG20" s="355">
        <v>9.5574960000000004</v>
      </c>
      <c r="BH20" s="355">
        <v>8.9923140000000004</v>
      </c>
      <c r="BI20" s="355">
        <v>8.75183</v>
      </c>
      <c r="BJ20" s="355">
        <v>8.6455000000000002</v>
      </c>
      <c r="BK20" s="355">
        <v>8.9079770000000007</v>
      </c>
      <c r="BL20" s="355">
        <v>9.171894</v>
      </c>
      <c r="BM20" s="355">
        <v>9.1934760000000004</v>
      </c>
      <c r="BN20" s="355">
        <v>9.3613599999999995</v>
      </c>
      <c r="BO20" s="355">
        <v>9.8816229999999994</v>
      </c>
      <c r="BP20" s="355">
        <v>10.49526</v>
      </c>
      <c r="BQ20" s="355">
        <v>10.369949999999999</v>
      </c>
      <c r="BR20" s="355">
        <v>10.334809999999999</v>
      </c>
      <c r="BS20" s="355">
        <v>9.8416759999999996</v>
      </c>
      <c r="BT20" s="355">
        <v>9.2478010000000008</v>
      </c>
      <c r="BU20" s="355">
        <v>8.9886560000000006</v>
      </c>
      <c r="BV20" s="355">
        <v>8.8655950000000008</v>
      </c>
    </row>
    <row r="21" spans="1:74" ht="11.1" customHeight="1" x14ac:dyDescent="0.2">
      <c r="A21" s="119" t="s">
        <v>805</v>
      </c>
      <c r="B21" s="205" t="s">
        <v>590</v>
      </c>
      <c r="C21" s="214">
        <v>9.3987772898999999</v>
      </c>
      <c r="D21" s="214">
        <v>9.4752684903999995</v>
      </c>
      <c r="E21" s="214">
        <v>9.3415420401000002</v>
      </c>
      <c r="F21" s="214">
        <v>9.3009246405999999</v>
      </c>
      <c r="G21" s="214">
        <v>9.2797763422999999</v>
      </c>
      <c r="H21" s="214">
        <v>9.4183852376000008</v>
      </c>
      <c r="I21" s="214">
        <v>9.4681777940000007</v>
      </c>
      <c r="J21" s="214">
        <v>9.3478459024999996</v>
      </c>
      <c r="K21" s="214">
        <v>9.4166483698000008</v>
      </c>
      <c r="L21" s="214">
        <v>9.3581651989000001</v>
      </c>
      <c r="M21" s="214">
        <v>9.3512940074999999</v>
      </c>
      <c r="N21" s="214">
        <v>9.2779116599999991</v>
      </c>
      <c r="O21" s="214">
        <v>9.1697984121000005</v>
      </c>
      <c r="P21" s="214">
        <v>9.3664469574000009</v>
      </c>
      <c r="Q21" s="214">
        <v>9.3208402241999995</v>
      </c>
      <c r="R21" s="214">
        <v>9.2265805405000005</v>
      </c>
      <c r="S21" s="214">
        <v>9.2557884869000002</v>
      </c>
      <c r="T21" s="214">
        <v>9.4628451324</v>
      </c>
      <c r="U21" s="214">
        <v>9.4655587067999996</v>
      </c>
      <c r="V21" s="214">
        <v>9.4648565856999998</v>
      </c>
      <c r="W21" s="214">
        <v>9.4732292744999995</v>
      </c>
      <c r="X21" s="214">
        <v>9.4000375081000005</v>
      </c>
      <c r="Y21" s="214">
        <v>9.4657145293999996</v>
      </c>
      <c r="Z21" s="214">
        <v>9.3928489930999994</v>
      </c>
      <c r="AA21" s="214">
        <v>9.5955725304000001</v>
      </c>
      <c r="AB21" s="214">
        <v>9.8918487508999995</v>
      </c>
      <c r="AC21" s="214">
        <v>9.7198953899999996</v>
      </c>
      <c r="AD21" s="214">
        <v>9.5974165201999995</v>
      </c>
      <c r="AE21" s="214">
        <v>9.5006574628999996</v>
      </c>
      <c r="AF21" s="214">
        <v>9.6894003589000004</v>
      </c>
      <c r="AG21" s="214">
        <v>9.6657365877999997</v>
      </c>
      <c r="AH21" s="214">
        <v>9.5778272642999998</v>
      </c>
      <c r="AI21" s="214">
        <v>10.266988648</v>
      </c>
      <c r="AJ21" s="214">
        <v>9.5126713426999991</v>
      </c>
      <c r="AK21" s="214">
        <v>9.6811675496999996</v>
      </c>
      <c r="AL21" s="214">
        <v>9.4847299726000003</v>
      </c>
      <c r="AM21" s="214">
        <v>9.5082786395000003</v>
      </c>
      <c r="AN21" s="214">
        <v>9.8240342571999992</v>
      </c>
      <c r="AO21" s="214">
        <v>9.6662187391999996</v>
      </c>
      <c r="AP21" s="214">
        <v>9.4284351054000002</v>
      </c>
      <c r="AQ21" s="214">
        <v>9.4338600194000009</v>
      </c>
      <c r="AR21" s="214">
        <v>9.4797238544999995</v>
      </c>
      <c r="AS21" s="214">
        <v>9.7568779318000001</v>
      </c>
      <c r="AT21" s="214">
        <v>9.5038533663999996</v>
      </c>
      <c r="AU21" s="214">
        <v>9.5005586567999991</v>
      </c>
      <c r="AV21" s="214">
        <v>9.4251072000999994</v>
      </c>
      <c r="AW21" s="214">
        <v>9.3197332231000001</v>
      </c>
      <c r="AX21" s="214">
        <v>9.3055757047000007</v>
      </c>
      <c r="AY21" s="214">
        <v>9.3979123529000006</v>
      </c>
      <c r="AZ21" s="214">
        <v>9.4906961540000001</v>
      </c>
      <c r="BA21" s="214">
        <v>9.26</v>
      </c>
      <c r="BB21" s="214">
        <v>9.1999999999999993</v>
      </c>
      <c r="BC21" s="214">
        <v>9.24</v>
      </c>
      <c r="BD21" s="214">
        <v>9.6885580000000004</v>
      </c>
      <c r="BE21" s="214">
        <v>9.9516939999999998</v>
      </c>
      <c r="BF21" s="355">
        <v>9.8449799999999996</v>
      </c>
      <c r="BG21" s="355">
        <v>9.7786249999999999</v>
      </c>
      <c r="BH21" s="355">
        <v>9.4844639999999991</v>
      </c>
      <c r="BI21" s="355">
        <v>9.4774659999999997</v>
      </c>
      <c r="BJ21" s="355">
        <v>9.3780590000000004</v>
      </c>
      <c r="BK21" s="355">
        <v>9.577712</v>
      </c>
      <c r="BL21" s="355">
        <v>9.6944079999999992</v>
      </c>
      <c r="BM21" s="355">
        <v>9.4829349999999994</v>
      </c>
      <c r="BN21" s="355">
        <v>9.4585509999999999</v>
      </c>
      <c r="BO21" s="355">
        <v>9.5343219999999995</v>
      </c>
      <c r="BP21" s="355">
        <v>10.02122</v>
      </c>
      <c r="BQ21" s="355">
        <v>10.3049</v>
      </c>
      <c r="BR21" s="355">
        <v>10.19955</v>
      </c>
      <c r="BS21" s="355">
        <v>10.13213</v>
      </c>
      <c r="BT21" s="355">
        <v>9.8292800000000007</v>
      </c>
      <c r="BU21" s="355">
        <v>9.823715</v>
      </c>
      <c r="BV21" s="355">
        <v>9.7192209999999992</v>
      </c>
    </row>
    <row r="22" spans="1:74" ht="11.1" customHeight="1" x14ac:dyDescent="0.2">
      <c r="A22" s="119" t="s">
        <v>806</v>
      </c>
      <c r="B22" s="205" t="s">
        <v>591</v>
      </c>
      <c r="C22" s="214">
        <v>9.7284236002999993</v>
      </c>
      <c r="D22" s="214">
        <v>9.7996352846000008</v>
      </c>
      <c r="E22" s="214">
        <v>9.8308378712</v>
      </c>
      <c r="F22" s="214">
        <v>9.7527139815999995</v>
      </c>
      <c r="G22" s="214">
        <v>9.8271028453000007</v>
      </c>
      <c r="H22" s="214">
        <v>9.9884895874000001</v>
      </c>
      <c r="I22" s="214">
        <v>9.9152105209000005</v>
      </c>
      <c r="J22" s="214">
        <v>9.8390806530999999</v>
      </c>
      <c r="K22" s="214">
        <v>9.9497086770000003</v>
      </c>
      <c r="L22" s="214">
        <v>9.7902680075999999</v>
      </c>
      <c r="M22" s="214">
        <v>9.9492236984000009</v>
      </c>
      <c r="N22" s="214">
        <v>10.091628976000001</v>
      </c>
      <c r="O22" s="214">
        <v>9.8169775308999991</v>
      </c>
      <c r="P22" s="214">
        <v>9.6832420502000005</v>
      </c>
      <c r="Q22" s="214">
        <v>9.9051460265000006</v>
      </c>
      <c r="R22" s="214">
        <v>9.8568853370999996</v>
      </c>
      <c r="S22" s="214">
        <v>9.9326927046000009</v>
      </c>
      <c r="T22" s="214">
        <v>9.8836498609000003</v>
      </c>
      <c r="U22" s="214">
        <v>9.7443653613999999</v>
      </c>
      <c r="V22" s="214">
        <v>9.7253796828999999</v>
      </c>
      <c r="W22" s="214">
        <v>9.7839592027000002</v>
      </c>
      <c r="X22" s="214">
        <v>9.8074452134999994</v>
      </c>
      <c r="Y22" s="214">
        <v>9.7959110209000002</v>
      </c>
      <c r="Z22" s="214">
        <v>9.8433565248000008</v>
      </c>
      <c r="AA22" s="214">
        <v>10.005669799</v>
      </c>
      <c r="AB22" s="214">
        <v>10.213771696</v>
      </c>
      <c r="AC22" s="214">
        <v>10.591270744999999</v>
      </c>
      <c r="AD22" s="214">
        <v>10.464075617000001</v>
      </c>
      <c r="AE22" s="214">
        <v>10.469384877</v>
      </c>
      <c r="AF22" s="214">
        <v>10.573723655</v>
      </c>
      <c r="AG22" s="214">
        <v>10.573064073999999</v>
      </c>
      <c r="AH22" s="214">
        <v>10.418290101</v>
      </c>
      <c r="AI22" s="214">
        <v>10.175105428</v>
      </c>
      <c r="AJ22" s="214">
        <v>10.114480685</v>
      </c>
      <c r="AK22" s="214">
        <v>10.265060657999999</v>
      </c>
      <c r="AL22" s="214">
        <v>10.256305669</v>
      </c>
      <c r="AM22" s="214">
        <v>10.091692997999999</v>
      </c>
      <c r="AN22" s="214">
        <v>10.304022914000001</v>
      </c>
      <c r="AO22" s="214">
        <v>10.250429872</v>
      </c>
      <c r="AP22" s="214">
        <v>10.37916311</v>
      </c>
      <c r="AQ22" s="214">
        <v>10.371498158</v>
      </c>
      <c r="AR22" s="214">
        <v>10.379926645999999</v>
      </c>
      <c r="AS22" s="214">
        <v>10.238062185</v>
      </c>
      <c r="AT22" s="214">
        <v>10.284611842</v>
      </c>
      <c r="AU22" s="214">
        <v>10.296348748</v>
      </c>
      <c r="AV22" s="214">
        <v>10.197990277000001</v>
      </c>
      <c r="AW22" s="214">
        <v>10.188756923</v>
      </c>
      <c r="AX22" s="214">
        <v>10.130599006000001</v>
      </c>
      <c r="AY22" s="214">
        <v>9.9493156518999992</v>
      </c>
      <c r="AZ22" s="214">
        <v>9.9668470711000001</v>
      </c>
      <c r="BA22" s="214">
        <v>10.039999999999999</v>
      </c>
      <c r="BB22" s="214">
        <v>9.92</v>
      </c>
      <c r="BC22" s="214">
        <v>9.8699999999999992</v>
      </c>
      <c r="BD22" s="214">
        <v>10.040900000000001</v>
      </c>
      <c r="BE22" s="214">
        <v>10.010540000000001</v>
      </c>
      <c r="BF22" s="355">
        <v>10.01577</v>
      </c>
      <c r="BG22" s="355">
        <v>10.095879999999999</v>
      </c>
      <c r="BH22" s="355">
        <v>10.122479999999999</v>
      </c>
      <c r="BI22" s="355">
        <v>10.23503</v>
      </c>
      <c r="BJ22" s="355">
        <v>10.366630000000001</v>
      </c>
      <c r="BK22" s="355">
        <v>10.10441</v>
      </c>
      <c r="BL22" s="355">
        <v>10.24568</v>
      </c>
      <c r="BM22" s="355">
        <v>10.343170000000001</v>
      </c>
      <c r="BN22" s="355">
        <v>10.26662</v>
      </c>
      <c r="BO22" s="355">
        <v>10.25154</v>
      </c>
      <c r="BP22" s="355">
        <v>10.39845</v>
      </c>
      <c r="BQ22" s="355">
        <v>10.391970000000001</v>
      </c>
      <c r="BR22" s="355">
        <v>10.355740000000001</v>
      </c>
      <c r="BS22" s="355">
        <v>10.417109999999999</v>
      </c>
      <c r="BT22" s="355">
        <v>10.389559999999999</v>
      </c>
      <c r="BU22" s="355">
        <v>10.4842</v>
      </c>
      <c r="BV22" s="355">
        <v>10.60567</v>
      </c>
    </row>
    <row r="23" spans="1:74" ht="11.1" customHeight="1" x14ac:dyDescent="0.2">
      <c r="A23" s="119" t="s">
        <v>807</v>
      </c>
      <c r="B23" s="205" t="s">
        <v>592</v>
      </c>
      <c r="C23" s="214">
        <v>8.1930206537999997</v>
      </c>
      <c r="D23" s="214">
        <v>8.2889469583000004</v>
      </c>
      <c r="E23" s="214">
        <v>8.0650622564999992</v>
      </c>
      <c r="F23" s="214">
        <v>7.9405143954000001</v>
      </c>
      <c r="G23" s="214">
        <v>7.8906568693999999</v>
      </c>
      <c r="H23" s="214">
        <v>7.9439918120000002</v>
      </c>
      <c r="I23" s="214">
        <v>7.9265735849999999</v>
      </c>
      <c r="J23" s="214">
        <v>8.0119271387000008</v>
      </c>
      <c r="K23" s="214">
        <v>8.0267727681000007</v>
      </c>
      <c r="L23" s="214">
        <v>7.9457123448999996</v>
      </c>
      <c r="M23" s="214">
        <v>7.8317418931000002</v>
      </c>
      <c r="N23" s="214">
        <v>7.8669906066999999</v>
      </c>
      <c r="O23" s="214">
        <v>7.9991159641999996</v>
      </c>
      <c r="P23" s="214">
        <v>8.0685919588000008</v>
      </c>
      <c r="Q23" s="214">
        <v>8.1276551758999993</v>
      </c>
      <c r="R23" s="214">
        <v>8.1043310712000007</v>
      </c>
      <c r="S23" s="214">
        <v>8.2379332695999992</v>
      </c>
      <c r="T23" s="214">
        <v>8.2425319074000001</v>
      </c>
      <c r="U23" s="214">
        <v>8.2328416702999991</v>
      </c>
      <c r="V23" s="214">
        <v>8.1541175263000003</v>
      </c>
      <c r="W23" s="214">
        <v>8.0533285976000002</v>
      </c>
      <c r="X23" s="214">
        <v>8.1120945746000004</v>
      </c>
      <c r="Y23" s="214">
        <v>7.9299705564999998</v>
      </c>
      <c r="Z23" s="214">
        <v>8.0309015408000004</v>
      </c>
      <c r="AA23" s="214">
        <v>8.0099564843</v>
      </c>
      <c r="AB23" s="214">
        <v>8.1241035693000008</v>
      </c>
      <c r="AC23" s="214">
        <v>8.3422623326000007</v>
      </c>
      <c r="AD23" s="214">
        <v>8.3371017516000006</v>
      </c>
      <c r="AE23" s="214">
        <v>8.3056419862999995</v>
      </c>
      <c r="AF23" s="214">
        <v>8.4382848079000006</v>
      </c>
      <c r="AG23" s="214">
        <v>8.4688095700999995</v>
      </c>
      <c r="AH23" s="214">
        <v>8.2988578044000008</v>
      </c>
      <c r="AI23" s="214">
        <v>8.2473783462999997</v>
      </c>
      <c r="AJ23" s="214">
        <v>8.2414636474999998</v>
      </c>
      <c r="AK23" s="214">
        <v>8.1966905096999998</v>
      </c>
      <c r="AL23" s="214">
        <v>8.1014656127000002</v>
      </c>
      <c r="AM23" s="214">
        <v>8.0245273294999997</v>
      </c>
      <c r="AN23" s="214">
        <v>8.080135104</v>
      </c>
      <c r="AO23" s="214">
        <v>8.0388554875999993</v>
      </c>
      <c r="AP23" s="214">
        <v>7.7180999763000004</v>
      </c>
      <c r="AQ23" s="214">
        <v>7.9463965099999996</v>
      </c>
      <c r="AR23" s="214">
        <v>7.9958505522000003</v>
      </c>
      <c r="AS23" s="214">
        <v>7.9014712410000003</v>
      </c>
      <c r="AT23" s="214">
        <v>7.9726913858000001</v>
      </c>
      <c r="AU23" s="214">
        <v>7.9599863211999997</v>
      </c>
      <c r="AV23" s="214">
        <v>7.7688282451999999</v>
      </c>
      <c r="AW23" s="214">
        <v>7.7285079525000002</v>
      </c>
      <c r="AX23" s="214">
        <v>7.6532293735000003</v>
      </c>
      <c r="AY23" s="214">
        <v>7.6300529860999999</v>
      </c>
      <c r="AZ23" s="214">
        <v>7.6755362689000002</v>
      </c>
      <c r="BA23" s="214">
        <v>7.65</v>
      </c>
      <c r="BB23" s="214">
        <v>7.51</v>
      </c>
      <c r="BC23" s="214">
        <v>7.79</v>
      </c>
      <c r="BD23" s="214">
        <v>7.9837379999999998</v>
      </c>
      <c r="BE23" s="214">
        <v>8.0575910000000004</v>
      </c>
      <c r="BF23" s="355">
        <v>8.2652180000000008</v>
      </c>
      <c r="BG23" s="355">
        <v>8.1324000000000005</v>
      </c>
      <c r="BH23" s="355">
        <v>8.0005729999999993</v>
      </c>
      <c r="BI23" s="355">
        <v>7.8622009999999998</v>
      </c>
      <c r="BJ23" s="355">
        <v>7.8481670000000001</v>
      </c>
      <c r="BK23" s="355">
        <v>7.7927390000000001</v>
      </c>
      <c r="BL23" s="355">
        <v>7.8092119999999996</v>
      </c>
      <c r="BM23" s="355">
        <v>7.7803250000000004</v>
      </c>
      <c r="BN23" s="355">
        <v>7.6541199999999998</v>
      </c>
      <c r="BO23" s="355">
        <v>7.8869379999999998</v>
      </c>
      <c r="BP23" s="355">
        <v>8.1648879999999995</v>
      </c>
      <c r="BQ23" s="355">
        <v>8.2885779999999993</v>
      </c>
      <c r="BR23" s="355">
        <v>8.4597460000000009</v>
      </c>
      <c r="BS23" s="355">
        <v>8.3318490000000001</v>
      </c>
      <c r="BT23" s="355">
        <v>8.185079</v>
      </c>
      <c r="BU23" s="355">
        <v>8.0216229999999999</v>
      </c>
      <c r="BV23" s="355">
        <v>7.9717599999999997</v>
      </c>
    </row>
    <row r="24" spans="1:74" ht="11.1" customHeight="1" x14ac:dyDescent="0.2">
      <c r="A24" s="119" t="s">
        <v>808</v>
      </c>
      <c r="B24" s="205" t="s">
        <v>593</v>
      </c>
      <c r="C24" s="214">
        <v>8.2676127242999993</v>
      </c>
      <c r="D24" s="214">
        <v>8.5204833733999994</v>
      </c>
      <c r="E24" s="214">
        <v>8.5049489485999992</v>
      </c>
      <c r="F24" s="214">
        <v>8.7466558206999991</v>
      </c>
      <c r="G24" s="214">
        <v>9.1607484471999996</v>
      </c>
      <c r="H24" s="214">
        <v>9.4441869934000007</v>
      </c>
      <c r="I24" s="214">
        <v>9.4433318702999998</v>
      </c>
      <c r="J24" s="214">
        <v>9.4361004853000008</v>
      </c>
      <c r="K24" s="214">
        <v>9.3246865431000003</v>
      </c>
      <c r="L24" s="214">
        <v>9.1944184538999991</v>
      </c>
      <c r="M24" s="214">
        <v>8.7710190250999993</v>
      </c>
      <c r="N24" s="214">
        <v>8.7125392844</v>
      </c>
      <c r="O24" s="214">
        <v>8.6039388528000007</v>
      </c>
      <c r="P24" s="214">
        <v>8.8838206098000008</v>
      </c>
      <c r="Q24" s="214">
        <v>8.9651696221999995</v>
      </c>
      <c r="R24" s="214">
        <v>9.0541511562999997</v>
      </c>
      <c r="S24" s="214">
        <v>9.4457554481999999</v>
      </c>
      <c r="T24" s="214">
        <v>9.8329203591999992</v>
      </c>
      <c r="U24" s="214">
        <v>9.8246366823999995</v>
      </c>
      <c r="V24" s="214">
        <v>9.8113666113000004</v>
      </c>
      <c r="W24" s="214">
        <v>9.7258232314999997</v>
      </c>
      <c r="X24" s="214">
        <v>9.5576533635000001</v>
      </c>
      <c r="Y24" s="214">
        <v>9.1340301596</v>
      </c>
      <c r="Z24" s="214">
        <v>8.9393459124000003</v>
      </c>
      <c r="AA24" s="214">
        <v>8.9517560336000006</v>
      </c>
      <c r="AB24" s="214">
        <v>9.1760643260000005</v>
      </c>
      <c r="AC24" s="214">
        <v>9.2072396178999991</v>
      </c>
      <c r="AD24" s="214">
        <v>9.4503151202000009</v>
      </c>
      <c r="AE24" s="214">
        <v>9.8440510424000003</v>
      </c>
      <c r="AF24" s="214">
        <v>10.264335679</v>
      </c>
      <c r="AG24" s="214">
        <v>10.276070167</v>
      </c>
      <c r="AH24" s="214">
        <v>10.112946956</v>
      </c>
      <c r="AI24" s="214">
        <v>10.081891962</v>
      </c>
      <c r="AJ24" s="214">
        <v>9.6661244355000004</v>
      </c>
      <c r="AK24" s="214">
        <v>9.2964844671000009</v>
      </c>
      <c r="AL24" s="214">
        <v>9.0212534367000003</v>
      </c>
      <c r="AM24" s="214">
        <v>9.2225862125999996</v>
      </c>
      <c r="AN24" s="214">
        <v>9.4209363150000005</v>
      </c>
      <c r="AO24" s="214">
        <v>9.4594253335000005</v>
      </c>
      <c r="AP24" s="214">
        <v>9.6139913645000004</v>
      </c>
      <c r="AQ24" s="214">
        <v>9.9592504175999998</v>
      </c>
      <c r="AR24" s="214">
        <v>10.234549084999999</v>
      </c>
      <c r="AS24" s="214">
        <v>10.293239075000001</v>
      </c>
      <c r="AT24" s="214">
        <v>10.180558586</v>
      </c>
      <c r="AU24" s="214">
        <v>10.147779036999999</v>
      </c>
      <c r="AV24" s="214">
        <v>9.7823551000000002</v>
      </c>
      <c r="AW24" s="214">
        <v>9.2885546633999994</v>
      </c>
      <c r="AX24" s="214">
        <v>9.0257296964999991</v>
      </c>
      <c r="AY24" s="214">
        <v>8.8355693750000004</v>
      </c>
      <c r="AZ24" s="214">
        <v>9.0750666512000002</v>
      </c>
      <c r="BA24" s="214">
        <v>9.09</v>
      </c>
      <c r="BB24" s="214">
        <v>9.2799999999999994</v>
      </c>
      <c r="BC24" s="214">
        <v>9.76</v>
      </c>
      <c r="BD24" s="214">
        <v>10.11223</v>
      </c>
      <c r="BE24" s="214">
        <v>10.158099999999999</v>
      </c>
      <c r="BF24" s="355">
        <v>10.096299999999999</v>
      </c>
      <c r="BG24" s="355">
        <v>10.054869999999999</v>
      </c>
      <c r="BH24" s="355">
        <v>9.8565360000000002</v>
      </c>
      <c r="BI24" s="355">
        <v>9.4293209999999998</v>
      </c>
      <c r="BJ24" s="355">
        <v>9.2315579999999997</v>
      </c>
      <c r="BK24" s="355">
        <v>8.9127770000000002</v>
      </c>
      <c r="BL24" s="355">
        <v>9.1176820000000003</v>
      </c>
      <c r="BM24" s="355">
        <v>9.1914829999999998</v>
      </c>
      <c r="BN24" s="355">
        <v>9.3757140000000003</v>
      </c>
      <c r="BO24" s="355">
        <v>9.8637960000000007</v>
      </c>
      <c r="BP24" s="355">
        <v>10.261649999999999</v>
      </c>
      <c r="BQ24" s="355">
        <v>10.30114</v>
      </c>
      <c r="BR24" s="355">
        <v>10.23996</v>
      </c>
      <c r="BS24" s="355">
        <v>10.200469999999999</v>
      </c>
      <c r="BT24" s="355">
        <v>9.9929129999999997</v>
      </c>
      <c r="BU24" s="355">
        <v>9.5575039999999998</v>
      </c>
      <c r="BV24" s="355">
        <v>9.3525189999999991</v>
      </c>
    </row>
    <row r="25" spans="1:74" ht="11.1" customHeight="1" x14ac:dyDescent="0.2">
      <c r="A25" s="119" t="s">
        <v>809</v>
      </c>
      <c r="B25" s="207" t="s">
        <v>594</v>
      </c>
      <c r="C25" s="214">
        <v>10.587161604</v>
      </c>
      <c r="D25" s="214">
        <v>10.760302099</v>
      </c>
      <c r="E25" s="214">
        <v>10.624710650000001</v>
      </c>
      <c r="F25" s="214">
        <v>10.798197117999999</v>
      </c>
      <c r="G25" s="214">
        <v>11.389209342999999</v>
      </c>
      <c r="H25" s="214">
        <v>13.367928899000001</v>
      </c>
      <c r="I25" s="214">
        <v>12.990404306</v>
      </c>
      <c r="J25" s="214">
        <v>13.586641341</v>
      </c>
      <c r="K25" s="214">
        <v>13.873510163000001</v>
      </c>
      <c r="L25" s="214">
        <v>12.138588736000001</v>
      </c>
      <c r="M25" s="214">
        <v>11.409886755</v>
      </c>
      <c r="N25" s="214">
        <v>10.660683936</v>
      </c>
      <c r="O25" s="214">
        <v>10.546202962000001</v>
      </c>
      <c r="P25" s="214">
        <v>11.140527596</v>
      </c>
      <c r="Q25" s="214">
        <v>11.146261235000001</v>
      </c>
      <c r="R25" s="214">
        <v>11.385401599</v>
      </c>
      <c r="S25" s="214">
        <v>12.259384990999999</v>
      </c>
      <c r="T25" s="214">
        <v>14.340876926</v>
      </c>
      <c r="U25" s="214">
        <v>14.134424758</v>
      </c>
      <c r="V25" s="214">
        <v>14.356688857</v>
      </c>
      <c r="W25" s="214">
        <v>13.823722047</v>
      </c>
      <c r="X25" s="214">
        <v>12.893496625999999</v>
      </c>
      <c r="Y25" s="214">
        <v>12.013974027</v>
      </c>
      <c r="Z25" s="214">
        <v>11.096272743</v>
      </c>
      <c r="AA25" s="214">
        <v>11.601961086999999</v>
      </c>
      <c r="AB25" s="214">
        <v>11.729797163000001</v>
      </c>
      <c r="AC25" s="214">
        <v>11.845880864</v>
      </c>
      <c r="AD25" s="214">
        <v>11.994655748</v>
      </c>
      <c r="AE25" s="214">
        <v>12.977206267</v>
      </c>
      <c r="AF25" s="214">
        <v>14.354805789</v>
      </c>
      <c r="AG25" s="214">
        <v>15.529775195999999</v>
      </c>
      <c r="AH25" s="214">
        <v>15.568035653999999</v>
      </c>
      <c r="AI25" s="214">
        <v>15.761477362999999</v>
      </c>
      <c r="AJ25" s="214">
        <v>15.13678863</v>
      </c>
      <c r="AK25" s="214">
        <v>13.252276332999999</v>
      </c>
      <c r="AL25" s="214">
        <v>12.369294757</v>
      </c>
      <c r="AM25" s="214">
        <v>12.07306608</v>
      </c>
      <c r="AN25" s="214">
        <v>12.258800061000001</v>
      </c>
      <c r="AO25" s="214">
        <v>12.345875958000001</v>
      </c>
      <c r="AP25" s="214">
        <v>12.321417455000001</v>
      </c>
      <c r="AQ25" s="214">
        <v>13.02145876</v>
      </c>
      <c r="AR25" s="214">
        <v>14.473613461999999</v>
      </c>
      <c r="AS25" s="214">
        <v>15.673556305</v>
      </c>
      <c r="AT25" s="214">
        <v>15.399605580999999</v>
      </c>
      <c r="AU25" s="214">
        <v>15.738335092</v>
      </c>
      <c r="AV25" s="214">
        <v>14.939144172000001</v>
      </c>
      <c r="AW25" s="214">
        <v>13.028533470999999</v>
      </c>
      <c r="AX25" s="214">
        <v>12.233149928</v>
      </c>
      <c r="AY25" s="214">
        <v>12.055673521999999</v>
      </c>
      <c r="AZ25" s="214">
        <v>12.235006544999999</v>
      </c>
      <c r="BA25" s="214">
        <v>12.33</v>
      </c>
      <c r="BB25" s="214">
        <v>12.29</v>
      </c>
      <c r="BC25" s="214">
        <v>12.84</v>
      </c>
      <c r="BD25" s="214">
        <v>14.902340000000001</v>
      </c>
      <c r="BE25" s="214">
        <v>15.689030000000001</v>
      </c>
      <c r="BF25" s="355">
        <v>15.516360000000001</v>
      </c>
      <c r="BG25" s="355">
        <v>15.584630000000001</v>
      </c>
      <c r="BH25" s="355">
        <v>14.503209999999999</v>
      </c>
      <c r="BI25" s="355">
        <v>13.10854</v>
      </c>
      <c r="BJ25" s="355">
        <v>12.216150000000001</v>
      </c>
      <c r="BK25" s="355">
        <v>12.29214</v>
      </c>
      <c r="BL25" s="355">
        <v>12.377700000000001</v>
      </c>
      <c r="BM25" s="355">
        <v>12.65413</v>
      </c>
      <c r="BN25" s="355">
        <v>12.486599999999999</v>
      </c>
      <c r="BO25" s="355">
        <v>13.005839999999999</v>
      </c>
      <c r="BP25" s="355">
        <v>15.47537</v>
      </c>
      <c r="BQ25" s="355">
        <v>16.23349</v>
      </c>
      <c r="BR25" s="355">
        <v>15.89911</v>
      </c>
      <c r="BS25" s="355">
        <v>15.96536</v>
      </c>
      <c r="BT25" s="355">
        <v>14.84238</v>
      </c>
      <c r="BU25" s="355">
        <v>13.44055</v>
      </c>
      <c r="BV25" s="355">
        <v>12.555580000000001</v>
      </c>
    </row>
    <row r="26" spans="1:74" ht="11.1" customHeight="1" x14ac:dyDescent="0.2">
      <c r="A26" s="119" t="s">
        <v>810</v>
      </c>
      <c r="B26" s="207" t="s">
        <v>568</v>
      </c>
      <c r="C26" s="214">
        <v>9.84</v>
      </c>
      <c r="D26" s="214">
        <v>9.94</v>
      </c>
      <c r="E26" s="214">
        <v>9.84</v>
      </c>
      <c r="F26" s="214">
        <v>9.82</v>
      </c>
      <c r="G26" s="214">
        <v>9.9600000000000009</v>
      </c>
      <c r="H26" s="214">
        <v>10.39</v>
      </c>
      <c r="I26" s="214">
        <v>10.39</v>
      </c>
      <c r="J26" s="214">
        <v>10.39</v>
      </c>
      <c r="K26" s="214">
        <v>10.5</v>
      </c>
      <c r="L26" s="214">
        <v>10.08</v>
      </c>
      <c r="M26" s="214">
        <v>9.89</v>
      </c>
      <c r="N26" s="214">
        <v>9.81</v>
      </c>
      <c r="O26" s="214">
        <v>9.77</v>
      </c>
      <c r="P26" s="214">
        <v>10.06</v>
      </c>
      <c r="Q26" s="214">
        <v>10.02</v>
      </c>
      <c r="R26" s="214">
        <v>9.9600000000000009</v>
      </c>
      <c r="S26" s="214">
        <v>10.220000000000001</v>
      </c>
      <c r="T26" s="214">
        <v>10.65</v>
      </c>
      <c r="U26" s="214">
        <v>10.7</v>
      </c>
      <c r="V26" s="214">
        <v>10.69</v>
      </c>
      <c r="W26" s="214">
        <v>10.53</v>
      </c>
      <c r="X26" s="214">
        <v>10.28</v>
      </c>
      <c r="Y26" s="214">
        <v>10.029999999999999</v>
      </c>
      <c r="Z26" s="214">
        <v>9.9600000000000009</v>
      </c>
      <c r="AA26" s="214">
        <v>10.35</v>
      </c>
      <c r="AB26" s="214">
        <v>10.68</v>
      </c>
      <c r="AC26" s="214">
        <v>10.65</v>
      </c>
      <c r="AD26" s="214">
        <v>10.46</v>
      </c>
      <c r="AE26" s="214">
        <v>10.54</v>
      </c>
      <c r="AF26" s="214">
        <v>10.96</v>
      </c>
      <c r="AG26" s="214">
        <v>11.17</v>
      </c>
      <c r="AH26" s="214">
        <v>11.05</v>
      </c>
      <c r="AI26" s="214">
        <v>11.16</v>
      </c>
      <c r="AJ26" s="214">
        <v>10.83</v>
      </c>
      <c r="AK26" s="214">
        <v>10.52</v>
      </c>
      <c r="AL26" s="214">
        <v>10.36</v>
      </c>
      <c r="AM26" s="214">
        <v>10.26</v>
      </c>
      <c r="AN26" s="214">
        <v>10.6</v>
      </c>
      <c r="AO26" s="214">
        <v>10.52</v>
      </c>
      <c r="AP26" s="214">
        <v>10.32</v>
      </c>
      <c r="AQ26" s="214">
        <v>10.44</v>
      </c>
      <c r="AR26" s="214">
        <v>10.81</v>
      </c>
      <c r="AS26" s="214">
        <v>11.02</v>
      </c>
      <c r="AT26" s="214">
        <v>10.9</v>
      </c>
      <c r="AU26" s="214">
        <v>10.94</v>
      </c>
      <c r="AV26" s="214">
        <v>10.69</v>
      </c>
      <c r="AW26" s="214">
        <v>10.27</v>
      </c>
      <c r="AX26" s="214">
        <v>10.11</v>
      </c>
      <c r="AY26" s="214">
        <v>9.98</v>
      </c>
      <c r="AZ26" s="214">
        <v>10.15</v>
      </c>
      <c r="BA26" s="214">
        <v>10.130000000000001</v>
      </c>
      <c r="BB26" s="214">
        <v>10.09</v>
      </c>
      <c r="BC26" s="214">
        <v>10.25</v>
      </c>
      <c r="BD26" s="214">
        <v>10.83074</v>
      </c>
      <c r="BE26" s="214">
        <v>11.03875</v>
      </c>
      <c r="BF26" s="355">
        <v>11.026400000000001</v>
      </c>
      <c r="BG26" s="355">
        <v>10.974019999999999</v>
      </c>
      <c r="BH26" s="355">
        <v>10.65807</v>
      </c>
      <c r="BI26" s="355">
        <v>10.35793</v>
      </c>
      <c r="BJ26" s="355">
        <v>10.23067</v>
      </c>
      <c r="BK26" s="355">
        <v>10.205120000000001</v>
      </c>
      <c r="BL26" s="355">
        <v>10.36786</v>
      </c>
      <c r="BM26" s="355">
        <v>10.367900000000001</v>
      </c>
      <c r="BN26" s="355">
        <v>10.331659999999999</v>
      </c>
      <c r="BO26" s="355">
        <v>10.48019</v>
      </c>
      <c r="BP26" s="355">
        <v>11.15258</v>
      </c>
      <c r="BQ26" s="355">
        <v>11.37607</v>
      </c>
      <c r="BR26" s="355">
        <v>11.32882</v>
      </c>
      <c r="BS26" s="355">
        <v>11.27205</v>
      </c>
      <c r="BT26" s="355">
        <v>10.92876</v>
      </c>
      <c r="BU26" s="355">
        <v>10.61501</v>
      </c>
      <c r="BV26" s="355">
        <v>10.472860000000001</v>
      </c>
    </row>
    <row r="27" spans="1:74" ht="11.1" customHeight="1" x14ac:dyDescent="0.2">
      <c r="A27" s="119"/>
      <c r="B27" s="122" t="s">
        <v>33</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0"/>
      <c r="BA27" s="490"/>
      <c r="BB27" s="490"/>
      <c r="BC27" s="490"/>
      <c r="BD27" s="490"/>
      <c r="BE27" s="490"/>
      <c r="BF27" s="491"/>
      <c r="BG27" s="491"/>
      <c r="BH27" s="491"/>
      <c r="BI27" s="491"/>
      <c r="BJ27" s="491"/>
      <c r="BK27" s="491"/>
      <c r="BL27" s="491"/>
      <c r="BM27" s="491"/>
      <c r="BN27" s="491"/>
      <c r="BO27" s="491"/>
      <c r="BP27" s="491"/>
      <c r="BQ27" s="491"/>
      <c r="BR27" s="491"/>
      <c r="BS27" s="491"/>
      <c r="BT27" s="491"/>
      <c r="BU27" s="491"/>
      <c r="BV27" s="491"/>
    </row>
    <row r="28" spans="1:74" ht="11.1" customHeight="1" x14ac:dyDescent="0.2">
      <c r="A28" s="119" t="s">
        <v>811</v>
      </c>
      <c r="B28" s="205" t="s">
        <v>587</v>
      </c>
      <c r="C28" s="214">
        <v>11.770043648</v>
      </c>
      <c r="D28" s="214">
        <v>11.650989707000001</v>
      </c>
      <c r="E28" s="214">
        <v>11.772335897</v>
      </c>
      <c r="F28" s="214">
        <v>11.389424570999999</v>
      </c>
      <c r="G28" s="214">
        <v>11.715806799999999</v>
      </c>
      <c r="H28" s="214">
        <v>12.345924107</v>
      </c>
      <c r="I28" s="214">
        <v>12.167906528</v>
      </c>
      <c r="J28" s="214">
        <v>12.203081449000001</v>
      </c>
      <c r="K28" s="214">
        <v>12.068733687</v>
      </c>
      <c r="L28" s="214">
        <v>11.434364719</v>
      </c>
      <c r="M28" s="214">
        <v>11.601605685999999</v>
      </c>
      <c r="N28" s="214">
        <v>11.772428078000001</v>
      </c>
      <c r="O28" s="214">
        <v>12.011276285999999</v>
      </c>
      <c r="P28" s="214">
        <v>12.910317199</v>
      </c>
      <c r="Q28" s="214">
        <v>12.435544910999999</v>
      </c>
      <c r="R28" s="214">
        <v>11.782870583999999</v>
      </c>
      <c r="S28" s="214">
        <v>11.905970876</v>
      </c>
      <c r="T28" s="214">
        <v>12.261898368000001</v>
      </c>
      <c r="U28" s="214">
        <v>12.708961807</v>
      </c>
      <c r="V28" s="214">
        <v>12.470653196000001</v>
      </c>
      <c r="W28" s="214">
        <v>12.457892489000001</v>
      </c>
      <c r="X28" s="214">
        <v>11.639631134</v>
      </c>
      <c r="Y28" s="214">
        <v>11.707085877999999</v>
      </c>
      <c r="Z28" s="214">
        <v>12.603592602999999</v>
      </c>
      <c r="AA28" s="214">
        <v>12.795406605</v>
      </c>
      <c r="AB28" s="214">
        <v>13.345309205</v>
      </c>
      <c r="AC28" s="214">
        <v>13.007839386000001</v>
      </c>
      <c r="AD28" s="214">
        <v>11.639020626000001</v>
      </c>
      <c r="AE28" s="214">
        <v>11.369433217999999</v>
      </c>
      <c r="AF28" s="214">
        <v>11.729935714</v>
      </c>
      <c r="AG28" s="214">
        <v>11.821028543000001</v>
      </c>
      <c r="AH28" s="214">
        <v>11.539090524000001</v>
      </c>
      <c r="AI28" s="214">
        <v>11.365723162</v>
      </c>
      <c r="AJ28" s="214">
        <v>10.901875128</v>
      </c>
      <c r="AK28" s="214">
        <v>11.020610399000001</v>
      </c>
      <c r="AL28" s="214">
        <v>11.756265436</v>
      </c>
      <c r="AM28" s="214">
        <v>12.461845074999999</v>
      </c>
      <c r="AN28" s="214">
        <v>14.118757690000001</v>
      </c>
      <c r="AO28" s="214">
        <v>13.006534844999999</v>
      </c>
      <c r="AP28" s="214">
        <v>12.027477724000001</v>
      </c>
      <c r="AQ28" s="214">
        <v>11.67472366</v>
      </c>
      <c r="AR28" s="214">
        <v>11.841708842999999</v>
      </c>
      <c r="AS28" s="214">
        <v>11.555141770000001</v>
      </c>
      <c r="AT28" s="214">
        <v>12.025107429</v>
      </c>
      <c r="AU28" s="214">
        <v>12.030623509</v>
      </c>
      <c r="AV28" s="214">
        <v>11.671796412999999</v>
      </c>
      <c r="AW28" s="214">
        <v>11.961640802</v>
      </c>
      <c r="AX28" s="214">
        <v>11.923106095</v>
      </c>
      <c r="AY28" s="214">
        <v>12.093149456000001</v>
      </c>
      <c r="AZ28" s="214">
        <v>12.263153235000001</v>
      </c>
      <c r="BA28" s="214">
        <v>12.22</v>
      </c>
      <c r="BB28" s="214">
        <v>11.78</v>
      </c>
      <c r="BC28" s="214">
        <v>11.75</v>
      </c>
      <c r="BD28" s="214">
        <v>12.84764</v>
      </c>
      <c r="BE28" s="214">
        <v>13.544840000000001</v>
      </c>
      <c r="BF28" s="355">
        <v>14.427</v>
      </c>
      <c r="BG28" s="355">
        <v>14.04421</v>
      </c>
      <c r="BH28" s="355">
        <v>13.11054</v>
      </c>
      <c r="BI28" s="355">
        <v>13.0764</v>
      </c>
      <c r="BJ28" s="355">
        <v>13.317170000000001</v>
      </c>
      <c r="BK28" s="355">
        <v>13.624029999999999</v>
      </c>
      <c r="BL28" s="355">
        <v>13.63607</v>
      </c>
      <c r="BM28" s="355">
        <v>13.46039</v>
      </c>
      <c r="BN28" s="355">
        <v>12.844239999999999</v>
      </c>
      <c r="BO28" s="355">
        <v>12.693099999999999</v>
      </c>
      <c r="BP28" s="355">
        <v>13.765169999999999</v>
      </c>
      <c r="BQ28" s="355">
        <v>14.397270000000001</v>
      </c>
      <c r="BR28" s="355">
        <v>15.257770000000001</v>
      </c>
      <c r="BS28" s="355">
        <v>14.783250000000001</v>
      </c>
      <c r="BT28" s="355">
        <v>13.7311</v>
      </c>
      <c r="BU28" s="355">
        <v>13.62763</v>
      </c>
      <c r="BV28" s="355">
        <v>13.824020000000001</v>
      </c>
    </row>
    <row r="29" spans="1:74" ht="11.1" customHeight="1" x14ac:dyDescent="0.2">
      <c r="A29" s="119" t="s">
        <v>812</v>
      </c>
      <c r="B29" s="187" t="s">
        <v>621</v>
      </c>
      <c r="C29" s="214">
        <v>7.6383492984999997</v>
      </c>
      <c r="D29" s="214">
        <v>7.4392231213000004</v>
      </c>
      <c r="E29" s="214">
        <v>7.5059907409999997</v>
      </c>
      <c r="F29" s="214">
        <v>7.4334931342999999</v>
      </c>
      <c r="G29" s="214">
        <v>7.4243743323000002</v>
      </c>
      <c r="H29" s="214">
        <v>7.6732329191000002</v>
      </c>
      <c r="I29" s="214">
        <v>7.7277621054000001</v>
      </c>
      <c r="J29" s="214">
        <v>7.7790157840000003</v>
      </c>
      <c r="K29" s="214">
        <v>7.3112174806999999</v>
      </c>
      <c r="L29" s="214">
        <v>7.2501739006000001</v>
      </c>
      <c r="M29" s="214">
        <v>7.3870000248999999</v>
      </c>
      <c r="N29" s="214">
        <v>7.3044487910999996</v>
      </c>
      <c r="O29" s="214">
        <v>7.4472143334999998</v>
      </c>
      <c r="P29" s="214">
        <v>7.4979446452999996</v>
      </c>
      <c r="Q29" s="214">
        <v>7.3744550373999997</v>
      </c>
      <c r="R29" s="214">
        <v>7.2692492322</v>
      </c>
      <c r="S29" s="214">
        <v>7.2137460010999996</v>
      </c>
      <c r="T29" s="214">
        <v>7.3788310751999999</v>
      </c>
      <c r="U29" s="214">
        <v>7.6395863741000003</v>
      </c>
      <c r="V29" s="214">
        <v>7.3765966218000001</v>
      </c>
      <c r="W29" s="214">
        <v>7.0640725767000001</v>
      </c>
      <c r="X29" s="214">
        <v>6.9955121163999996</v>
      </c>
      <c r="Y29" s="214">
        <v>6.8319761876999996</v>
      </c>
      <c r="Z29" s="214">
        <v>7.1111054793999999</v>
      </c>
      <c r="AA29" s="214">
        <v>8.8698770996</v>
      </c>
      <c r="AB29" s="214">
        <v>8.9473858278999998</v>
      </c>
      <c r="AC29" s="214">
        <v>8.3610357462000007</v>
      </c>
      <c r="AD29" s="214">
        <v>7.4926100538</v>
      </c>
      <c r="AE29" s="214">
        <v>7.1435531812999997</v>
      </c>
      <c r="AF29" s="214">
        <v>7.4071280093</v>
      </c>
      <c r="AG29" s="214">
        <v>7.4140347705999998</v>
      </c>
      <c r="AH29" s="214">
        <v>7.2459637177999996</v>
      </c>
      <c r="AI29" s="214">
        <v>7.2422067827000003</v>
      </c>
      <c r="AJ29" s="214">
        <v>7.0250056495999997</v>
      </c>
      <c r="AK29" s="214">
        <v>7.0741574621999996</v>
      </c>
      <c r="AL29" s="214">
        <v>7.1326386503999997</v>
      </c>
      <c r="AM29" s="214">
        <v>7.1350186643000004</v>
      </c>
      <c r="AN29" s="214">
        <v>8.4214811298000001</v>
      </c>
      <c r="AO29" s="214">
        <v>8.1373796895999995</v>
      </c>
      <c r="AP29" s="214">
        <v>7.2667082424</v>
      </c>
      <c r="AQ29" s="214">
        <v>7.1606857831999999</v>
      </c>
      <c r="AR29" s="214">
        <v>7.2152511280000002</v>
      </c>
      <c r="AS29" s="214">
        <v>7.3410117420000001</v>
      </c>
      <c r="AT29" s="214">
        <v>7.3823980582999997</v>
      </c>
      <c r="AU29" s="214">
        <v>7.3534657553000002</v>
      </c>
      <c r="AV29" s="214">
        <v>7.2438053778000002</v>
      </c>
      <c r="AW29" s="214">
        <v>7.0612465106000002</v>
      </c>
      <c r="AX29" s="214">
        <v>6.8624198388000002</v>
      </c>
      <c r="AY29" s="214">
        <v>6.9718171645</v>
      </c>
      <c r="AZ29" s="214">
        <v>7.0833898775000002</v>
      </c>
      <c r="BA29" s="214">
        <v>7.07</v>
      </c>
      <c r="BB29" s="214">
        <v>6.93</v>
      </c>
      <c r="BC29" s="214">
        <v>6.92</v>
      </c>
      <c r="BD29" s="214">
        <v>7.3954050000000002</v>
      </c>
      <c r="BE29" s="214">
        <v>7.6718679999999999</v>
      </c>
      <c r="BF29" s="355">
        <v>7.5693650000000003</v>
      </c>
      <c r="BG29" s="355">
        <v>7.2540630000000004</v>
      </c>
      <c r="BH29" s="355">
        <v>7.0704799999999999</v>
      </c>
      <c r="BI29" s="355">
        <v>6.9923099999999998</v>
      </c>
      <c r="BJ29" s="355">
        <v>6.9973619999999999</v>
      </c>
      <c r="BK29" s="355">
        <v>7.0656689999999998</v>
      </c>
      <c r="BL29" s="355">
        <v>7.2905160000000002</v>
      </c>
      <c r="BM29" s="355">
        <v>7.2377520000000004</v>
      </c>
      <c r="BN29" s="355">
        <v>7.0733949999999997</v>
      </c>
      <c r="BO29" s="355">
        <v>7.0655720000000004</v>
      </c>
      <c r="BP29" s="355">
        <v>7.4987579999999996</v>
      </c>
      <c r="BQ29" s="355">
        <v>7.6640750000000004</v>
      </c>
      <c r="BR29" s="355">
        <v>7.6310859999999998</v>
      </c>
      <c r="BS29" s="355">
        <v>7.3318079999999997</v>
      </c>
      <c r="BT29" s="355">
        <v>7.2075519999999997</v>
      </c>
      <c r="BU29" s="355">
        <v>7.0965129999999998</v>
      </c>
      <c r="BV29" s="355">
        <v>7.0963890000000003</v>
      </c>
    </row>
    <row r="30" spans="1:74" ht="11.1" customHeight="1" x14ac:dyDescent="0.2">
      <c r="A30" s="119" t="s">
        <v>813</v>
      </c>
      <c r="B30" s="205" t="s">
        <v>588</v>
      </c>
      <c r="C30" s="214">
        <v>6.3941782803000002</v>
      </c>
      <c r="D30" s="214">
        <v>6.4060820944000003</v>
      </c>
      <c r="E30" s="214">
        <v>6.4027434729000001</v>
      </c>
      <c r="F30" s="214">
        <v>6.3504481839000002</v>
      </c>
      <c r="G30" s="214">
        <v>6.5146563593</v>
      </c>
      <c r="H30" s="214">
        <v>6.5048606593000002</v>
      </c>
      <c r="I30" s="214">
        <v>6.7546955575999998</v>
      </c>
      <c r="J30" s="214">
        <v>6.6315650939999999</v>
      </c>
      <c r="K30" s="214">
        <v>6.5866395136999998</v>
      </c>
      <c r="L30" s="214">
        <v>6.5116694689000001</v>
      </c>
      <c r="M30" s="214">
        <v>6.4885313102</v>
      </c>
      <c r="N30" s="214">
        <v>6.5593028866000003</v>
      </c>
      <c r="O30" s="214">
        <v>6.4234664735000004</v>
      </c>
      <c r="P30" s="214">
        <v>6.5234139682999999</v>
      </c>
      <c r="Q30" s="214">
        <v>6.5555187537000004</v>
      </c>
      <c r="R30" s="214">
        <v>6.5693804244000003</v>
      </c>
      <c r="S30" s="214">
        <v>6.7093466365000003</v>
      </c>
      <c r="T30" s="214">
        <v>6.7735188577000001</v>
      </c>
      <c r="U30" s="214">
        <v>6.8934791180000001</v>
      </c>
      <c r="V30" s="214">
        <v>6.9021093860000002</v>
      </c>
      <c r="W30" s="214">
        <v>6.7350288672999996</v>
      </c>
      <c r="X30" s="214">
        <v>6.6550516146999996</v>
      </c>
      <c r="Y30" s="214">
        <v>6.5282345309999998</v>
      </c>
      <c r="Z30" s="214">
        <v>6.4703988048000003</v>
      </c>
      <c r="AA30" s="214">
        <v>7.0988379008000004</v>
      </c>
      <c r="AB30" s="214">
        <v>7.2202911436999999</v>
      </c>
      <c r="AC30" s="214">
        <v>7.0836616064999998</v>
      </c>
      <c r="AD30" s="214">
        <v>6.8132629869999999</v>
      </c>
      <c r="AE30" s="214">
        <v>6.8634274950999998</v>
      </c>
      <c r="AF30" s="214">
        <v>7.1917046858000004</v>
      </c>
      <c r="AG30" s="214">
        <v>7.2043257423</v>
      </c>
      <c r="AH30" s="214">
        <v>7.2153734285000004</v>
      </c>
      <c r="AI30" s="214">
        <v>7.2270129520999999</v>
      </c>
      <c r="AJ30" s="214">
        <v>7.0579894506</v>
      </c>
      <c r="AK30" s="214">
        <v>6.9304675922000003</v>
      </c>
      <c r="AL30" s="214">
        <v>6.9135544878999999</v>
      </c>
      <c r="AM30" s="214">
        <v>6.7057383603999998</v>
      </c>
      <c r="AN30" s="214">
        <v>6.9121677728000002</v>
      </c>
      <c r="AO30" s="214">
        <v>6.9844859254999996</v>
      </c>
      <c r="AP30" s="214">
        <v>6.6585504980000003</v>
      </c>
      <c r="AQ30" s="214">
        <v>6.6813768617999996</v>
      </c>
      <c r="AR30" s="214">
        <v>6.9573796899999998</v>
      </c>
      <c r="AS30" s="214">
        <v>7.1616913850000001</v>
      </c>
      <c r="AT30" s="214">
        <v>7.0774391400000001</v>
      </c>
      <c r="AU30" s="214">
        <v>6.9361363985000004</v>
      </c>
      <c r="AV30" s="214">
        <v>6.8071615016999996</v>
      </c>
      <c r="AW30" s="214">
        <v>6.7794784234999996</v>
      </c>
      <c r="AX30" s="214">
        <v>6.6888775688999997</v>
      </c>
      <c r="AY30" s="214">
        <v>6.7304002058999997</v>
      </c>
      <c r="AZ30" s="214">
        <v>6.7269853205999999</v>
      </c>
      <c r="BA30" s="214">
        <v>6.77</v>
      </c>
      <c r="BB30" s="214">
        <v>6.8</v>
      </c>
      <c r="BC30" s="214">
        <v>6.77</v>
      </c>
      <c r="BD30" s="214">
        <v>7.0716710000000003</v>
      </c>
      <c r="BE30" s="214">
        <v>7.1990910000000001</v>
      </c>
      <c r="BF30" s="355">
        <v>7.0829599999999999</v>
      </c>
      <c r="BG30" s="355">
        <v>6.989941</v>
      </c>
      <c r="BH30" s="355">
        <v>6.8943300000000001</v>
      </c>
      <c r="BI30" s="355">
        <v>6.8425789999999997</v>
      </c>
      <c r="BJ30" s="355">
        <v>6.813199</v>
      </c>
      <c r="BK30" s="355">
        <v>6.8074500000000002</v>
      </c>
      <c r="BL30" s="355">
        <v>6.8903860000000003</v>
      </c>
      <c r="BM30" s="355">
        <v>6.8991040000000003</v>
      </c>
      <c r="BN30" s="355">
        <v>6.92523</v>
      </c>
      <c r="BO30" s="355">
        <v>6.9318330000000001</v>
      </c>
      <c r="BP30" s="355">
        <v>7.2079760000000004</v>
      </c>
      <c r="BQ30" s="355">
        <v>7.3248709999999999</v>
      </c>
      <c r="BR30" s="355">
        <v>7.1968120000000004</v>
      </c>
      <c r="BS30" s="355">
        <v>7.0785539999999996</v>
      </c>
      <c r="BT30" s="355">
        <v>7.0043790000000001</v>
      </c>
      <c r="BU30" s="355">
        <v>6.9460319999999998</v>
      </c>
      <c r="BV30" s="355">
        <v>6.9048930000000004</v>
      </c>
    </row>
    <row r="31" spans="1:74" ht="11.1" customHeight="1" x14ac:dyDescent="0.2">
      <c r="A31" s="119" t="s">
        <v>814</v>
      </c>
      <c r="B31" s="205" t="s">
        <v>589</v>
      </c>
      <c r="C31" s="214">
        <v>5.7955200485000002</v>
      </c>
      <c r="D31" s="214">
        <v>5.9096474808000004</v>
      </c>
      <c r="E31" s="214">
        <v>6.0864430654000001</v>
      </c>
      <c r="F31" s="214">
        <v>6.0120588061999998</v>
      </c>
      <c r="G31" s="214">
        <v>6.0954461241000004</v>
      </c>
      <c r="H31" s="214">
        <v>6.6394165113000003</v>
      </c>
      <c r="I31" s="214">
        <v>6.9656560936999998</v>
      </c>
      <c r="J31" s="214">
        <v>6.9839969412</v>
      </c>
      <c r="K31" s="214">
        <v>6.6333581367000001</v>
      </c>
      <c r="L31" s="214">
        <v>6.0777619381000001</v>
      </c>
      <c r="M31" s="214">
        <v>5.8990424615999997</v>
      </c>
      <c r="N31" s="214">
        <v>6.0029206996999998</v>
      </c>
      <c r="O31" s="214">
        <v>6.1979466400999996</v>
      </c>
      <c r="P31" s="214">
        <v>6.4388382100000001</v>
      </c>
      <c r="Q31" s="214">
        <v>6.5219694008999998</v>
      </c>
      <c r="R31" s="214">
        <v>6.3669135862999999</v>
      </c>
      <c r="S31" s="214">
        <v>6.4441782818000002</v>
      </c>
      <c r="T31" s="214">
        <v>7.0674826712999996</v>
      </c>
      <c r="U31" s="214">
        <v>7.4539984270000001</v>
      </c>
      <c r="V31" s="214">
        <v>7.3194026744</v>
      </c>
      <c r="W31" s="214">
        <v>7.0239803860999999</v>
      </c>
      <c r="X31" s="214">
        <v>6.4202269100000002</v>
      </c>
      <c r="Y31" s="214">
        <v>6.2671537556999999</v>
      </c>
      <c r="Z31" s="214">
        <v>6.2938480361</v>
      </c>
      <c r="AA31" s="214">
        <v>6.3333633878000004</v>
      </c>
      <c r="AB31" s="214">
        <v>6.5242748702000002</v>
      </c>
      <c r="AC31" s="214">
        <v>6.7069234189999998</v>
      </c>
      <c r="AD31" s="214">
        <v>6.5058863897999997</v>
      </c>
      <c r="AE31" s="214">
        <v>6.5006920314999999</v>
      </c>
      <c r="AF31" s="214">
        <v>7.0267149943999998</v>
      </c>
      <c r="AG31" s="214">
        <v>7.4200828182</v>
      </c>
      <c r="AH31" s="214">
        <v>7.5407078458000001</v>
      </c>
      <c r="AI31" s="214">
        <v>7.1022454112000002</v>
      </c>
      <c r="AJ31" s="214">
        <v>6.4300927001000003</v>
      </c>
      <c r="AK31" s="214">
        <v>6.2378579615999996</v>
      </c>
      <c r="AL31" s="214">
        <v>6.2640803808000003</v>
      </c>
      <c r="AM31" s="214">
        <v>6.3818051219000003</v>
      </c>
      <c r="AN31" s="214">
        <v>6.5251773153999997</v>
      </c>
      <c r="AO31" s="214">
        <v>6.5659153177</v>
      </c>
      <c r="AP31" s="214">
        <v>6.5512951057000004</v>
      </c>
      <c r="AQ31" s="214">
        <v>6.6030370890999999</v>
      </c>
      <c r="AR31" s="214">
        <v>7.4808221211000001</v>
      </c>
      <c r="AS31" s="214">
        <v>7.8005935338999999</v>
      </c>
      <c r="AT31" s="214">
        <v>7.5375906170000002</v>
      </c>
      <c r="AU31" s="214">
        <v>7.1711297505999996</v>
      </c>
      <c r="AV31" s="214">
        <v>6.6368880676000002</v>
      </c>
      <c r="AW31" s="214">
        <v>6.457360993</v>
      </c>
      <c r="AX31" s="214">
        <v>6.3253758178000004</v>
      </c>
      <c r="AY31" s="214">
        <v>6.5328749767999996</v>
      </c>
      <c r="AZ31" s="214">
        <v>6.6040177508999998</v>
      </c>
      <c r="BA31" s="214">
        <v>6.81</v>
      </c>
      <c r="BB31" s="214">
        <v>6.5</v>
      </c>
      <c r="BC31" s="214">
        <v>6.92</v>
      </c>
      <c r="BD31" s="214">
        <v>7.4783809999999997</v>
      </c>
      <c r="BE31" s="214">
        <v>7.5899429999999999</v>
      </c>
      <c r="BF31" s="355">
        <v>7.380871</v>
      </c>
      <c r="BG31" s="355">
        <v>7.1060790000000003</v>
      </c>
      <c r="BH31" s="355">
        <v>6.5776570000000003</v>
      </c>
      <c r="BI31" s="355">
        <v>6.3935829999999996</v>
      </c>
      <c r="BJ31" s="355">
        <v>6.4493489999999998</v>
      </c>
      <c r="BK31" s="355">
        <v>6.5808340000000003</v>
      </c>
      <c r="BL31" s="355">
        <v>6.6948179999999997</v>
      </c>
      <c r="BM31" s="355">
        <v>6.8768570000000002</v>
      </c>
      <c r="BN31" s="355">
        <v>6.5752280000000001</v>
      </c>
      <c r="BO31" s="355">
        <v>7.0289919999999997</v>
      </c>
      <c r="BP31" s="355">
        <v>7.6251429999999996</v>
      </c>
      <c r="BQ31" s="355">
        <v>7.7166730000000001</v>
      </c>
      <c r="BR31" s="355">
        <v>7.5109870000000001</v>
      </c>
      <c r="BS31" s="355">
        <v>7.2163490000000001</v>
      </c>
      <c r="BT31" s="355">
        <v>6.6773660000000001</v>
      </c>
      <c r="BU31" s="355">
        <v>6.4927260000000002</v>
      </c>
      <c r="BV31" s="355">
        <v>6.5446780000000002</v>
      </c>
    </row>
    <row r="32" spans="1:74" ht="11.1" customHeight="1" x14ac:dyDescent="0.2">
      <c r="A32" s="119" t="s">
        <v>815</v>
      </c>
      <c r="B32" s="205" t="s">
        <v>590</v>
      </c>
      <c r="C32" s="214">
        <v>6.3926330768000001</v>
      </c>
      <c r="D32" s="214">
        <v>6.3671167211000004</v>
      </c>
      <c r="E32" s="214">
        <v>6.3403315088000003</v>
      </c>
      <c r="F32" s="214">
        <v>6.2866830074999998</v>
      </c>
      <c r="G32" s="214">
        <v>6.4452806354999996</v>
      </c>
      <c r="H32" s="214">
        <v>6.7586327462</v>
      </c>
      <c r="I32" s="214">
        <v>7.0603027874000004</v>
      </c>
      <c r="J32" s="214">
        <v>6.8315268750999998</v>
      </c>
      <c r="K32" s="214">
        <v>6.7950057654</v>
      </c>
      <c r="L32" s="214">
        <v>6.3985580432000004</v>
      </c>
      <c r="M32" s="214">
        <v>6.4634746621000003</v>
      </c>
      <c r="N32" s="214">
        <v>6.4273059214000003</v>
      </c>
      <c r="O32" s="214">
        <v>6.2911798523</v>
      </c>
      <c r="P32" s="214">
        <v>6.3967500655</v>
      </c>
      <c r="Q32" s="214">
        <v>6.3807198578</v>
      </c>
      <c r="R32" s="214">
        <v>6.2941249842999998</v>
      </c>
      <c r="S32" s="214">
        <v>6.3664736344000001</v>
      </c>
      <c r="T32" s="214">
        <v>6.8112534724999998</v>
      </c>
      <c r="U32" s="214">
        <v>6.8799536871000004</v>
      </c>
      <c r="V32" s="214">
        <v>6.8565213788000001</v>
      </c>
      <c r="W32" s="214">
        <v>6.7495814552000004</v>
      </c>
      <c r="X32" s="214">
        <v>6.4802938655000002</v>
      </c>
      <c r="Y32" s="214">
        <v>6.3996152332999996</v>
      </c>
      <c r="Z32" s="214">
        <v>6.5545757327</v>
      </c>
      <c r="AA32" s="214">
        <v>6.9953594823999996</v>
      </c>
      <c r="AB32" s="214">
        <v>6.8066041140999998</v>
      </c>
      <c r="AC32" s="214">
        <v>6.6663431984999999</v>
      </c>
      <c r="AD32" s="214">
        <v>6.5386280105000001</v>
      </c>
      <c r="AE32" s="214">
        <v>6.5392883346000001</v>
      </c>
      <c r="AF32" s="214">
        <v>6.9949577003999996</v>
      </c>
      <c r="AG32" s="214">
        <v>7.1473036041000002</v>
      </c>
      <c r="AH32" s="214">
        <v>7.0727811798999998</v>
      </c>
      <c r="AI32" s="214">
        <v>6.6725398476000004</v>
      </c>
      <c r="AJ32" s="214">
        <v>6.6339561716000004</v>
      </c>
      <c r="AK32" s="214">
        <v>6.5083080317000004</v>
      </c>
      <c r="AL32" s="214">
        <v>6.3937738957999999</v>
      </c>
      <c r="AM32" s="214">
        <v>6.5573734160999999</v>
      </c>
      <c r="AN32" s="214">
        <v>6.7204144748000001</v>
      </c>
      <c r="AO32" s="214">
        <v>6.3740005283999999</v>
      </c>
      <c r="AP32" s="214">
        <v>6.3062029329999998</v>
      </c>
      <c r="AQ32" s="214">
        <v>6.4383249287000002</v>
      </c>
      <c r="AR32" s="214">
        <v>6.3922938500999997</v>
      </c>
      <c r="AS32" s="214">
        <v>7.2320653517000002</v>
      </c>
      <c r="AT32" s="214">
        <v>6.8562712147999996</v>
      </c>
      <c r="AU32" s="214">
        <v>6.6170758276999999</v>
      </c>
      <c r="AV32" s="214">
        <v>6.4124261071999999</v>
      </c>
      <c r="AW32" s="214">
        <v>6.1483750494000002</v>
      </c>
      <c r="AX32" s="214">
        <v>6.2096043337999998</v>
      </c>
      <c r="AY32" s="214">
        <v>6.3700139437000001</v>
      </c>
      <c r="AZ32" s="214">
        <v>6.1564260333999998</v>
      </c>
      <c r="BA32" s="214">
        <v>5.94</v>
      </c>
      <c r="BB32" s="214">
        <v>6.18</v>
      </c>
      <c r="BC32" s="214">
        <v>6.19</v>
      </c>
      <c r="BD32" s="214">
        <v>6.7080830000000002</v>
      </c>
      <c r="BE32" s="214">
        <v>7.200742</v>
      </c>
      <c r="BF32" s="355">
        <v>6.894317</v>
      </c>
      <c r="BG32" s="355">
        <v>6.7062039999999996</v>
      </c>
      <c r="BH32" s="355">
        <v>6.4915229999999999</v>
      </c>
      <c r="BI32" s="355">
        <v>6.4145810000000001</v>
      </c>
      <c r="BJ32" s="355">
        <v>6.4068740000000002</v>
      </c>
      <c r="BK32" s="355">
        <v>6.4453950000000004</v>
      </c>
      <c r="BL32" s="355">
        <v>6.3599709999999998</v>
      </c>
      <c r="BM32" s="355">
        <v>6.1092129999999996</v>
      </c>
      <c r="BN32" s="355">
        <v>6.3593289999999998</v>
      </c>
      <c r="BO32" s="355">
        <v>6.3592570000000004</v>
      </c>
      <c r="BP32" s="355">
        <v>6.8763160000000001</v>
      </c>
      <c r="BQ32" s="355">
        <v>7.3083770000000001</v>
      </c>
      <c r="BR32" s="355">
        <v>7.0469489999999997</v>
      </c>
      <c r="BS32" s="355">
        <v>6.8313040000000003</v>
      </c>
      <c r="BT32" s="355">
        <v>6.6225250000000004</v>
      </c>
      <c r="BU32" s="355">
        <v>6.5272620000000003</v>
      </c>
      <c r="BV32" s="355">
        <v>6.5039379999999998</v>
      </c>
    </row>
    <row r="33" spans="1:74" ht="11.1" customHeight="1" x14ac:dyDescent="0.2">
      <c r="A33" s="119" t="s">
        <v>816</v>
      </c>
      <c r="B33" s="205" t="s">
        <v>591</v>
      </c>
      <c r="C33" s="214">
        <v>5.868182365</v>
      </c>
      <c r="D33" s="214">
        <v>5.805558392</v>
      </c>
      <c r="E33" s="214">
        <v>5.7724135559</v>
      </c>
      <c r="F33" s="214">
        <v>5.7198157264000002</v>
      </c>
      <c r="G33" s="214">
        <v>5.8874365667999999</v>
      </c>
      <c r="H33" s="214">
        <v>6.7317064794999997</v>
      </c>
      <c r="I33" s="214">
        <v>6.7956464587000003</v>
      </c>
      <c r="J33" s="214">
        <v>6.6420163265000003</v>
      </c>
      <c r="K33" s="214">
        <v>6.6064044345999999</v>
      </c>
      <c r="L33" s="214">
        <v>5.8273525985000001</v>
      </c>
      <c r="M33" s="214">
        <v>5.7544079200000002</v>
      </c>
      <c r="N33" s="214">
        <v>5.9611206998000004</v>
      </c>
      <c r="O33" s="214">
        <v>5.6765708194000002</v>
      </c>
      <c r="P33" s="214">
        <v>5.7161779555000001</v>
      </c>
      <c r="Q33" s="214">
        <v>5.6624684255000002</v>
      </c>
      <c r="R33" s="214">
        <v>5.4704612514999997</v>
      </c>
      <c r="S33" s="214">
        <v>5.6752876032000001</v>
      </c>
      <c r="T33" s="214">
        <v>6.6943248866999996</v>
      </c>
      <c r="U33" s="214">
        <v>6.6858732816000002</v>
      </c>
      <c r="V33" s="214">
        <v>6.6734361965</v>
      </c>
      <c r="W33" s="214">
        <v>6.6298681967000004</v>
      </c>
      <c r="X33" s="214">
        <v>5.6641470553</v>
      </c>
      <c r="Y33" s="214">
        <v>5.5308466433000003</v>
      </c>
      <c r="Z33" s="214">
        <v>5.7974754314999997</v>
      </c>
      <c r="AA33" s="214">
        <v>6.1659359808999996</v>
      </c>
      <c r="AB33" s="214">
        <v>6.0658706526000001</v>
      </c>
      <c r="AC33" s="214">
        <v>6.0098558647000004</v>
      </c>
      <c r="AD33" s="214">
        <v>5.7477476398</v>
      </c>
      <c r="AE33" s="214">
        <v>5.9042534259000004</v>
      </c>
      <c r="AF33" s="214">
        <v>6.7497835665999997</v>
      </c>
      <c r="AG33" s="214">
        <v>6.8374763732000003</v>
      </c>
      <c r="AH33" s="214">
        <v>6.7220490495999998</v>
      </c>
      <c r="AI33" s="214">
        <v>6.4877006679999996</v>
      </c>
      <c r="AJ33" s="214">
        <v>5.6646143336000003</v>
      </c>
      <c r="AK33" s="214">
        <v>5.6089711087999996</v>
      </c>
      <c r="AL33" s="214">
        <v>5.5209326665000003</v>
      </c>
      <c r="AM33" s="214">
        <v>5.6842054133</v>
      </c>
      <c r="AN33" s="214">
        <v>5.9892130549999996</v>
      </c>
      <c r="AO33" s="214">
        <v>5.6747115013</v>
      </c>
      <c r="AP33" s="214">
        <v>5.6129602422999998</v>
      </c>
      <c r="AQ33" s="214">
        <v>5.7570236548000002</v>
      </c>
      <c r="AR33" s="214">
        <v>6.4673343345000003</v>
      </c>
      <c r="AS33" s="214">
        <v>6.6474734841999998</v>
      </c>
      <c r="AT33" s="214">
        <v>6.5448939415999998</v>
      </c>
      <c r="AU33" s="214">
        <v>6.5618792226</v>
      </c>
      <c r="AV33" s="214">
        <v>5.8591388064999999</v>
      </c>
      <c r="AW33" s="214">
        <v>5.7211702655999996</v>
      </c>
      <c r="AX33" s="214">
        <v>5.6325731208000001</v>
      </c>
      <c r="AY33" s="214">
        <v>5.5687141898999997</v>
      </c>
      <c r="AZ33" s="214">
        <v>5.3842935894000004</v>
      </c>
      <c r="BA33" s="214">
        <v>5.48</v>
      </c>
      <c r="BB33" s="214">
        <v>5.56</v>
      </c>
      <c r="BC33" s="214">
        <v>5.54</v>
      </c>
      <c r="BD33" s="214">
        <v>6.5547709999999997</v>
      </c>
      <c r="BE33" s="214">
        <v>6.8556499999999998</v>
      </c>
      <c r="BF33" s="355">
        <v>6.877758</v>
      </c>
      <c r="BG33" s="355">
        <v>6.7551500000000004</v>
      </c>
      <c r="BH33" s="355">
        <v>5.9145409999999998</v>
      </c>
      <c r="BI33" s="355">
        <v>5.8040060000000002</v>
      </c>
      <c r="BJ33" s="355">
        <v>5.916925</v>
      </c>
      <c r="BK33" s="355">
        <v>5.7018040000000001</v>
      </c>
      <c r="BL33" s="355">
        <v>5.6604989999999997</v>
      </c>
      <c r="BM33" s="355">
        <v>5.6699770000000003</v>
      </c>
      <c r="BN33" s="355">
        <v>5.7098760000000004</v>
      </c>
      <c r="BO33" s="355">
        <v>5.7689469999999998</v>
      </c>
      <c r="BP33" s="355">
        <v>6.8022859999999996</v>
      </c>
      <c r="BQ33" s="355">
        <v>7.0766439999999999</v>
      </c>
      <c r="BR33" s="355">
        <v>7.0765229999999999</v>
      </c>
      <c r="BS33" s="355">
        <v>6.9058619999999999</v>
      </c>
      <c r="BT33" s="355">
        <v>6.0825670000000001</v>
      </c>
      <c r="BU33" s="355">
        <v>5.959759</v>
      </c>
      <c r="BV33" s="355">
        <v>6.0570539999999999</v>
      </c>
    </row>
    <row r="34" spans="1:74" ht="11.1" customHeight="1" x14ac:dyDescent="0.2">
      <c r="A34" s="119" t="s">
        <v>817</v>
      </c>
      <c r="B34" s="205" t="s">
        <v>592</v>
      </c>
      <c r="C34" s="214">
        <v>5.3747085793</v>
      </c>
      <c r="D34" s="214">
        <v>5.3738109147999999</v>
      </c>
      <c r="E34" s="214">
        <v>5.2831056836999997</v>
      </c>
      <c r="F34" s="214">
        <v>5.1248847055000004</v>
      </c>
      <c r="G34" s="214">
        <v>5.2734735621000004</v>
      </c>
      <c r="H34" s="214">
        <v>5.3386693785999997</v>
      </c>
      <c r="I34" s="214">
        <v>5.6293472080000004</v>
      </c>
      <c r="J34" s="214">
        <v>5.6396094157999999</v>
      </c>
      <c r="K34" s="214">
        <v>5.5246189046999996</v>
      </c>
      <c r="L34" s="214">
        <v>5.3456127365999997</v>
      </c>
      <c r="M34" s="214">
        <v>5.2821682693999996</v>
      </c>
      <c r="N34" s="214">
        <v>5.3956320749</v>
      </c>
      <c r="O34" s="214">
        <v>5.4756068351999998</v>
      </c>
      <c r="P34" s="214">
        <v>5.5899044752</v>
      </c>
      <c r="Q34" s="214">
        <v>5.6217163213000001</v>
      </c>
      <c r="R34" s="214">
        <v>5.6268258613000004</v>
      </c>
      <c r="S34" s="214">
        <v>5.7908432634000002</v>
      </c>
      <c r="T34" s="214">
        <v>6.1024270871999997</v>
      </c>
      <c r="U34" s="214">
        <v>6.1940967570999996</v>
      </c>
      <c r="V34" s="214">
        <v>6.1817475540000002</v>
      </c>
      <c r="W34" s="214">
        <v>6.0398479777</v>
      </c>
      <c r="X34" s="214">
        <v>5.7302845204999997</v>
      </c>
      <c r="Y34" s="214">
        <v>5.6256353395999996</v>
      </c>
      <c r="Z34" s="214">
        <v>5.7212458841</v>
      </c>
      <c r="AA34" s="214">
        <v>5.6944395930000002</v>
      </c>
      <c r="AB34" s="214">
        <v>6.0641686354999997</v>
      </c>
      <c r="AC34" s="214">
        <v>5.9638639672</v>
      </c>
      <c r="AD34" s="214">
        <v>5.9523563401999997</v>
      </c>
      <c r="AE34" s="214">
        <v>5.9159064683000002</v>
      </c>
      <c r="AF34" s="214">
        <v>6.3769394527000003</v>
      </c>
      <c r="AG34" s="214">
        <v>6.5776159755999997</v>
      </c>
      <c r="AH34" s="214">
        <v>6.3970765616999996</v>
      </c>
      <c r="AI34" s="214">
        <v>6.2291351545999998</v>
      </c>
      <c r="AJ34" s="214">
        <v>6.0623536638999997</v>
      </c>
      <c r="AK34" s="214">
        <v>5.7857922574999998</v>
      </c>
      <c r="AL34" s="214">
        <v>6.0287045236000001</v>
      </c>
      <c r="AM34" s="214">
        <v>5.7274842700999997</v>
      </c>
      <c r="AN34" s="214">
        <v>5.7125227227000002</v>
      </c>
      <c r="AO34" s="214">
        <v>5.6352681361999997</v>
      </c>
      <c r="AP34" s="214">
        <v>5.4482407218000004</v>
      </c>
      <c r="AQ34" s="214">
        <v>5.5341927247999996</v>
      </c>
      <c r="AR34" s="214">
        <v>5.5965645543999996</v>
      </c>
      <c r="AS34" s="214">
        <v>5.7187007214000003</v>
      </c>
      <c r="AT34" s="214">
        <v>5.8295375616999996</v>
      </c>
      <c r="AU34" s="214">
        <v>5.6509019190999998</v>
      </c>
      <c r="AV34" s="214">
        <v>5.3871443721999999</v>
      </c>
      <c r="AW34" s="214">
        <v>5.2270734004000001</v>
      </c>
      <c r="AX34" s="214">
        <v>5.1813810170999997</v>
      </c>
      <c r="AY34" s="214">
        <v>5.0384524819000003</v>
      </c>
      <c r="AZ34" s="214">
        <v>4.9380580495000004</v>
      </c>
      <c r="BA34" s="214">
        <v>5.2</v>
      </c>
      <c r="BB34" s="214">
        <v>4.83</v>
      </c>
      <c r="BC34" s="214">
        <v>5.03</v>
      </c>
      <c r="BD34" s="214">
        <v>5.4297430000000002</v>
      </c>
      <c r="BE34" s="214">
        <v>5.7563319999999996</v>
      </c>
      <c r="BF34" s="355">
        <v>6.0002829999999996</v>
      </c>
      <c r="BG34" s="355">
        <v>5.8254049999999999</v>
      </c>
      <c r="BH34" s="355">
        <v>5.5089680000000003</v>
      </c>
      <c r="BI34" s="355">
        <v>5.3914119999999999</v>
      </c>
      <c r="BJ34" s="355">
        <v>5.434482</v>
      </c>
      <c r="BK34" s="355">
        <v>5.1759550000000001</v>
      </c>
      <c r="BL34" s="355">
        <v>5.2337389999999999</v>
      </c>
      <c r="BM34" s="355">
        <v>5.5201560000000001</v>
      </c>
      <c r="BN34" s="355">
        <v>5.0956549999999998</v>
      </c>
      <c r="BO34" s="355">
        <v>5.3708799999999997</v>
      </c>
      <c r="BP34" s="355">
        <v>5.6343459999999999</v>
      </c>
      <c r="BQ34" s="355">
        <v>5.9739930000000001</v>
      </c>
      <c r="BR34" s="355">
        <v>6.2080500000000001</v>
      </c>
      <c r="BS34" s="355">
        <v>6.0096920000000003</v>
      </c>
      <c r="BT34" s="355">
        <v>5.7621840000000004</v>
      </c>
      <c r="BU34" s="355">
        <v>5.6121429999999997</v>
      </c>
      <c r="BV34" s="355">
        <v>5.6397409999999999</v>
      </c>
    </row>
    <row r="35" spans="1:74" s="120" customFormat="1" ht="11.1" customHeight="1" x14ac:dyDescent="0.2">
      <c r="A35" s="119" t="s">
        <v>818</v>
      </c>
      <c r="B35" s="205" t="s">
        <v>593</v>
      </c>
      <c r="C35" s="214">
        <v>5.5081099937999998</v>
      </c>
      <c r="D35" s="214">
        <v>5.6799911004999997</v>
      </c>
      <c r="E35" s="214">
        <v>5.7436953348999999</v>
      </c>
      <c r="F35" s="214">
        <v>5.7758235704000001</v>
      </c>
      <c r="G35" s="214">
        <v>6.0142408924000001</v>
      </c>
      <c r="H35" s="214">
        <v>6.5936612559999999</v>
      </c>
      <c r="I35" s="214">
        <v>7.0309482529</v>
      </c>
      <c r="J35" s="214">
        <v>6.8559621201000001</v>
      </c>
      <c r="K35" s="214">
        <v>6.7194963327000004</v>
      </c>
      <c r="L35" s="214">
        <v>6.3583306952000003</v>
      </c>
      <c r="M35" s="214">
        <v>5.6653210383000001</v>
      </c>
      <c r="N35" s="214">
        <v>5.7343539581999998</v>
      </c>
      <c r="O35" s="214">
        <v>5.7569657386999999</v>
      </c>
      <c r="P35" s="214">
        <v>5.9921275199000004</v>
      </c>
      <c r="Q35" s="214">
        <v>5.9780691740999998</v>
      </c>
      <c r="R35" s="214">
        <v>6.0340252920999999</v>
      </c>
      <c r="S35" s="214">
        <v>6.2694094657999999</v>
      </c>
      <c r="T35" s="214">
        <v>6.9762746937999998</v>
      </c>
      <c r="U35" s="214">
        <v>7.2535066252</v>
      </c>
      <c r="V35" s="214">
        <v>7.2631182766000002</v>
      </c>
      <c r="W35" s="214">
        <v>7.0591954758000002</v>
      </c>
      <c r="X35" s="214">
        <v>6.6290939872000001</v>
      </c>
      <c r="Y35" s="214">
        <v>5.9383362063999998</v>
      </c>
      <c r="Z35" s="214">
        <v>6.0905223615999997</v>
      </c>
      <c r="AA35" s="214">
        <v>6.0613179305999996</v>
      </c>
      <c r="AB35" s="214">
        <v>6.256016593</v>
      </c>
      <c r="AC35" s="214">
        <v>6.3312378412000001</v>
      </c>
      <c r="AD35" s="214">
        <v>6.3139319316</v>
      </c>
      <c r="AE35" s="214">
        <v>6.5519837129000003</v>
      </c>
      <c r="AF35" s="214">
        <v>7.1555243320999997</v>
      </c>
      <c r="AG35" s="214">
        <v>7.5452007675999999</v>
      </c>
      <c r="AH35" s="214">
        <v>7.3099171137000001</v>
      </c>
      <c r="AI35" s="214">
        <v>7.2439542384999998</v>
      </c>
      <c r="AJ35" s="214">
        <v>6.8098044440000001</v>
      </c>
      <c r="AK35" s="214">
        <v>5.9723374692000002</v>
      </c>
      <c r="AL35" s="214">
        <v>6.1065660847999998</v>
      </c>
      <c r="AM35" s="214">
        <v>6.0425660185999996</v>
      </c>
      <c r="AN35" s="214">
        <v>6.1774082843000002</v>
      </c>
      <c r="AO35" s="214">
        <v>6.2744843806999997</v>
      </c>
      <c r="AP35" s="214">
        <v>6.3237208505</v>
      </c>
      <c r="AQ35" s="214">
        <v>6.5720975710999996</v>
      </c>
      <c r="AR35" s="214">
        <v>6.9996054143000004</v>
      </c>
      <c r="AS35" s="214">
        <v>7.3366395492000001</v>
      </c>
      <c r="AT35" s="214">
        <v>7.1567408584000001</v>
      </c>
      <c r="AU35" s="214">
        <v>7.0008578671999997</v>
      </c>
      <c r="AV35" s="214">
        <v>6.3425704953000004</v>
      </c>
      <c r="AW35" s="214">
        <v>5.8797022325999997</v>
      </c>
      <c r="AX35" s="214">
        <v>5.759462933</v>
      </c>
      <c r="AY35" s="214">
        <v>5.7451598264000001</v>
      </c>
      <c r="AZ35" s="214">
        <v>5.8244480250999997</v>
      </c>
      <c r="BA35" s="214">
        <v>5.87</v>
      </c>
      <c r="BB35" s="214">
        <v>5.93</v>
      </c>
      <c r="BC35" s="214">
        <v>6.08</v>
      </c>
      <c r="BD35" s="214">
        <v>6.5766559999999998</v>
      </c>
      <c r="BE35" s="214">
        <v>7.019495</v>
      </c>
      <c r="BF35" s="355">
        <v>6.9692970000000001</v>
      </c>
      <c r="BG35" s="355">
        <v>6.9036150000000003</v>
      </c>
      <c r="BH35" s="355">
        <v>6.4781430000000002</v>
      </c>
      <c r="BI35" s="355">
        <v>5.823334</v>
      </c>
      <c r="BJ35" s="355">
        <v>5.8986770000000002</v>
      </c>
      <c r="BK35" s="355">
        <v>5.8180240000000003</v>
      </c>
      <c r="BL35" s="355">
        <v>5.9256440000000001</v>
      </c>
      <c r="BM35" s="355">
        <v>5.9826819999999996</v>
      </c>
      <c r="BN35" s="355">
        <v>6.0564</v>
      </c>
      <c r="BO35" s="355">
        <v>6.2240669999999998</v>
      </c>
      <c r="BP35" s="355">
        <v>6.7372730000000001</v>
      </c>
      <c r="BQ35" s="355">
        <v>7.1971489999999996</v>
      </c>
      <c r="BR35" s="355">
        <v>7.1525949999999998</v>
      </c>
      <c r="BS35" s="355">
        <v>7.0871729999999999</v>
      </c>
      <c r="BT35" s="355">
        <v>6.6570640000000001</v>
      </c>
      <c r="BU35" s="355">
        <v>5.9867010000000001</v>
      </c>
      <c r="BV35" s="355">
        <v>6.0653670000000002</v>
      </c>
    </row>
    <row r="36" spans="1:74" s="120" customFormat="1" ht="11.1" customHeight="1" x14ac:dyDescent="0.2">
      <c r="A36" s="119" t="s">
        <v>819</v>
      </c>
      <c r="B36" s="207" t="s">
        <v>594</v>
      </c>
      <c r="C36" s="214">
        <v>7.0737410796000004</v>
      </c>
      <c r="D36" s="214">
        <v>7.2537292327999996</v>
      </c>
      <c r="E36" s="214">
        <v>7.2636264794000001</v>
      </c>
      <c r="F36" s="214">
        <v>7.2600189786999998</v>
      </c>
      <c r="G36" s="214">
        <v>7.3869664118999996</v>
      </c>
      <c r="H36" s="214">
        <v>8.1061535440999997</v>
      </c>
      <c r="I36" s="214">
        <v>8.2423529125999995</v>
      </c>
      <c r="J36" s="214">
        <v>8.6172837762000007</v>
      </c>
      <c r="K36" s="214">
        <v>8.6815575308999993</v>
      </c>
      <c r="L36" s="214">
        <v>8.2103836427000001</v>
      </c>
      <c r="M36" s="214">
        <v>7.7559896433000004</v>
      </c>
      <c r="N36" s="214">
        <v>7.1650233481000001</v>
      </c>
      <c r="O36" s="214">
        <v>7.2864690945000001</v>
      </c>
      <c r="P36" s="214">
        <v>7.6529778754000004</v>
      </c>
      <c r="Q36" s="214">
        <v>7.6008633171</v>
      </c>
      <c r="R36" s="214">
        <v>7.7888578589000002</v>
      </c>
      <c r="S36" s="214">
        <v>8.2912449579</v>
      </c>
      <c r="T36" s="214">
        <v>9.4363693486999995</v>
      </c>
      <c r="U36" s="214">
        <v>9.7313773925000007</v>
      </c>
      <c r="V36" s="214">
        <v>9.5395062180999997</v>
      </c>
      <c r="W36" s="214">
        <v>9.5581801042999999</v>
      </c>
      <c r="X36" s="214">
        <v>9.3445731196999997</v>
      </c>
      <c r="Y36" s="214">
        <v>8.7440721935999992</v>
      </c>
      <c r="Z36" s="214">
        <v>7.5632187736000001</v>
      </c>
      <c r="AA36" s="214">
        <v>7.7369845351000004</v>
      </c>
      <c r="AB36" s="214">
        <v>8.0445712992999994</v>
      </c>
      <c r="AC36" s="214">
        <v>7.8668393795</v>
      </c>
      <c r="AD36" s="214">
        <v>7.9245334640999996</v>
      </c>
      <c r="AE36" s="214">
        <v>8.4245171115000002</v>
      </c>
      <c r="AF36" s="214">
        <v>9.6751134264999994</v>
      </c>
      <c r="AG36" s="214">
        <v>10.326406935</v>
      </c>
      <c r="AH36" s="214">
        <v>10.174005003</v>
      </c>
      <c r="AI36" s="214">
        <v>10.372971471</v>
      </c>
      <c r="AJ36" s="214">
        <v>10.227374694</v>
      </c>
      <c r="AK36" s="214">
        <v>9.0796407169000002</v>
      </c>
      <c r="AL36" s="214">
        <v>8.0376436100999999</v>
      </c>
      <c r="AM36" s="214">
        <v>7.8750547778</v>
      </c>
      <c r="AN36" s="214">
        <v>8.0809000345000008</v>
      </c>
      <c r="AO36" s="214">
        <v>8.0346642872</v>
      </c>
      <c r="AP36" s="214">
        <v>8.0884955646000005</v>
      </c>
      <c r="AQ36" s="214">
        <v>8.7309504103000002</v>
      </c>
      <c r="AR36" s="214">
        <v>9.9578165340999991</v>
      </c>
      <c r="AS36" s="214">
        <v>10.637605064000001</v>
      </c>
      <c r="AT36" s="214">
        <v>10.318045675</v>
      </c>
      <c r="AU36" s="214">
        <v>10.435546553</v>
      </c>
      <c r="AV36" s="214">
        <v>10.252551251</v>
      </c>
      <c r="AW36" s="214">
        <v>9.1702075528000009</v>
      </c>
      <c r="AX36" s="214">
        <v>8.0597550142000003</v>
      </c>
      <c r="AY36" s="214">
        <v>7.8776411444000001</v>
      </c>
      <c r="AZ36" s="214">
        <v>7.9525188858</v>
      </c>
      <c r="BA36" s="214">
        <v>8.1</v>
      </c>
      <c r="BB36" s="214">
        <v>8.2200000000000006</v>
      </c>
      <c r="BC36" s="214">
        <v>8.77</v>
      </c>
      <c r="BD36" s="214">
        <v>9.3458810000000003</v>
      </c>
      <c r="BE36" s="214">
        <v>9.4337230000000005</v>
      </c>
      <c r="BF36" s="355">
        <v>9.0296559999999992</v>
      </c>
      <c r="BG36" s="355">
        <v>9.2781490000000009</v>
      </c>
      <c r="BH36" s="355">
        <v>9.3349949999999993</v>
      </c>
      <c r="BI36" s="355">
        <v>8.6500920000000008</v>
      </c>
      <c r="BJ36" s="355">
        <v>7.8624169999999998</v>
      </c>
      <c r="BK36" s="355">
        <v>7.6215169999999999</v>
      </c>
      <c r="BL36" s="355">
        <v>7.6223520000000002</v>
      </c>
      <c r="BM36" s="355">
        <v>8.1937250000000006</v>
      </c>
      <c r="BN36" s="355">
        <v>7.9940990000000003</v>
      </c>
      <c r="BO36" s="355">
        <v>8.4874989999999997</v>
      </c>
      <c r="BP36" s="355">
        <v>9.4529709999999998</v>
      </c>
      <c r="BQ36" s="355">
        <v>9.3045589999999994</v>
      </c>
      <c r="BR36" s="355">
        <v>9.0190590000000004</v>
      </c>
      <c r="BS36" s="355">
        <v>9.2877779999999994</v>
      </c>
      <c r="BT36" s="355">
        <v>9.3076450000000008</v>
      </c>
      <c r="BU36" s="355">
        <v>8.6360749999999999</v>
      </c>
      <c r="BV36" s="355">
        <v>7.8593799999999998</v>
      </c>
    </row>
    <row r="37" spans="1:74" s="120" customFormat="1" ht="11.1" customHeight="1" x14ac:dyDescent="0.2">
      <c r="A37" s="119" t="s">
        <v>820</v>
      </c>
      <c r="B37" s="207" t="s">
        <v>568</v>
      </c>
      <c r="C37" s="214">
        <v>6.44</v>
      </c>
      <c r="D37" s="214">
        <v>6.45</v>
      </c>
      <c r="E37" s="214">
        <v>6.46</v>
      </c>
      <c r="F37" s="214">
        <v>6.38</v>
      </c>
      <c r="G37" s="214">
        <v>6.53</v>
      </c>
      <c r="H37" s="214">
        <v>6.89</v>
      </c>
      <c r="I37" s="214">
        <v>7.13</v>
      </c>
      <c r="J37" s="214">
        <v>7.08</v>
      </c>
      <c r="K37" s="214">
        <v>6.97</v>
      </c>
      <c r="L37" s="214">
        <v>6.62</v>
      </c>
      <c r="M37" s="214">
        <v>6.5</v>
      </c>
      <c r="N37" s="214">
        <v>6.52</v>
      </c>
      <c r="O37" s="214">
        <v>6.5</v>
      </c>
      <c r="P37" s="214">
        <v>6.66</v>
      </c>
      <c r="Q37" s="214">
        <v>6.64</v>
      </c>
      <c r="R37" s="214">
        <v>6.58</v>
      </c>
      <c r="S37" s="214">
        <v>6.75</v>
      </c>
      <c r="T37" s="214">
        <v>7.25</v>
      </c>
      <c r="U37" s="214">
        <v>7.45</v>
      </c>
      <c r="V37" s="214">
        <v>7.37</v>
      </c>
      <c r="W37" s="214">
        <v>7.22</v>
      </c>
      <c r="X37" s="214">
        <v>6.87</v>
      </c>
      <c r="Y37" s="214">
        <v>6.65</v>
      </c>
      <c r="Z37" s="214">
        <v>6.66</v>
      </c>
      <c r="AA37" s="214">
        <v>6.98</v>
      </c>
      <c r="AB37" s="214">
        <v>7.12</v>
      </c>
      <c r="AC37" s="214">
        <v>6.99</v>
      </c>
      <c r="AD37" s="214">
        <v>6.77</v>
      </c>
      <c r="AE37" s="214">
        <v>6.83</v>
      </c>
      <c r="AF37" s="214">
        <v>7.39</v>
      </c>
      <c r="AG37" s="214">
        <v>7.62</v>
      </c>
      <c r="AH37" s="214">
        <v>7.51</v>
      </c>
      <c r="AI37" s="214">
        <v>7.37</v>
      </c>
      <c r="AJ37" s="214">
        <v>7.07</v>
      </c>
      <c r="AK37" s="214">
        <v>6.75</v>
      </c>
      <c r="AL37" s="214">
        <v>6.7</v>
      </c>
      <c r="AM37" s="214">
        <v>6.64</v>
      </c>
      <c r="AN37" s="214">
        <v>6.91</v>
      </c>
      <c r="AO37" s="214">
        <v>6.81</v>
      </c>
      <c r="AP37" s="214">
        <v>6.6</v>
      </c>
      <c r="AQ37" s="214">
        <v>6.71</v>
      </c>
      <c r="AR37" s="214">
        <v>7.1</v>
      </c>
      <c r="AS37" s="214">
        <v>7.44</v>
      </c>
      <c r="AT37" s="214">
        <v>7.33</v>
      </c>
      <c r="AU37" s="214">
        <v>7.18</v>
      </c>
      <c r="AV37" s="214">
        <v>6.87</v>
      </c>
      <c r="AW37" s="214">
        <v>6.59</v>
      </c>
      <c r="AX37" s="214">
        <v>6.42</v>
      </c>
      <c r="AY37" s="214">
        <v>6.41</v>
      </c>
      <c r="AZ37" s="214">
        <v>6.38</v>
      </c>
      <c r="BA37" s="214">
        <v>6.47</v>
      </c>
      <c r="BB37" s="214">
        <v>6.39</v>
      </c>
      <c r="BC37" s="214">
        <v>6.54</v>
      </c>
      <c r="BD37" s="214">
        <v>7.0708679999999999</v>
      </c>
      <c r="BE37" s="214">
        <v>7.3607820000000004</v>
      </c>
      <c r="BF37" s="355">
        <v>7.2906620000000002</v>
      </c>
      <c r="BG37" s="355">
        <v>7.1626219999999998</v>
      </c>
      <c r="BH37" s="355">
        <v>6.8485129999999996</v>
      </c>
      <c r="BI37" s="355">
        <v>6.633419</v>
      </c>
      <c r="BJ37" s="355">
        <v>6.5890430000000002</v>
      </c>
      <c r="BK37" s="355">
        <v>6.5069189999999999</v>
      </c>
      <c r="BL37" s="355">
        <v>6.5599280000000002</v>
      </c>
      <c r="BM37" s="355">
        <v>6.6433650000000002</v>
      </c>
      <c r="BN37" s="355">
        <v>6.5446150000000003</v>
      </c>
      <c r="BO37" s="355">
        <v>6.7014779999999998</v>
      </c>
      <c r="BP37" s="355">
        <v>7.2421319999999998</v>
      </c>
      <c r="BQ37" s="355">
        <v>7.5024889999999997</v>
      </c>
      <c r="BR37" s="355">
        <v>7.438415</v>
      </c>
      <c r="BS37" s="355">
        <v>7.2925950000000004</v>
      </c>
      <c r="BT37" s="355">
        <v>6.9984770000000003</v>
      </c>
      <c r="BU37" s="355">
        <v>6.7669800000000002</v>
      </c>
      <c r="BV37" s="355">
        <v>6.7132199999999997</v>
      </c>
    </row>
    <row r="38" spans="1:74" ht="11.1" customHeight="1" x14ac:dyDescent="0.2">
      <c r="A38" s="119"/>
      <c r="B38" s="122" t="s">
        <v>261</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490"/>
      <c r="BB38" s="490"/>
      <c r="BC38" s="490"/>
      <c r="BD38" s="490"/>
      <c r="BE38" s="490"/>
      <c r="BF38" s="491"/>
      <c r="BG38" s="491"/>
      <c r="BH38" s="491"/>
      <c r="BI38" s="491"/>
      <c r="BJ38" s="491"/>
      <c r="BK38" s="491"/>
      <c r="BL38" s="491"/>
      <c r="BM38" s="491"/>
      <c r="BN38" s="491"/>
      <c r="BO38" s="491"/>
      <c r="BP38" s="491"/>
      <c r="BQ38" s="491"/>
      <c r="BR38" s="491"/>
      <c r="BS38" s="491"/>
      <c r="BT38" s="491"/>
      <c r="BU38" s="491"/>
      <c r="BV38" s="491"/>
    </row>
    <row r="39" spans="1:74" ht="11.1" customHeight="1" x14ac:dyDescent="0.2">
      <c r="A39" s="265" t="s">
        <v>204</v>
      </c>
      <c r="B39" s="205" t="s">
        <v>587</v>
      </c>
      <c r="C39" s="261">
        <v>14.254062218</v>
      </c>
      <c r="D39" s="261">
        <v>14.210002781</v>
      </c>
      <c r="E39" s="261">
        <v>14.150400044</v>
      </c>
      <c r="F39" s="261">
        <v>13.679693171</v>
      </c>
      <c r="G39" s="261">
        <v>13.960383539</v>
      </c>
      <c r="H39" s="261">
        <v>14.198441623000001</v>
      </c>
      <c r="I39" s="261">
        <v>14.091351111</v>
      </c>
      <c r="J39" s="261">
        <v>13.887344834</v>
      </c>
      <c r="K39" s="261">
        <v>14.11187563</v>
      </c>
      <c r="L39" s="261">
        <v>13.625688694000001</v>
      </c>
      <c r="M39" s="261">
        <v>13.698531937</v>
      </c>
      <c r="N39" s="261">
        <v>14.271120098999999</v>
      </c>
      <c r="O39" s="261">
        <v>14.038245013999999</v>
      </c>
      <c r="P39" s="261">
        <v>14.720640523</v>
      </c>
      <c r="Q39" s="261">
        <v>14.489417123000001</v>
      </c>
      <c r="R39" s="261">
        <v>14.008896538</v>
      </c>
      <c r="S39" s="261">
        <v>14.108057734000001</v>
      </c>
      <c r="T39" s="261">
        <v>14.358731737999999</v>
      </c>
      <c r="U39" s="261">
        <v>14.324321746000001</v>
      </c>
      <c r="V39" s="261">
        <v>14.48199623</v>
      </c>
      <c r="W39" s="261">
        <v>14.443474535</v>
      </c>
      <c r="X39" s="261">
        <v>14.096896385999999</v>
      </c>
      <c r="Y39" s="261">
        <v>14.388102336999999</v>
      </c>
      <c r="Z39" s="261">
        <v>16.011616257</v>
      </c>
      <c r="AA39" s="261">
        <v>15.794403635</v>
      </c>
      <c r="AB39" s="261">
        <v>16.341673528000001</v>
      </c>
      <c r="AC39" s="261">
        <v>16.022700179000001</v>
      </c>
      <c r="AD39" s="261">
        <v>15.426461421999999</v>
      </c>
      <c r="AE39" s="261">
        <v>14.994940759</v>
      </c>
      <c r="AF39" s="261">
        <v>15.069678379999999</v>
      </c>
      <c r="AG39" s="261">
        <v>15.092686592</v>
      </c>
      <c r="AH39" s="261">
        <v>15.459114288</v>
      </c>
      <c r="AI39" s="261">
        <v>15.11726498</v>
      </c>
      <c r="AJ39" s="261">
        <v>14.782793755</v>
      </c>
      <c r="AK39" s="261">
        <v>14.965949367</v>
      </c>
      <c r="AL39" s="261">
        <v>16.142932056999999</v>
      </c>
      <c r="AM39" s="261">
        <v>17.338609227999999</v>
      </c>
      <c r="AN39" s="261">
        <v>18.441718571999999</v>
      </c>
      <c r="AO39" s="261">
        <v>17.927169060000001</v>
      </c>
      <c r="AP39" s="261">
        <v>17.012412052999998</v>
      </c>
      <c r="AQ39" s="261">
        <v>16.371441166</v>
      </c>
      <c r="AR39" s="261">
        <v>16.164788836</v>
      </c>
      <c r="AS39" s="261">
        <v>15.713408764</v>
      </c>
      <c r="AT39" s="261">
        <v>15.762138910999999</v>
      </c>
      <c r="AU39" s="261">
        <v>16.023291702000002</v>
      </c>
      <c r="AV39" s="261">
        <v>15.667205931</v>
      </c>
      <c r="AW39" s="261">
        <v>15.540253700999999</v>
      </c>
      <c r="AX39" s="261">
        <v>16.009881914000001</v>
      </c>
      <c r="AY39" s="261">
        <v>16.161584131000001</v>
      </c>
      <c r="AZ39" s="261">
        <v>16.594472782</v>
      </c>
      <c r="BA39" s="261">
        <v>16.54</v>
      </c>
      <c r="BB39" s="261">
        <v>16.309999999999999</v>
      </c>
      <c r="BC39" s="261">
        <v>15.86</v>
      </c>
      <c r="BD39" s="261">
        <v>16.367000000000001</v>
      </c>
      <c r="BE39" s="261">
        <v>16.519159999999999</v>
      </c>
      <c r="BF39" s="384">
        <v>17.13391</v>
      </c>
      <c r="BG39" s="384">
        <v>16.878920000000001</v>
      </c>
      <c r="BH39" s="384">
        <v>16.17773</v>
      </c>
      <c r="BI39" s="384">
        <v>16.115819999999999</v>
      </c>
      <c r="BJ39" s="384">
        <v>16.95917</v>
      </c>
      <c r="BK39" s="384">
        <v>17.04616</v>
      </c>
      <c r="BL39" s="384">
        <v>17.284839999999999</v>
      </c>
      <c r="BM39" s="384">
        <v>17.095189999999999</v>
      </c>
      <c r="BN39" s="384">
        <v>16.908650000000002</v>
      </c>
      <c r="BO39" s="384">
        <v>16.397670000000002</v>
      </c>
      <c r="BP39" s="384">
        <v>16.941890000000001</v>
      </c>
      <c r="BQ39" s="384">
        <v>17.09206</v>
      </c>
      <c r="BR39" s="384">
        <v>17.745069999999998</v>
      </c>
      <c r="BS39" s="384">
        <v>17.452190000000002</v>
      </c>
      <c r="BT39" s="384">
        <v>16.62238</v>
      </c>
      <c r="BU39" s="384">
        <v>16.53952</v>
      </c>
      <c r="BV39" s="384">
        <v>17.375080000000001</v>
      </c>
    </row>
    <row r="40" spans="1:74" ht="11.1" customHeight="1" x14ac:dyDescent="0.2">
      <c r="A40" s="265" t="s">
        <v>205</v>
      </c>
      <c r="B40" s="187" t="s">
        <v>621</v>
      </c>
      <c r="C40" s="261">
        <v>12.635196993999999</v>
      </c>
      <c r="D40" s="261">
        <v>12.415203997000001</v>
      </c>
      <c r="E40" s="261">
        <v>12.251654465</v>
      </c>
      <c r="F40" s="261">
        <v>12.290306450999999</v>
      </c>
      <c r="G40" s="261">
        <v>12.398531955999999</v>
      </c>
      <c r="H40" s="261">
        <v>13.198528322</v>
      </c>
      <c r="I40" s="261">
        <v>13.569699675000001</v>
      </c>
      <c r="J40" s="261">
        <v>13.275905783000001</v>
      </c>
      <c r="K40" s="261">
        <v>13.212818116999999</v>
      </c>
      <c r="L40" s="261">
        <v>12.534515993999999</v>
      </c>
      <c r="M40" s="261">
        <v>12.341603799</v>
      </c>
      <c r="N40" s="261">
        <v>12.455007482999999</v>
      </c>
      <c r="O40" s="261">
        <v>12.538269723000001</v>
      </c>
      <c r="P40" s="261">
        <v>12.775417898000001</v>
      </c>
      <c r="Q40" s="261">
        <v>12.440689083000001</v>
      </c>
      <c r="R40" s="261">
        <v>12.172805012</v>
      </c>
      <c r="S40" s="261">
        <v>12.418676016999999</v>
      </c>
      <c r="T40" s="261">
        <v>13.268611705</v>
      </c>
      <c r="U40" s="261">
        <v>13.897133022</v>
      </c>
      <c r="V40" s="261">
        <v>13.591769545</v>
      </c>
      <c r="W40" s="261">
        <v>13.435933457000001</v>
      </c>
      <c r="X40" s="261">
        <v>12.571179358</v>
      </c>
      <c r="Y40" s="261">
        <v>12.132817506</v>
      </c>
      <c r="Z40" s="261">
        <v>12.47730851</v>
      </c>
      <c r="AA40" s="261">
        <v>13.704220367</v>
      </c>
      <c r="AB40" s="261">
        <v>14.391519811</v>
      </c>
      <c r="AC40" s="261">
        <v>13.878468825000001</v>
      </c>
      <c r="AD40" s="261">
        <v>12.87002676</v>
      </c>
      <c r="AE40" s="261">
        <v>12.819292372</v>
      </c>
      <c r="AF40" s="261">
        <v>13.586371129</v>
      </c>
      <c r="AG40" s="261">
        <v>13.95868099</v>
      </c>
      <c r="AH40" s="261">
        <v>13.531310862</v>
      </c>
      <c r="AI40" s="261">
        <v>13.454922098000001</v>
      </c>
      <c r="AJ40" s="261">
        <v>12.755806186999999</v>
      </c>
      <c r="AK40" s="261">
        <v>12.757024473</v>
      </c>
      <c r="AL40" s="261">
        <v>12.788469929</v>
      </c>
      <c r="AM40" s="261">
        <v>12.848835213999999</v>
      </c>
      <c r="AN40" s="261">
        <v>13.493650730000001</v>
      </c>
      <c r="AO40" s="261">
        <v>13.167746823</v>
      </c>
      <c r="AP40" s="261">
        <v>12.545304441000001</v>
      </c>
      <c r="AQ40" s="261">
        <v>12.654942265000001</v>
      </c>
      <c r="AR40" s="261">
        <v>13.296620549</v>
      </c>
      <c r="AS40" s="261">
        <v>13.624546928999999</v>
      </c>
      <c r="AT40" s="261">
        <v>13.638129151999999</v>
      </c>
      <c r="AU40" s="261">
        <v>13.47800653</v>
      </c>
      <c r="AV40" s="261">
        <v>12.856396162999999</v>
      </c>
      <c r="AW40" s="261">
        <v>12.481333255999999</v>
      </c>
      <c r="AX40" s="261">
        <v>12.401371048</v>
      </c>
      <c r="AY40" s="261">
        <v>12.154311391</v>
      </c>
      <c r="AZ40" s="261">
        <v>12.224953164</v>
      </c>
      <c r="BA40" s="261">
        <v>12.24</v>
      </c>
      <c r="BB40" s="261">
        <v>12.22</v>
      </c>
      <c r="BC40" s="261">
        <v>12.21</v>
      </c>
      <c r="BD40" s="261">
        <v>13.19853</v>
      </c>
      <c r="BE40" s="261">
        <v>13.82686</v>
      </c>
      <c r="BF40" s="384">
        <v>13.723890000000001</v>
      </c>
      <c r="BG40" s="384">
        <v>13.45234</v>
      </c>
      <c r="BH40" s="384">
        <v>12.680249999999999</v>
      </c>
      <c r="BI40" s="384">
        <v>12.411809999999999</v>
      </c>
      <c r="BJ40" s="384">
        <v>12.60022</v>
      </c>
      <c r="BK40" s="384">
        <v>12.549989999999999</v>
      </c>
      <c r="BL40" s="384">
        <v>12.651400000000001</v>
      </c>
      <c r="BM40" s="384">
        <v>12.61497</v>
      </c>
      <c r="BN40" s="384">
        <v>12.57647</v>
      </c>
      <c r="BO40" s="384">
        <v>12.55265</v>
      </c>
      <c r="BP40" s="384">
        <v>13.609629999999999</v>
      </c>
      <c r="BQ40" s="384">
        <v>14.15117</v>
      </c>
      <c r="BR40" s="384">
        <v>14.12129</v>
      </c>
      <c r="BS40" s="384">
        <v>13.83623</v>
      </c>
      <c r="BT40" s="384">
        <v>13.09356</v>
      </c>
      <c r="BU40" s="384">
        <v>12.80475</v>
      </c>
      <c r="BV40" s="384">
        <v>13.00713</v>
      </c>
    </row>
    <row r="41" spans="1:74" ht="11.1" customHeight="1" x14ac:dyDescent="0.2">
      <c r="A41" s="265" t="s">
        <v>206</v>
      </c>
      <c r="B41" s="205" t="s">
        <v>588</v>
      </c>
      <c r="C41" s="261">
        <v>9.1572505598999996</v>
      </c>
      <c r="D41" s="261">
        <v>9.0936037592000005</v>
      </c>
      <c r="E41" s="261">
        <v>9.0964650832</v>
      </c>
      <c r="F41" s="261">
        <v>9.0356109746000008</v>
      </c>
      <c r="G41" s="261">
        <v>9.2855581071</v>
      </c>
      <c r="H41" s="261">
        <v>9.3508447020999999</v>
      </c>
      <c r="I41" s="261">
        <v>9.7062292958</v>
      </c>
      <c r="J41" s="261">
        <v>9.4354159918999994</v>
      </c>
      <c r="K41" s="261">
        <v>9.3210667481999998</v>
      </c>
      <c r="L41" s="261">
        <v>9.1385808355999991</v>
      </c>
      <c r="M41" s="261">
        <v>9.1709704231</v>
      </c>
      <c r="N41" s="261">
        <v>9.2328809905</v>
      </c>
      <c r="O41" s="261">
        <v>9.1055925726000009</v>
      </c>
      <c r="P41" s="261">
        <v>9.1713226942000006</v>
      </c>
      <c r="Q41" s="261">
        <v>9.2362663286999993</v>
      </c>
      <c r="R41" s="261">
        <v>9.2378016528</v>
      </c>
      <c r="S41" s="261">
        <v>9.5063188777000001</v>
      </c>
      <c r="T41" s="261">
        <v>9.6116912529</v>
      </c>
      <c r="U41" s="261">
        <v>9.8282374402000006</v>
      </c>
      <c r="V41" s="261">
        <v>9.7627316070999992</v>
      </c>
      <c r="W41" s="261">
        <v>9.3951356805999993</v>
      </c>
      <c r="X41" s="261">
        <v>9.3570830942000001</v>
      </c>
      <c r="Y41" s="261">
        <v>9.3023743702000008</v>
      </c>
      <c r="Z41" s="261">
        <v>9.1910773350999992</v>
      </c>
      <c r="AA41" s="261">
        <v>9.5249263895999992</v>
      </c>
      <c r="AB41" s="261">
        <v>9.7195238531000001</v>
      </c>
      <c r="AC41" s="261">
        <v>9.6944528101999996</v>
      </c>
      <c r="AD41" s="261">
        <v>9.6692589672999993</v>
      </c>
      <c r="AE41" s="261">
        <v>9.6980537436999992</v>
      </c>
      <c r="AF41" s="261">
        <v>10.123940586</v>
      </c>
      <c r="AG41" s="261">
        <v>10.172064481</v>
      </c>
      <c r="AH41" s="261">
        <v>10.198743404</v>
      </c>
      <c r="AI41" s="261">
        <v>9.7597344376000006</v>
      </c>
      <c r="AJ41" s="261">
        <v>9.8802685913000001</v>
      </c>
      <c r="AK41" s="261">
        <v>9.8664582433000003</v>
      </c>
      <c r="AL41" s="261">
        <v>9.8379555958000005</v>
      </c>
      <c r="AM41" s="261">
        <v>9.6494045238999995</v>
      </c>
      <c r="AN41" s="261">
        <v>9.7561340941000001</v>
      </c>
      <c r="AO41" s="261">
        <v>9.7198526061999999</v>
      </c>
      <c r="AP41" s="261">
        <v>9.6240999180000006</v>
      </c>
      <c r="AQ41" s="261">
        <v>9.6847702583000004</v>
      </c>
      <c r="AR41" s="261">
        <v>9.9503403678000009</v>
      </c>
      <c r="AS41" s="261">
        <v>10.273275411</v>
      </c>
      <c r="AT41" s="261">
        <v>10.177798229</v>
      </c>
      <c r="AU41" s="261">
        <v>9.9120602089999998</v>
      </c>
      <c r="AV41" s="261">
        <v>9.7379440470999992</v>
      </c>
      <c r="AW41" s="261">
        <v>9.8206793788999995</v>
      </c>
      <c r="AX41" s="261">
        <v>9.690637401</v>
      </c>
      <c r="AY41" s="261">
        <v>9.6505525613999996</v>
      </c>
      <c r="AZ41" s="261">
        <v>9.6576443846999993</v>
      </c>
      <c r="BA41" s="261">
        <v>9.67</v>
      </c>
      <c r="BB41" s="261">
        <v>9.7200000000000006</v>
      </c>
      <c r="BC41" s="261">
        <v>9.84</v>
      </c>
      <c r="BD41" s="261">
        <v>10.21477</v>
      </c>
      <c r="BE41" s="261">
        <v>10.57733</v>
      </c>
      <c r="BF41" s="384">
        <v>10.38602</v>
      </c>
      <c r="BG41" s="384">
        <v>9.9998699999999996</v>
      </c>
      <c r="BH41" s="384">
        <v>9.8625589999999992</v>
      </c>
      <c r="BI41" s="384">
        <v>9.8562919999999998</v>
      </c>
      <c r="BJ41" s="384">
        <v>9.9121930000000003</v>
      </c>
      <c r="BK41" s="384">
        <v>9.968019</v>
      </c>
      <c r="BL41" s="384">
        <v>10.035159999999999</v>
      </c>
      <c r="BM41" s="384">
        <v>10.043369999999999</v>
      </c>
      <c r="BN41" s="384">
        <v>10.014620000000001</v>
      </c>
      <c r="BO41" s="384">
        <v>10.16048</v>
      </c>
      <c r="BP41" s="384">
        <v>10.567550000000001</v>
      </c>
      <c r="BQ41" s="384">
        <v>10.848929999999999</v>
      </c>
      <c r="BR41" s="384">
        <v>10.71748</v>
      </c>
      <c r="BS41" s="384">
        <v>10.29393</v>
      </c>
      <c r="BT41" s="384">
        <v>10.17554</v>
      </c>
      <c r="BU41" s="384">
        <v>10.167059999999999</v>
      </c>
      <c r="BV41" s="384">
        <v>10.236129999999999</v>
      </c>
    </row>
    <row r="42" spans="1:74" ht="11.1" customHeight="1" x14ac:dyDescent="0.2">
      <c r="A42" s="265" t="s">
        <v>207</v>
      </c>
      <c r="B42" s="205" t="s">
        <v>589</v>
      </c>
      <c r="C42" s="261">
        <v>7.8480932347000003</v>
      </c>
      <c r="D42" s="261">
        <v>7.9449592769999997</v>
      </c>
      <c r="E42" s="261">
        <v>8.0549608843999998</v>
      </c>
      <c r="F42" s="261">
        <v>8.0934650250000004</v>
      </c>
      <c r="G42" s="261">
        <v>8.4334866034000004</v>
      </c>
      <c r="H42" s="261">
        <v>9.2171821478999991</v>
      </c>
      <c r="I42" s="261">
        <v>9.5088709407999996</v>
      </c>
      <c r="J42" s="261">
        <v>9.4875221775000007</v>
      </c>
      <c r="K42" s="261">
        <v>8.9037759968000003</v>
      </c>
      <c r="L42" s="261">
        <v>8.2489798655000008</v>
      </c>
      <c r="M42" s="261">
        <v>7.995033319</v>
      </c>
      <c r="N42" s="261">
        <v>8.1118395345999996</v>
      </c>
      <c r="O42" s="261">
        <v>8.2493700445999991</v>
      </c>
      <c r="P42" s="261">
        <v>8.4859332426999998</v>
      </c>
      <c r="Q42" s="261">
        <v>8.5492525235999999</v>
      </c>
      <c r="R42" s="261">
        <v>8.4905534785000008</v>
      </c>
      <c r="S42" s="261">
        <v>8.9797088696999996</v>
      </c>
      <c r="T42" s="261">
        <v>9.7758933441</v>
      </c>
      <c r="U42" s="261">
        <v>10.058660271999999</v>
      </c>
      <c r="V42" s="261">
        <v>9.9597771292000008</v>
      </c>
      <c r="W42" s="261">
        <v>9.3928886791000004</v>
      </c>
      <c r="X42" s="261">
        <v>8.6691848126999993</v>
      </c>
      <c r="Y42" s="261">
        <v>8.4422041199999995</v>
      </c>
      <c r="Z42" s="261">
        <v>8.4282977732000006</v>
      </c>
      <c r="AA42" s="261">
        <v>8.4273229768999993</v>
      </c>
      <c r="AB42" s="261">
        <v>8.5816015079000003</v>
      </c>
      <c r="AC42" s="261">
        <v>8.8522183738999995</v>
      </c>
      <c r="AD42" s="261">
        <v>8.8213436851000004</v>
      </c>
      <c r="AE42" s="261">
        <v>9.1126392743999993</v>
      </c>
      <c r="AF42" s="261">
        <v>9.8670263096999999</v>
      </c>
      <c r="AG42" s="261">
        <v>10.127467049</v>
      </c>
      <c r="AH42" s="261">
        <v>10.196704108</v>
      </c>
      <c r="AI42" s="261">
        <v>9.4734225258000002</v>
      </c>
      <c r="AJ42" s="261">
        <v>8.8215033133999992</v>
      </c>
      <c r="AK42" s="261">
        <v>8.5797026890999994</v>
      </c>
      <c r="AL42" s="261">
        <v>8.4810894060000006</v>
      </c>
      <c r="AM42" s="261">
        <v>8.5790064524999998</v>
      </c>
      <c r="AN42" s="261">
        <v>8.6713542926000002</v>
      </c>
      <c r="AO42" s="261">
        <v>8.6398088395000006</v>
      </c>
      <c r="AP42" s="261">
        <v>8.8971374660000002</v>
      </c>
      <c r="AQ42" s="261">
        <v>9.2430043060999996</v>
      </c>
      <c r="AR42" s="261">
        <v>10.236447204999999</v>
      </c>
      <c r="AS42" s="261">
        <v>10.437618562999999</v>
      </c>
      <c r="AT42" s="261">
        <v>10.250089572</v>
      </c>
      <c r="AU42" s="261">
        <v>9.6675349536000006</v>
      </c>
      <c r="AV42" s="261">
        <v>9.0393011828999992</v>
      </c>
      <c r="AW42" s="261">
        <v>8.8461718844000004</v>
      </c>
      <c r="AX42" s="261">
        <v>8.8075368735000001</v>
      </c>
      <c r="AY42" s="261">
        <v>8.7818059551999994</v>
      </c>
      <c r="AZ42" s="261">
        <v>8.8853618299000008</v>
      </c>
      <c r="BA42" s="261">
        <v>9.0500000000000007</v>
      </c>
      <c r="BB42" s="261">
        <v>9.02</v>
      </c>
      <c r="BC42" s="261">
        <v>9.58</v>
      </c>
      <c r="BD42" s="261">
        <v>10.3507</v>
      </c>
      <c r="BE42" s="261">
        <v>10.51656</v>
      </c>
      <c r="BF42" s="384">
        <v>10.41179</v>
      </c>
      <c r="BG42" s="384">
        <v>9.7638490000000004</v>
      </c>
      <c r="BH42" s="384">
        <v>9.0541149999999995</v>
      </c>
      <c r="BI42" s="384">
        <v>8.8066849999999999</v>
      </c>
      <c r="BJ42" s="384">
        <v>8.9001979999999996</v>
      </c>
      <c r="BK42" s="384">
        <v>8.9749940000000006</v>
      </c>
      <c r="BL42" s="384">
        <v>9.1335709999999999</v>
      </c>
      <c r="BM42" s="384">
        <v>9.2518809999999991</v>
      </c>
      <c r="BN42" s="384">
        <v>9.2232149999999997</v>
      </c>
      <c r="BO42" s="384">
        <v>9.8158650000000005</v>
      </c>
      <c r="BP42" s="384">
        <v>10.631489999999999</v>
      </c>
      <c r="BQ42" s="384">
        <v>10.73939</v>
      </c>
      <c r="BR42" s="384">
        <v>10.65654</v>
      </c>
      <c r="BS42" s="384">
        <v>9.9889469999999996</v>
      </c>
      <c r="BT42" s="384">
        <v>9.2790149999999993</v>
      </c>
      <c r="BU42" s="384">
        <v>9.0186150000000005</v>
      </c>
      <c r="BV42" s="384">
        <v>9.1066769999999995</v>
      </c>
    </row>
    <row r="43" spans="1:74" ht="11.1" customHeight="1" x14ac:dyDescent="0.2">
      <c r="A43" s="265" t="s">
        <v>208</v>
      </c>
      <c r="B43" s="205" t="s">
        <v>590</v>
      </c>
      <c r="C43" s="261">
        <v>9.5951734597999998</v>
      </c>
      <c r="D43" s="261">
        <v>9.6150360552999992</v>
      </c>
      <c r="E43" s="261">
        <v>9.5095993613999994</v>
      </c>
      <c r="F43" s="261">
        <v>9.4805025709000006</v>
      </c>
      <c r="G43" s="261">
        <v>9.5178800029000001</v>
      </c>
      <c r="H43" s="261">
        <v>9.9568568142</v>
      </c>
      <c r="I43" s="261">
        <v>10.097903919</v>
      </c>
      <c r="J43" s="261">
        <v>10.050867603</v>
      </c>
      <c r="K43" s="261">
        <v>9.9736085667999994</v>
      </c>
      <c r="L43" s="261">
        <v>9.6006970797999998</v>
      </c>
      <c r="M43" s="261">
        <v>9.5674093824999993</v>
      </c>
      <c r="N43" s="261">
        <v>9.5493685801999995</v>
      </c>
      <c r="O43" s="261">
        <v>9.4578227507000001</v>
      </c>
      <c r="P43" s="261">
        <v>9.5626258314000001</v>
      </c>
      <c r="Q43" s="261">
        <v>9.4991703296000001</v>
      </c>
      <c r="R43" s="261">
        <v>9.4555686812000008</v>
      </c>
      <c r="S43" s="261">
        <v>9.5602836280000005</v>
      </c>
      <c r="T43" s="261">
        <v>9.9672722187999998</v>
      </c>
      <c r="U43" s="261">
        <v>10.086009123</v>
      </c>
      <c r="V43" s="261">
        <v>10.09027388</v>
      </c>
      <c r="W43" s="261">
        <v>10.051065486000001</v>
      </c>
      <c r="X43" s="261">
        <v>9.7020890181000006</v>
      </c>
      <c r="Y43" s="261">
        <v>9.6310863568999991</v>
      </c>
      <c r="Z43" s="261">
        <v>9.7012813369999993</v>
      </c>
      <c r="AA43" s="261">
        <v>9.9427577247999999</v>
      </c>
      <c r="AB43" s="261">
        <v>10.114635098999999</v>
      </c>
      <c r="AC43" s="261">
        <v>9.9384570744000005</v>
      </c>
      <c r="AD43" s="261">
        <v>9.8720276091999999</v>
      </c>
      <c r="AE43" s="261">
        <v>9.8672038728999993</v>
      </c>
      <c r="AF43" s="261">
        <v>10.259209254</v>
      </c>
      <c r="AG43" s="261">
        <v>10.382392064999999</v>
      </c>
      <c r="AH43" s="261">
        <v>10.285075951</v>
      </c>
      <c r="AI43" s="261">
        <v>10.483502968</v>
      </c>
      <c r="AJ43" s="261">
        <v>9.9171053362000006</v>
      </c>
      <c r="AK43" s="261">
        <v>9.8383783066999992</v>
      </c>
      <c r="AL43" s="261">
        <v>9.7833243112999995</v>
      </c>
      <c r="AM43" s="261">
        <v>9.8857121069999998</v>
      </c>
      <c r="AN43" s="261">
        <v>10.068980740000001</v>
      </c>
      <c r="AO43" s="261">
        <v>9.9208633588000001</v>
      </c>
      <c r="AP43" s="261">
        <v>9.7579039922999993</v>
      </c>
      <c r="AQ43" s="261">
        <v>9.7944104388</v>
      </c>
      <c r="AR43" s="261">
        <v>10.067245767999999</v>
      </c>
      <c r="AS43" s="261">
        <v>10.537317311000001</v>
      </c>
      <c r="AT43" s="261">
        <v>10.237842991000001</v>
      </c>
      <c r="AU43" s="261">
        <v>10.141775742</v>
      </c>
      <c r="AV43" s="261">
        <v>9.8279140490000003</v>
      </c>
      <c r="AW43" s="261">
        <v>9.6625512222999994</v>
      </c>
      <c r="AX43" s="261">
        <v>9.6464749128000005</v>
      </c>
      <c r="AY43" s="261">
        <v>9.7981194423000009</v>
      </c>
      <c r="AZ43" s="261">
        <v>9.7888766168999997</v>
      </c>
      <c r="BA43" s="261">
        <v>9.68</v>
      </c>
      <c r="BB43" s="261">
        <v>9.57</v>
      </c>
      <c r="BC43" s="261">
        <v>9.6199999999999992</v>
      </c>
      <c r="BD43" s="261">
        <v>10.15249</v>
      </c>
      <c r="BE43" s="261">
        <v>10.47997</v>
      </c>
      <c r="BF43" s="384">
        <v>10.316599999999999</v>
      </c>
      <c r="BG43" s="384">
        <v>10.198790000000001</v>
      </c>
      <c r="BH43" s="384">
        <v>9.7674800000000008</v>
      </c>
      <c r="BI43" s="384">
        <v>9.6327339999999992</v>
      </c>
      <c r="BJ43" s="384">
        <v>9.7086089999999992</v>
      </c>
      <c r="BK43" s="384">
        <v>10.03204</v>
      </c>
      <c r="BL43" s="384">
        <v>10.01634</v>
      </c>
      <c r="BM43" s="384">
        <v>9.8762729999999994</v>
      </c>
      <c r="BN43" s="384">
        <v>9.8124490000000009</v>
      </c>
      <c r="BO43" s="384">
        <v>9.8451059999999995</v>
      </c>
      <c r="BP43" s="384">
        <v>10.44833</v>
      </c>
      <c r="BQ43" s="384">
        <v>10.776949999999999</v>
      </c>
      <c r="BR43" s="384">
        <v>10.63261</v>
      </c>
      <c r="BS43" s="384">
        <v>10.5136</v>
      </c>
      <c r="BT43" s="384">
        <v>10.06968</v>
      </c>
      <c r="BU43" s="384">
        <v>9.9283909999999995</v>
      </c>
      <c r="BV43" s="384">
        <v>10.018840000000001</v>
      </c>
    </row>
    <row r="44" spans="1:74" ht="11.1" customHeight="1" x14ac:dyDescent="0.2">
      <c r="A44" s="265" t="s">
        <v>209</v>
      </c>
      <c r="B44" s="205" t="s">
        <v>591</v>
      </c>
      <c r="C44" s="261">
        <v>8.3490161923000006</v>
      </c>
      <c r="D44" s="261">
        <v>8.2988348857999998</v>
      </c>
      <c r="E44" s="261">
        <v>8.2285959932000008</v>
      </c>
      <c r="F44" s="261">
        <v>8.1912993957999998</v>
      </c>
      <c r="G44" s="261">
        <v>8.3916527079000005</v>
      </c>
      <c r="H44" s="261">
        <v>8.995110875</v>
      </c>
      <c r="I44" s="261">
        <v>9.0849008459</v>
      </c>
      <c r="J44" s="261">
        <v>8.9639834004000001</v>
      </c>
      <c r="K44" s="261">
        <v>8.9389530266000001</v>
      </c>
      <c r="L44" s="261">
        <v>8.3589705372999994</v>
      </c>
      <c r="M44" s="261">
        <v>8.3458573203000004</v>
      </c>
      <c r="N44" s="261">
        <v>8.5636056051999994</v>
      </c>
      <c r="O44" s="261">
        <v>8.4589065530000003</v>
      </c>
      <c r="P44" s="261">
        <v>8.3972840899999994</v>
      </c>
      <c r="Q44" s="261">
        <v>8.4057754387999992</v>
      </c>
      <c r="R44" s="261">
        <v>8.3164103260999998</v>
      </c>
      <c r="S44" s="261">
        <v>8.4925072536999995</v>
      </c>
      <c r="T44" s="261">
        <v>9.1697907771999994</v>
      </c>
      <c r="U44" s="261">
        <v>9.2086247174999993</v>
      </c>
      <c r="V44" s="261">
        <v>9.1359470205999997</v>
      </c>
      <c r="W44" s="261">
        <v>9.1082408501999996</v>
      </c>
      <c r="X44" s="261">
        <v>8.5649200068999995</v>
      </c>
      <c r="Y44" s="261">
        <v>8.4166299879000004</v>
      </c>
      <c r="Z44" s="261">
        <v>8.6441149421999999</v>
      </c>
      <c r="AA44" s="261">
        <v>8.9128931174999995</v>
      </c>
      <c r="AB44" s="261">
        <v>8.9880903784000008</v>
      </c>
      <c r="AC44" s="261">
        <v>9.0877645058999992</v>
      </c>
      <c r="AD44" s="261">
        <v>8.9367734914000003</v>
      </c>
      <c r="AE44" s="261">
        <v>8.9881710192999993</v>
      </c>
      <c r="AF44" s="261">
        <v>9.5071439224999992</v>
      </c>
      <c r="AG44" s="261">
        <v>9.5999760823999996</v>
      </c>
      <c r="AH44" s="261">
        <v>9.4389379474999995</v>
      </c>
      <c r="AI44" s="261">
        <v>9.2156329419999992</v>
      </c>
      <c r="AJ44" s="261">
        <v>8.7160721290000005</v>
      </c>
      <c r="AK44" s="261">
        <v>8.6999273670000008</v>
      </c>
      <c r="AL44" s="261">
        <v>8.7218714599999991</v>
      </c>
      <c r="AM44" s="261">
        <v>8.8289286889999996</v>
      </c>
      <c r="AN44" s="261">
        <v>9.0274136877999993</v>
      </c>
      <c r="AO44" s="261">
        <v>8.8365821896999996</v>
      </c>
      <c r="AP44" s="261">
        <v>8.855679319</v>
      </c>
      <c r="AQ44" s="261">
        <v>8.9227825032000005</v>
      </c>
      <c r="AR44" s="261">
        <v>9.3459462563999995</v>
      </c>
      <c r="AS44" s="261">
        <v>9.4185658591999992</v>
      </c>
      <c r="AT44" s="261">
        <v>9.4120402579999993</v>
      </c>
      <c r="AU44" s="261">
        <v>9.3617443380999994</v>
      </c>
      <c r="AV44" s="261">
        <v>8.9173556028000007</v>
      </c>
      <c r="AW44" s="261">
        <v>8.8363170144000005</v>
      </c>
      <c r="AX44" s="261">
        <v>8.7948690241000005</v>
      </c>
      <c r="AY44" s="261">
        <v>8.7509028879000006</v>
      </c>
      <c r="AZ44" s="261">
        <v>8.6437620450000008</v>
      </c>
      <c r="BA44" s="261">
        <v>8.68</v>
      </c>
      <c r="BB44" s="261">
        <v>8.66</v>
      </c>
      <c r="BC44" s="261">
        <v>8.67</v>
      </c>
      <c r="BD44" s="261">
        <v>9.2593890000000005</v>
      </c>
      <c r="BE44" s="261">
        <v>9.4225680000000001</v>
      </c>
      <c r="BF44" s="384">
        <v>9.4089860000000005</v>
      </c>
      <c r="BG44" s="384">
        <v>9.3537119999999998</v>
      </c>
      <c r="BH44" s="384">
        <v>8.8994239999999998</v>
      </c>
      <c r="BI44" s="384">
        <v>8.8150189999999995</v>
      </c>
      <c r="BJ44" s="384">
        <v>9.0703289999999992</v>
      </c>
      <c r="BK44" s="384">
        <v>8.9799670000000003</v>
      </c>
      <c r="BL44" s="384">
        <v>8.9597300000000004</v>
      </c>
      <c r="BM44" s="384">
        <v>8.9040459999999992</v>
      </c>
      <c r="BN44" s="384">
        <v>8.8718749999999993</v>
      </c>
      <c r="BO44" s="384">
        <v>8.9566759999999999</v>
      </c>
      <c r="BP44" s="384">
        <v>9.5876950000000001</v>
      </c>
      <c r="BQ44" s="384">
        <v>9.7355870000000007</v>
      </c>
      <c r="BR44" s="384">
        <v>9.6913280000000004</v>
      </c>
      <c r="BS44" s="384">
        <v>9.6056899999999992</v>
      </c>
      <c r="BT44" s="384">
        <v>9.1400629999999996</v>
      </c>
      <c r="BU44" s="384">
        <v>9.0371260000000007</v>
      </c>
      <c r="BV44" s="384">
        <v>9.3001640000000005</v>
      </c>
    </row>
    <row r="45" spans="1:74" ht="11.1" customHeight="1" x14ac:dyDescent="0.2">
      <c r="A45" s="265" t="s">
        <v>210</v>
      </c>
      <c r="B45" s="205" t="s">
        <v>592</v>
      </c>
      <c r="C45" s="261">
        <v>8.0360516542999996</v>
      </c>
      <c r="D45" s="261">
        <v>8.0955994826000008</v>
      </c>
      <c r="E45" s="261">
        <v>7.8958796487000003</v>
      </c>
      <c r="F45" s="261">
        <v>7.8249026273000002</v>
      </c>
      <c r="G45" s="261">
        <v>7.9463695687999998</v>
      </c>
      <c r="H45" s="261">
        <v>8.1969254257999999</v>
      </c>
      <c r="I45" s="261">
        <v>8.3479806826999994</v>
      </c>
      <c r="J45" s="261">
        <v>8.4461325509999998</v>
      </c>
      <c r="K45" s="261">
        <v>8.3892112797999996</v>
      </c>
      <c r="L45" s="261">
        <v>8.0565599864999999</v>
      </c>
      <c r="M45" s="261">
        <v>7.8449437137000002</v>
      </c>
      <c r="N45" s="261">
        <v>7.9479979555</v>
      </c>
      <c r="O45" s="261">
        <v>8.0900211562000006</v>
      </c>
      <c r="P45" s="261">
        <v>8.1174289616999999</v>
      </c>
      <c r="Q45" s="261">
        <v>8.1239112392999999</v>
      </c>
      <c r="R45" s="261">
        <v>8.1420836987000005</v>
      </c>
      <c r="S45" s="261">
        <v>8.3696837387999992</v>
      </c>
      <c r="T45" s="261">
        <v>8.7005969715999996</v>
      </c>
      <c r="U45" s="261">
        <v>8.8163413885999997</v>
      </c>
      <c r="V45" s="261">
        <v>8.8126667082000001</v>
      </c>
      <c r="W45" s="261">
        <v>8.6744448649999999</v>
      </c>
      <c r="X45" s="261">
        <v>8.4281790358999995</v>
      </c>
      <c r="Y45" s="261">
        <v>8.1073907010999999</v>
      </c>
      <c r="Z45" s="261">
        <v>8.2646072218000004</v>
      </c>
      <c r="AA45" s="261">
        <v>8.2835607226000008</v>
      </c>
      <c r="AB45" s="261">
        <v>8.4383791197000004</v>
      </c>
      <c r="AC45" s="261">
        <v>8.4557058981999997</v>
      </c>
      <c r="AD45" s="261">
        <v>8.4084345665000004</v>
      </c>
      <c r="AE45" s="261">
        <v>8.4502626716000009</v>
      </c>
      <c r="AF45" s="261">
        <v>8.9753227809999991</v>
      </c>
      <c r="AG45" s="261">
        <v>9.1460664949999995</v>
      </c>
      <c r="AH45" s="261">
        <v>9.0052001798999992</v>
      </c>
      <c r="AI45" s="261">
        <v>8.9396275737999993</v>
      </c>
      <c r="AJ45" s="261">
        <v>8.6256203882999998</v>
      </c>
      <c r="AK45" s="261">
        <v>8.2837778755000002</v>
      </c>
      <c r="AL45" s="261">
        <v>8.4068151224999994</v>
      </c>
      <c r="AM45" s="261">
        <v>8.4478661042999992</v>
      </c>
      <c r="AN45" s="261">
        <v>8.4264230706000003</v>
      </c>
      <c r="AO45" s="261">
        <v>8.3498458627000005</v>
      </c>
      <c r="AP45" s="261">
        <v>8.1180091839999999</v>
      </c>
      <c r="AQ45" s="261">
        <v>8.3155460011999995</v>
      </c>
      <c r="AR45" s="261">
        <v>8.5073885519000001</v>
      </c>
      <c r="AS45" s="261">
        <v>8.6113896529999998</v>
      </c>
      <c r="AT45" s="261">
        <v>8.7226230683000008</v>
      </c>
      <c r="AU45" s="261">
        <v>8.5760809330000001</v>
      </c>
      <c r="AV45" s="261">
        <v>8.1543540280000002</v>
      </c>
      <c r="AW45" s="261">
        <v>7.8554506541000002</v>
      </c>
      <c r="AX45" s="261">
        <v>7.8539067499000002</v>
      </c>
      <c r="AY45" s="261">
        <v>7.8092673559000003</v>
      </c>
      <c r="AZ45" s="261">
        <v>7.7981276457000002</v>
      </c>
      <c r="BA45" s="261">
        <v>7.82</v>
      </c>
      <c r="BB45" s="261">
        <v>7.58</v>
      </c>
      <c r="BC45" s="261">
        <v>7.87</v>
      </c>
      <c r="BD45" s="261">
        <v>8.2950060000000008</v>
      </c>
      <c r="BE45" s="261">
        <v>8.609216</v>
      </c>
      <c r="BF45" s="384">
        <v>8.8139210000000006</v>
      </c>
      <c r="BG45" s="384">
        <v>8.6235900000000001</v>
      </c>
      <c r="BH45" s="384">
        <v>8.2064769999999996</v>
      </c>
      <c r="BI45" s="384">
        <v>7.8807590000000003</v>
      </c>
      <c r="BJ45" s="384">
        <v>7.9984419999999998</v>
      </c>
      <c r="BK45" s="384">
        <v>8.04983</v>
      </c>
      <c r="BL45" s="384">
        <v>8.1069630000000004</v>
      </c>
      <c r="BM45" s="384">
        <v>8.0845690000000001</v>
      </c>
      <c r="BN45" s="384">
        <v>7.8636249999999999</v>
      </c>
      <c r="BO45" s="384">
        <v>8.1306729999999998</v>
      </c>
      <c r="BP45" s="384">
        <v>8.6064849999999993</v>
      </c>
      <c r="BQ45" s="384">
        <v>8.9241759999999992</v>
      </c>
      <c r="BR45" s="384">
        <v>9.1245530000000006</v>
      </c>
      <c r="BS45" s="384">
        <v>8.9259439999999994</v>
      </c>
      <c r="BT45" s="384">
        <v>8.5125820000000001</v>
      </c>
      <c r="BU45" s="384">
        <v>8.1546040000000009</v>
      </c>
      <c r="BV45" s="384">
        <v>8.2590909999999997</v>
      </c>
    </row>
    <row r="46" spans="1:74" s="120" customFormat="1" ht="11.1" customHeight="1" x14ac:dyDescent="0.2">
      <c r="A46" s="265" t="s">
        <v>211</v>
      </c>
      <c r="B46" s="205" t="s">
        <v>593</v>
      </c>
      <c r="C46" s="261">
        <v>8.1042932335</v>
      </c>
      <c r="D46" s="261">
        <v>8.2203176555000006</v>
      </c>
      <c r="E46" s="261">
        <v>8.2232997920000006</v>
      </c>
      <c r="F46" s="261">
        <v>8.3611970071999995</v>
      </c>
      <c r="G46" s="261">
        <v>8.8078285661999995</v>
      </c>
      <c r="H46" s="261">
        <v>9.3508247082999993</v>
      </c>
      <c r="I46" s="261">
        <v>9.6185486746999995</v>
      </c>
      <c r="J46" s="261">
        <v>9.5546767747000008</v>
      </c>
      <c r="K46" s="261">
        <v>9.2917227880999995</v>
      </c>
      <c r="L46" s="261">
        <v>8.8571875109999993</v>
      </c>
      <c r="M46" s="261">
        <v>8.3286441769999993</v>
      </c>
      <c r="N46" s="261">
        <v>8.3830879943000003</v>
      </c>
      <c r="O46" s="261">
        <v>8.4506962433999995</v>
      </c>
      <c r="P46" s="261">
        <v>8.5951316443000003</v>
      </c>
      <c r="Q46" s="261">
        <v>8.5965543325000002</v>
      </c>
      <c r="R46" s="261">
        <v>8.7118334382999993</v>
      </c>
      <c r="S46" s="261">
        <v>9.0658596653999997</v>
      </c>
      <c r="T46" s="261">
        <v>9.7118004102000004</v>
      </c>
      <c r="U46" s="261">
        <v>10.002270086999999</v>
      </c>
      <c r="V46" s="261">
        <v>9.9208122165999999</v>
      </c>
      <c r="W46" s="261">
        <v>9.7105082683999999</v>
      </c>
      <c r="X46" s="261">
        <v>9.2289699875999993</v>
      </c>
      <c r="Y46" s="261">
        <v>8.6612686612999994</v>
      </c>
      <c r="Z46" s="261">
        <v>8.7932462991999998</v>
      </c>
      <c r="AA46" s="261">
        <v>8.7685245125000009</v>
      </c>
      <c r="AB46" s="261">
        <v>8.8738481077000007</v>
      </c>
      <c r="AC46" s="261">
        <v>8.8948182786000007</v>
      </c>
      <c r="AD46" s="261">
        <v>9.0214897187999998</v>
      </c>
      <c r="AE46" s="261">
        <v>9.4096766653999993</v>
      </c>
      <c r="AF46" s="261">
        <v>10.026586939</v>
      </c>
      <c r="AG46" s="261">
        <v>10.306538083</v>
      </c>
      <c r="AH46" s="261">
        <v>10.099089769000001</v>
      </c>
      <c r="AI46" s="261">
        <v>9.9599578979000007</v>
      </c>
      <c r="AJ46" s="261">
        <v>9.3940283373</v>
      </c>
      <c r="AK46" s="261">
        <v>8.8040122558</v>
      </c>
      <c r="AL46" s="261">
        <v>8.7913852882000008</v>
      </c>
      <c r="AM46" s="261">
        <v>8.9686428017999997</v>
      </c>
      <c r="AN46" s="261">
        <v>9.0209256240000002</v>
      </c>
      <c r="AO46" s="261">
        <v>9.0751428446000002</v>
      </c>
      <c r="AP46" s="261">
        <v>9.1721111637000003</v>
      </c>
      <c r="AQ46" s="261">
        <v>9.5455240015000005</v>
      </c>
      <c r="AR46" s="261">
        <v>10.062386734</v>
      </c>
      <c r="AS46" s="261">
        <v>10.268877605</v>
      </c>
      <c r="AT46" s="261">
        <v>10.140758375000001</v>
      </c>
      <c r="AU46" s="261">
        <v>9.9951420899999999</v>
      </c>
      <c r="AV46" s="261">
        <v>9.3731013733000008</v>
      </c>
      <c r="AW46" s="261">
        <v>8.7485587336999995</v>
      </c>
      <c r="AX46" s="261">
        <v>8.7603135922999993</v>
      </c>
      <c r="AY46" s="261">
        <v>8.6669453579999995</v>
      </c>
      <c r="AZ46" s="261">
        <v>8.7313950516999999</v>
      </c>
      <c r="BA46" s="261">
        <v>8.76</v>
      </c>
      <c r="BB46" s="261">
        <v>8.8699999999999992</v>
      </c>
      <c r="BC46" s="261">
        <v>9.27</v>
      </c>
      <c r="BD46" s="261">
        <v>9.8819890000000008</v>
      </c>
      <c r="BE46" s="261">
        <v>10.28007</v>
      </c>
      <c r="BF46" s="384">
        <v>10.16494</v>
      </c>
      <c r="BG46" s="384">
        <v>9.9894890000000007</v>
      </c>
      <c r="BH46" s="384">
        <v>9.4630989999999997</v>
      </c>
      <c r="BI46" s="384">
        <v>8.8651199999999992</v>
      </c>
      <c r="BJ46" s="384">
        <v>8.9204930000000004</v>
      </c>
      <c r="BK46" s="384">
        <v>8.7781470000000006</v>
      </c>
      <c r="BL46" s="384">
        <v>8.8894749999999991</v>
      </c>
      <c r="BM46" s="384">
        <v>8.9265120000000007</v>
      </c>
      <c r="BN46" s="384">
        <v>9.0285930000000008</v>
      </c>
      <c r="BO46" s="384">
        <v>9.418882</v>
      </c>
      <c r="BP46" s="384">
        <v>10.005420000000001</v>
      </c>
      <c r="BQ46" s="384">
        <v>10.390599999999999</v>
      </c>
      <c r="BR46" s="384">
        <v>10.35525</v>
      </c>
      <c r="BS46" s="384">
        <v>10.17812</v>
      </c>
      <c r="BT46" s="384">
        <v>9.6558919999999997</v>
      </c>
      <c r="BU46" s="384">
        <v>9.0424330000000008</v>
      </c>
      <c r="BV46" s="384">
        <v>9.0868070000000003</v>
      </c>
    </row>
    <row r="47" spans="1:74" s="120" customFormat="1" ht="11.1" customHeight="1" x14ac:dyDescent="0.2">
      <c r="A47" s="265" t="s">
        <v>212</v>
      </c>
      <c r="B47" s="207" t="s">
        <v>594</v>
      </c>
      <c r="C47" s="261">
        <v>10.680428358</v>
      </c>
      <c r="D47" s="261">
        <v>10.471682739</v>
      </c>
      <c r="E47" s="261">
        <v>10.457332210000001</v>
      </c>
      <c r="F47" s="261">
        <v>10.497516208</v>
      </c>
      <c r="G47" s="261">
        <v>10.916717159999999</v>
      </c>
      <c r="H47" s="261">
        <v>12.242108942</v>
      </c>
      <c r="I47" s="261">
        <v>11.997789827</v>
      </c>
      <c r="J47" s="261">
        <v>12.809353637999999</v>
      </c>
      <c r="K47" s="261">
        <v>13.036183227</v>
      </c>
      <c r="L47" s="261">
        <v>11.443689339000001</v>
      </c>
      <c r="M47" s="261">
        <v>10.953160236</v>
      </c>
      <c r="N47" s="261">
        <v>10.669639115000001</v>
      </c>
      <c r="O47" s="261">
        <v>10.916124134</v>
      </c>
      <c r="P47" s="261">
        <v>10.873434510999999</v>
      </c>
      <c r="Q47" s="261">
        <v>10.830435934</v>
      </c>
      <c r="R47" s="261">
        <v>10.929589847000001</v>
      </c>
      <c r="S47" s="261">
        <v>11.621757036</v>
      </c>
      <c r="T47" s="261">
        <v>13.14645252</v>
      </c>
      <c r="U47" s="261">
        <v>13.232930185000001</v>
      </c>
      <c r="V47" s="261">
        <v>13.126609534</v>
      </c>
      <c r="W47" s="261">
        <v>13.178330038</v>
      </c>
      <c r="X47" s="261">
        <v>12.290118333000001</v>
      </c>
      <c r="Y47" s="261">
        <v>11.651352411</v>
      </c>
      <c r="Z47" s="261">
        <v>11.100445382</v>
      </c>
      <c r="AA47" s="261">
        <v>11.445494908000001</v>
      </c>
      <c r="AB47" s="261">
        <v>11.308972021000001</v>
      </c>
      <c r="AC47" s="261">
        <v>11.284895533</v>
      </c>
      <c r="AD47" s="261">
        <v>10.244741164000001</v>
      </c>
      <c r="AE47" s="261">
        <v>12.102016075</v>
      </c>
      <c r="AF47" s="261">
        <v>13.248108083</v>
      </c>
      <c r="AG47" s="261">
        <v>14.166243973</v>
      </c>
      <c r="AH47" s="261">
        <v>14.267956644</v>
      </c>
      <c r="AI47" s="261">
        <v>14.455966215</v>
      </c>
      <c r="AJ47" s="261">
        <v>12.987488221</v>
      </c>
      <c r="AK47" s="261">
        <v>12.414726525000001</v>
      </c>
      <c r="AL47" s="261">
        <v>11.84739246</v>
      </c>
      <c r="AM47" s="261">
        <v>11.861915145999999</v>
      </c>
      <c r="AN47" s="261">
        <v>11.837936962000001</v>
      </c>
      <c r="AO47" s="261">
        <v>11.853455239000001</v>
      </c>
      <c r="AP47" s="261">
        <v>10.913252365</v>
      </c>
      <c r="AQ47" s="261">
        <v>12.383712419</v>
      </c>
      <c r="AR47" s="261">
        <v>13.466527682000001</v>
      </c>
      <c r="AS47" s="261">
        <v>14.45377167</v>
      </c>
      <c r="AT47" s="261">
        <v>14.307956592</v>
      </c>
      <c r="AU47" s="261">
        <v>14.672150719999999</v>
      </c>
      <c r="AV47" s="261">
        <v>13.353213652000001</v>
      </c>
      <c r="AW47" s="261">
        <v>12.591303952000001</v>
      </c>
      <c r="AX47" s="261">
        <v>12.087064911000001</v>
      </c>
      <c r="AY47" s="261">
        <v>12.115753385</v>
      </c>
      <c r="AZ47" s="261">
        <v>12.072308271000001</v>
      </c>
      <c r="BA47" s="261">
        <v>12.04</v>
      </c>
      <c r="BB47" s="261">
        <v>11.01</v>
      </c>
      <c r="BC47" s="261">
        <v>12.51</v>
      </c>
      <c r="BD47" s="261">
        <v>13.703379999999999</v>
      </c>
      <c r="BE47" s="261">
        <v>14.314769999999999</v>
      </c>
      <c r="BF47" s="384">
        <v>14.09671</v>
      </c>
      <c r="BG47" s="384">
        <v>14.236090000000001</v>
      </c>
      <c r="BH47" s="384">
        <v>13.0479</v>
      </c>
      <c r="BI47" s="384">
        <v>12.39833</v>
      </c>
      <c r="BJ47" s="384">
        <v>11.900130000000001</v>
      </c>
      <c r="BK47" s="384">
        <v>12.179</v>
      </c>
      <c r="BL47" s="384">
        <v>12.07978</v>
      </c>
      <c r="BM47" s="384">
        <v>12.266550000000001</v>
      </c>
      <c r="BN47" s="384">
        <v>11.0501</v>
      </c>
      <c r="BO47" s="384">
        <v>12.516540000000001</v>
      </c>
      <c r="BP47" s="384">
        <v>14.030900000000001</v>
      </c>
      <c r="BQ47" s="384">
        <v>14.48842</v>
      </c>
      <c r="BR47" s="384">
        <v>14.342829999999999</v>
      </c>
      <c r="BS47" s="384">
        <v>14.49832</v>
      </c>
      <c r="BT47" s="384">
        <v>13.27764</v>
      </c>
      <c r="BU47" s="384">
        <v>12.647069999999999</v>
      </c>
      <c r="BV47" s="384">
        <v>12.17375</v>
      </c>
    </row>
    <row r="48" spans="1:74" s="120" customFormat="1" ht="11.1" customHeight="1" x14ac:dyDescent="0.2">
      <c r="A48" s="265" t="s">
        <v>213</v>
      </c>
      <c r="B48" s="208" t="s">
        <v>568</v>
      </c>
      <c r="C48" s="215">
        <v>9.61</v>
      </c>
      <c r="D48" s="215">
        <v>9.58</v>
      </c>
      <c r="E48" s="215">
        <v>9.52</v>
      </c>
      <c r="F48" s="215">
        <v>9.4700000000000006</v>
      </c>
      <c r="G48" s="215">
        <v>9.64</v>
      </c>
      <c r="H48" s="215">
        <v>10.130000000000001</v>
      </c>
      <c r="I48" s="215">
        <v>10.3</v>
      </c>
      <c r="J48" s="215">
        <v>10.32</v>
      </c>
      <c r="K48" s="215">
        <v>10.26</v>
      </c>
      <c r="L48" s="215">
        <v>9.74</v>
      </c>
      <c r="M48" s="215">
        <v>9.58</v>
      </c>
      <c r="N48" s="215">
        <v>9.64</v>
      </c>
      <c r="O48" s="215">
        <v>9.64</v>
      </c>
      <c r="P48" s="215">
        <v>9.77</v>
      </c>
      <c r="Q48" s="215">
        <v>9.7100000000000009</v>
      </c>
      <c r="R48" s="215">
        <v>9.66</v>
      </c>
      <c r="S48" s="215">
        <v>9.92</v>
      </c>
      <c r="T48" s="215">
        <v>10.45</v>
      </c>
      <c r="U48" s="215">
        <v>10.69</v>
      </c>
      <c r="V48" s="215">
        <v>10.58</v>
      </c>
      <c r="W48" s="215">
        <v>10.43</v>
      </c>
      <c r="X48" s="215">
        <v>10.02</v>
      </c>
      <c r="Y48" s="215">
        <v>9.7899999999999991</v>
      </c>
      <c r="Z48" s="215">
        <v>9.86</v>
      </c>
      <c r="AA48" s="215">
        <v>10.119999999999999</v>
      </c>
      <c r="AB48" s="215">
        <v>10.33</v>
      </c>
      <c r="AC48" s="215">
        <v>10.28</v>
      </c>
      <c r="AD48" s="215">
        <v>10</v>
      </c>
      <c r="AE48" s="215">
        <v>10.210000000000001</v>
      </c>
      <c r="AF48" s="215">
        <v>10.75</v>
      </c>
      <c r="AG48" s="215">
        <v>11.03</v>
      </c>
      <c r="AH48" s="215">
        <v>10.91</v>
      </c>
      <c r="AI48" s="215">
        <v>10.83</v>
      </c>
      <c r="AJ48" s="215">
        <v>10.34</v>
      </c>
      <c r="AK48" s="215">
        <v>10.130000000000001</v>
      </c>
      <c r="AL48" s="215">
        <v>10.119999999999999</v>
      </c>
      <c r="AM48" s="215">
        <v>10.18</v>
      </c>
      <c r="AN48" s="215">
        <v>10.38</v>
      </c>
      <c r="AO48" s="215">
        <v>10.27</v>
      </c>
      <c r="AP48" s="215">
        <v>10.02</v>
      </c>
      <c r="AQ48" s="215">
        <v>10.220000000000001</v>
      </c>
      <c r="AR48" s="215">
        <v>10.64</v>
      </c>
      <c r="AS48" s="215">
        <v>10.96</v>
      </c>
      <c r="AT48" s="215">
        <v>10.86</v>
      </c>
      <c r="AU48" s="215">
        <v>10.8</v>
      </c>
      <c r="AV48" s="215">
        <v>10.32</v>
      </c>
      <c r="AW48" s="215">
        <v>10.07</v>
      </c>
      <c r="AX48" s="215">
        <v>10</v>
      </c>
      <c r="AY48" s="215">
        <v>9.9499999999999993</v>
      </c>
      <c r="AZ48" s="215">
        <v>9.98</v>
      </c>
      <c r="BA48" s="215">
        <v>10.01</v>
      </c>
      <c r="BB48" s="215">
        <v>9.81</v>
      </c>
      <c r="BC48" s="215">
        <v>10.06</v>
      </c>
      <c r="BD48" s="215">
        <v>10.65441</v>
      </c>
      <c r="BE48" s="215">
        <v>11.01117</v>
      </c>
      <c r="BF48" s="386">
        <v>10.94942</v>
      </c>
      <c r="BG48" s="386">
        <v>10.77735</v>
      </c>
      <c r="BH48" s="386">
        <v>10.291700000000001</v>
      </c>
      <c r="BI48" s="386">
        <v>10.060499999999999</v>
      </c>
      <c r="BJ48" s="386">
        <v>10.127079999999999</v>
      </c>
      <c r="BK48" s="386">
        <v>10.21176</v>
      </c>
      <c r="BL48" s="386">
        <v>10.26483</v>
      </c>
      <c r="BM48" s="386">
        <v>10.27102</v>
      </c>
      <c r="BN48" s="386">
        <v>10.05682</v>
      </c>
      <c r="BO48" s="386">
        <v>10.3049</v>
      </c>
      <c r="BP48" s="386">
        <v>10.9696</v>
      </c>
      <c r="BQ48" s="386">
        <v>11.300829999999999</v>
      </c>
      <c r="BR48" s="386">
        <v>11.261699999999999</v>
      </c>
      <c r="BS48" s="386">
        <v>11.077780000000001</v>
      </c>
      <c r="BT48" s="386">
        <v>10.58347</v>
      </c>
      <c r="BU48" s="386">
        <v>10.340579999999999</v>
      </c>
      <c r="BV48" s="386">
        <v>10.41221</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366"/>
      <c r="BE49" s="366"/>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759" t="s">
        <v>1042</v>
      </c>
      <c r="C50" s="760"/>
      <c r="D50" s="760"/>
      <c r="E50" s="760"/>
      <c r="F50" s="760"/>
      <c r="G50" s="760"/>
      <c r="H50" s="760"/>
      <c r="I50" s="760"/>
      <c r="J50" s="760"/>
      <c r="K50" s="760"/>
      <c r="L50" s="760"/>
      <c r="M50" s="760"/>
      <c r="N50" s="760"/>
      <c r="O50" s="760"/>
      <c r="P50" s="760"/>
      <c r="Q50" s="760"/>
      <c r="AY50" s="515"/>
      <c r="AZ50" s="515"/>
      <c r="BA50" s="515"/>
      <c r="BB50" s="515"/>
      <c r="BC50" s="515"/>
      <c r="BD50" s="515"/>
      <c r="BE50" s="515"/>
      <c r="BF50" s="701"/>
      <c r="BG50" s="515"/>
      <c r="BH50" s="515"/>
      <c r="BI50" s="515"/>
      <c r="BJ50" s="515"/>
    </row>
    <row r="51" spans="1:74" s="296" customFormat="1" ht="12" customHeight="1" x14ac:dyDescent="0.2">
      <c r="A51" s="119"/>
      <c r="B51" s="768" t="s">
        <v>140</v>
      </c>
      <c r="C51" s="760"/>
      <c r="D51" s="760"/>
      <c r="E51" s="760"/>
      <c r="F51" s="760"/>
      <c r="G51" s="760"/>
      <c r="H51" s="760"/>
      <c r="I51" s="760"/>
      <c r="J51" s="760"/>
      <c r="K51" s="760"/>
      <c r="L51" s="760"/>
      <c r="M51" s="760"/>
      <c r="N51" s="760"/>
      <c r="O51" s="760"/>
      <c r="P51" s="760"/>
      <c r="Q51" s="760"/>
      <c r="AY51" s="515"/>
      <c r="AZ51" s="515"/>
      <c r="BA51" s="515"/>
      <c r="BB51" s="515"/>
      <c r="BC51" s="515"/>
      <c r="BD51" s="515"/>
      <c r="BE51" s="515"/>
      <c r="BF51" s="701"/>
      <c r="BG51" s="515"/>
      <c r="BH51" s="515"/>
      <c r="BI51" s="515"/>
      <c r="BJ51" s="515"/>
    </row>
    <row r="52" spans="1:74" s="465" customFormat="1" ht="12" customHeight="1" x14ac:dyDescent="0.2">
      <c r="A52" s="464"/>
      <c r="B52" s="822" t="s">
        <v>1120</v>
      </c>
      <c r="C52" s="778"/>
      <c r="D52" s="778"/>
      <c r="E52" s="778"/>
      <c r="F52" s="778"/>
      <c r="G52" s="778"/>
      <c r="H52" s="778"/>
      <c r="I52" s="778"/>
      <c r="J52" s="778"/>
      <c r="K52" s="778"/>
      <c r="L52" s="778"/>
      <c r="M52" s="778"/>
      <c r="N52" s="778"/>
      <c r="O52" s="778"/>
      <c r="P52" s="778"/>
      <c r="Q52" s="778"/>
      <c r="AY52" s="516"/>
      <c r="AZ52" s="516"/>
      <c r="BA52" s="516"/>
      <c r="BB52" s="516"/>
      <c r="BC52" s="516"/>
      <c r="BD52" s="516"/>
      <c r="BE52" s="516"/>
      <c r="BF52" s="702"/>
      <c r="BG52" s="516"/>
      <c r="BH52" s="516"/>
      <c r="BI52" s="516"/>
      <c r="BJ52" s="516"/>
    </row>
    <row r="53" spans="1:74" s="465" customFormat="1" ht="12" customHeight="1" x14ac:dyDescent="0.2">
      <c r="A53" s="466"/>
      <c r="B53" s="781" t="s">
        <v>1069</v>
      </c>
      <c r="C53" s="782"/>
      <c r="D53" s="782"/>
      <c r="E53" s="782"/>
      <c r="F53" s="782"/>
      <c r="G53" s="782"/>
      <c r="H53" s="782"/>
      <c r="I53" s="782"/>
      <c r="J53" s="782"/>
      <c r="K53" s="782"/>
      <c r="L53" s="782"/>
      <c r="M53" s="782"/>
      <c r="N53" s="782"/>
      <c r="O53" s="782"/>
      <c r="P53" s="782"/>
      <c r="Q53" s="778"/>
      <c r="AY53" s="516"/>
      <c r="AZ53" s="516"/>
      <c r="BA53" s="516"/>
      <c r="BB53" s="516"/>
      <c r="BC53" s="516"/>
      <c r="BD53" s="516"/>
      <c r="BE53" s="516"/>
      <c r="BF53" s="702"/>
      <c r="BG53" s="516"/>
      <c r="BH53" s="516"/>
      <c r="BI53" s="516"/>
      <c r="BJ53" s="516"/>
    </row>
    <row r="54" spans="1:74" s="465" customFormat="1" ht="12" customHeight="1" x14ac:dyDescent="0.2">
      <c r="A54" s="466"/>
      <c r="B54" s="776" t="s">
        <v>1108</v>
      </c>
      <c r="C54" s="782"/>
      <c r="D54" s="782"/>
      <c r="E54" s="782"/>
      <c r="F54" s="782"/>
      <c r="G54" s="782"/>
      <c r="H54" s="782"/>
      <c r="I54" s="782"/>
      <c r="J54" s="782"/>
      <c r="K54" s="782"/>
      <c r="L54" s="782"/>
      <c r="M54" s="782"/>
      <c r="N54" s="782"/>
      <c r="O54" s="782"/>
      <c r="P54" s="782"/>
      <c r="Q54" s="778"/>
      <c r="AY54" s="516"/>
      <c r="AZ54" s="516"/>
      <c r="BA54" s="516"/>
      <c r="BB54" s="516"/>
      <c r="BC54" s="516"/>
      <c r="BD54" s="516"/>
      <c r="BE54" s="516"/>
      <c r="BF54" s="702"/>
      <c r="BG54" s="516"/>
      <c r="BH54" s="516"/>
      <c r="BI54" s="516"/>
      <c r="BJ54" s="516"/>
    </row>
    <row r="55" spans="1:74" s="465" customFormat="1" ht="12" customHeight="1" x14ac:dyDescent="0.2">
      <c r="A55" s="466"/>
      <c r="B55" s="807" t="s">
        <v>1109</v>
      </c>
      <c r="C55" s="778"/>
      <c r="D55" s="778"/>
      <c r="E55" s="778"/>
      <c r="F55" s="778"/>
      <c r="G55" s="778"/>
      <c r="H55" s="778"/>
      <c r="I55" s="778"/>
      <c r="J55" s="778"/>
      <c r="K55" s="778"/>
      <c r="L55" s="778"/>
      <c r="M55" s="778"/>
      <c r="N55" s="778"/>
      <c r="O55" s="778"/>
      <c r="P55" s="778"/>
      <c r="Q55" s="778"/>
      <c r="AY55" s="516"/>
      <c r="AZ55" s="516"/>
      <c r="BA55" s="516"/>
      <c r="BB55" s="516"/>
      <c r="BC55" s="516"/>
      <c r="BD55" s="516"/>
      <c r="BE55" s="516"/>
      <c r="BF55" s="702"/>
      <c r="BG55" s="516"/>
      <c r="BH55" s="516"/>
      <c r="BI55" s="516"/>
      <c r="BJ55" s="516"/>
    </row>
    <row r="56" spans="1:74" s="465" customFormat="1" ht="22.35" customHeight="1" x14ac:dyDescent="0.2">
      <c r="A56" s="466"/>
      <c r="B56" s="781" t="s">
        <v>1116</v>
      </c>
      <c r="C56" s="782"/>
      <c r="D56" s="782"/>
      <c r="E56" s="782"/>
      <c r="F56" s="782"/>
      <c r="G56" s="782"/>
      <c r="H56" s="782"/>
      <c r="I56" s="782"/>
      <c r="J56" s="782"/>
      <c r="K56" s="782"/>
      <c r="L56" s="782"/>
      <c r="M56" s="782"/>
      <c r="N56" s="782"/>
      <c r="O56" s="782"/>
      <c r="P56" s="782"/>
      <c r="Q56" s="778"/>
      <c r="AY56" s="516"/>
      <c r="AZ56" s="516"/>
      <c r="BA56" s="516"/>
      <c r="BB56" s="516"/>
      <c r="BC56" s="516"/>
      <c r="BD56" s="516"/>
      <c r="BE56" s="516"/>
      <c r="BF56" s="702"/>
      <c r="BG56" s="516"/>
      <c r="BH56" s="516"/>
      <c r="BI56" s="516"/>
      <c r="BJ56" s="516"/>
    </row>
    <row r="57" spans="1:74" s="465" customFormat="1" ht="12" customHeight="1" x14ac:dyDescent="0.2">
      <c r="A57" s="466"/>
      <c r="B57" s="776" t="s">
        <v>1073</v>
      </c>
      <c r="C57" s="777"/>
      <c r="D57" s="777"/>
      <c r="E57" s="777"/>
      <c r="F57" s="777"/>
      <c r="G57" s="777"/>
      <c r="H57" s="777"/>
      <c r="I57" s="777"/>
      <c r="J57" s="777"/>
      <c r="K57" s="777"/>
      <c r="L57" s="777"/>
      <c r="M57" s="777"/>
      <c r="N57" s="777"/>
      <c r="O57" s="777"/>
      <c r="P57" s="777"/>
      <c r="Q57" s="778"/>
      <c r="AY57" s="516"/>
      <c r="AZ57" s="516"/>
      <c r="BA57" s="516"/>
      <c r="BB57" s="516"/>
      <c r="BC57" s="516"/>
      <c r="BD57" s="516"/>
      <c r="BE57" s="516"/>
      <c r="BF57" s="702"/>
      <c r="BG57" s="516"/>
      <c r="BH57" s="516"/>
      <c r="BI57" s="516"/>
      <c r="BJ57" s="516"/>
    </row>
    <row r="58" spans="1:74" s="461" customFormat="1" ht="12" customHeight="1" x14ac:dyDescent="0.2">
      <c r="A58" s="436"/>
      <c r="B58" s="790" t="s">
        <v>1184</v>
      </c>
      <c r="C58" s="778"/>
      <c r="D58" s="778"/>
      <c r="E58" s="778"/>
      <c r="F58" s="778"/>
      <c r="G58" s="778"/>
      <c r="H58" s="778"/>
      <c r="I58" s="778"/>
      <c r="J58" s="778"/>
      <c r="K58" s="778"/>
      <c r="L58" s="778"/>
      <c r="M58" s="778"/>
      <c r="N58" s="778"/>
      <c r="O58" s="778"/>
      <c r="P58" s="778"/>
      <c r="Q58" s="778"/>
      <c r="AY58" s="514"/>
      <c r="AZ58" s="514"/>
      <c r="BA58" s="514"/>
      <c r="BB58" s="514"/>
      <c r="BC58" s="514"/>
      <c r="BD58" s="514"/>
      <c r="BE58" s="514"/>
      <c r="BF58" s="695"/>
      <c r="BG58" s="514"/>
      <c r="BH58" s="514"/>
      <c r="BI58" s="514"/>
      <c r="BJ58" s="514"/>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367"/>
      <c r="BE59" s="367"/>
      <c r="BF59" s="703"/>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367"/>
      <c r="BE60" s="367"/>
      <c r="BF60" s="703"/>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367"/>
      <c r="BE61" s="367"/>
      <c r="BF61" s="703"/>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367"/>
      <c r="BE62" s="367"/>
      <c r="BF62" s="703"/>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367"/>
      <c r="BE63" s="367"/>
      <c r="BF63" s="703"/>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367"/>
      <c r="BE64" s="367"/>
      <c r="BF64" s="703"/>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367"/>
      <c r="BE65" s="367"/>
      <c r="BF65" s="703"/>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367"/>
      <c r="BE66" s="367"/>
      <c r="BF66" s="703"/>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367"/>
      <c r="BE67" s="367"/>
      <c r="BF67" s="703"/>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367"/>
      <c r="BE69" s="367"/>
      <c r="BF69" s="703"/>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367"/>
      <c r="BE70" s="367"/>
      <c r="BF70" s="703"/>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367"/>
      <c r="BE71" s="367"/>
      <c r="BF71" s="703"/>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367"/>
      <c r="BE72" s="367"/>
      <c r="BF72" s="703"/>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367"/>
      <c r="BE73" s="367"/>
      <c r="BF73" s="703"/>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367"/>
      <c r="BE74" s="367"/>
      <c r="BF74" s="703"/>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367"/>
      <c r="BE75" s="367"/>
      <c r="BF75" s="703"/>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367"/>
      <c r="BE76" s="367"/>
      <c r="BF76" s="703"/>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367"/>
      <c r="BE77" s="367"/>
      <c r="BF77" s="703"/>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369"/>
      <c r="BE80" s="369"/>
      <c r="BF80" s="704"/>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370"/>
      <c r="BE90" s="370"/>
      <c r="BF90" s="705"/>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370"/>
      <c r="BE91" s="370"/>
      <c r="BF91" s="705"/>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370"/>
      <c r="BE92" s="370"/>
      <c r="BF92" s="705"/>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370"/>
      <c r="BE93" s="370"/>
      <c r="BF93" s="705"/>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370"/>
      <c r="BE94" s="370"/>
      <c r="BF94" s="705"/>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370"/>
      <c r="BE95" s="370"/>
      <c r="BF95" s="705"/>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370"/>
      <c r="BE96" s="370"/>
      <c r="BF96" s="705"/>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370"/>
      <c r="BE97" s="370"/>
      <c r="BF97" s="705"/>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370"/>
      <c r="BE98" s="370"/>
      <c r="BF98" s="705"/>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371"/>
      <c r="BE100" s="371"/>
      <c r="BF100" s="706"/>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Y39" activePane="bottomRight" state="frozen"/>
      <selection pane="topRight" activeCell="C1" sqref="C1"/>
      <selection pane="bottomLeft" activeCell="A5" sqref="A5"/>
      <selection pane="bottomRight" activeCell="BC62" sqref="BC62"/>
    </sheetView>
  </sheetViews>
  <sheetFormatPr defaultColWidth="11" defaultRowHeight="11.25" x14ac:dyDescent="0.2"/>
  <cols>
    <col min="1" max="1" width="10.5703125" style="549" customWidth="1"/>
    <col min="2" max="2" width="24.42578125" style="549" customWidth="1"/>
    <col min="3" max="57" width="6.5703125" style="549" customWidth="1"/>
    <col min="58" max="58" width="6.5703125" style="716" customWidth="1"/>
    <col min="59" max="74" width="6.5703125" style="549" customWidth="1"/>
    <col min="75" max="238" width="11" style="549"/>
    <col min="239" max="239" width="1.5703125" style="549" customWidth="1"/>
    <col min="240" max="16384" width="11" style="549"/>
  </cols>
  <sheetData>
    <row r="1" spans="1:74" ht="12.75" customHeight="1" x14ac:dyDescent="0.2">
      <c r="A1" s="769" t="s">
        <v>1021</v>
      </c>
      <c r="B1" s="547" t="s">
        <v>497</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770"/>
      <c r="B2" s="542" t="str">
        <f>"U.S. Energy Information Administration  |  Short-Term Energy Outlook  - "&amp;Dates!D1</f>
        <v>U.S. Energy Information Administration  |  Short-Term Energy Outlook  - August 2016</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51"/>
      <c r="B3" s="552"/>
      <c r="C3" s="774">
        <f>Dates!D3</f>
        <v>2012</v>
      </c>
      <c r="D3" s="775"/>
      <c r="E3" s="775"/>
      <c r="F3" s="775"/>
      <c r="G3" s="775"/>
      <c r="H3" s="775"/>
      <c r="I3" s="775"/>
      <c r="J3" s="775"/>
      <c r="K3" s="775"/>
      <c r="L3" s="775"/>
      <c r="M3" s="775"/>
      <c r="N3" s="823"/>
      <c r="O3" s="774">
        <f>C3+1</f>
        <v>2013</v>
      </c>
      <c r="P3" s="775"/>
      <c r="Q3" s="775"/>
      <c r="R3" s="775"/>
      <c r="S3" s="775"/>
      <c r="T3" s="775"/>
      <c r="U3" s="775"/>
      <c r="V3" s="775"/>
      <c r="W3" s="775"/>
      <c r="X3" s="775"/>
      <c r="Y3" s="775"/>
      <c r="Z3" s="823"/>
      <c r="AA3" s="774">
        <f>O3+1</f>
        <v>2014</v>
      </c>
      <c r="AB3" s="775"/>
      <c r="AC3" s="775"/>
      <c r="AD3" s="775"/>
      <c r="AE3" s="775"/>
      <c r="AF3" s="775"/>
      <c r="AG3" s="775"/>
      <c r="AH3" s="775"/>
      <c r="AI3" s="775"/>
      <c r="AJ3" s="775"/>
      <c r="AK3" s="775"/>
      <c r="AL3" s="823"/>
      <c r="AM3" s="774">
        <f>AA3+1</f>
        <v>2015</v>
      </c>
      <c r="AN3" s="775"/>
      <c r="AO3" s="775"/>
      <c r="AP3" s="775"/>
      <c r="AQ3" s="775"/>
      <c r="AR3" s="775"/>
      <c r="AS3" s="775"/>
      <c r="AT3" s="775"/>
      <c r="AU3" s="775"/>
      <c r="AV3" s="775"/>
      <c r="AW3" s="775"/>
      <c r="AX3" s="823"/>
      <c r="AY3" s="774">
        <f>AM3+1</f>
        <v>2016</v>
      </c>
      <c r="AZ3" s="775"/>
      <c r="BA3" s="775"/>
      <c r="BB3" s="775"/>
      <c r="BC3" s="775"/>
      <c r="BD3" s="775"/>
      <c r="BE3" s="775"/>
      <c r="BF3" s="775"/>
      <c r="BG3" s="775"/>
      <c r="BH3" s="775"/>
      <c r="BI3" s="775"/>
      <c r="BJ3" s="823"/>
      <c r="BK3" s="774">
        <f>AY3+1</f>
        <v>2017</v>
      </c>
      <c r="BL3" s="775"/>
      <c r="BM3" s="775"/>
      <c r="BN3" s="775"/>
      <c r="BO3" s="775"/>
      <c r="BP3" s="775"/>
      <c r="BQ3" s="775"/>
      <c r="BR3" s="775"/>
      <c r="BS3" s="775"/>
      <c r="BT3" s="775"/>
      <c r="BU3" s="775"/>
      <c r="BV3" s="823"/>
    </row>
    <row r="4" spans="1:74" ht="12.75" customHeight="1" x14ac:dyDescent="0.2">
      <c r="A4" s="551"/>
      <c r="B4" s="553"/>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551"/>
      <c r="B5" s="129" t="s">
        <v>367</v>
      </c>
      <c r="C5" s="554"/>
      <c r="D5" s="555"/>
      <c r="E5" s="555"/>
      <c r="F5" s="555"/>
      <c r="G5" s="555"/>
      <c r="H5" s="555"/>
      <c r="I5" s="555"/>
      <c r="J5" s="555"/>
      <c r="K5" s="555"/>
      <c r="L5" s="555"/>
      <c r="M5" s="555"/>
      <c r="N5" s="556"/>
      <c r="O5" s="554"/>
      <c r="P5" s="555"/>
      <c r="Q5" s="555"/>
      <c r="R5" s="555"/>
      <c r="S5" s="555"/>
      <c r="T5" s="555"/>
      <c r="U5" s="555"/>
      <c r="V5" s="555"/>
      <c r="W5" s="555"/>
      <c r="X5" s="555"/>
      <c r="Y5" s="555"/>
      <c r="Z5" s="556"/>
      <c r="AA5" s="554"/>
      <c r="AB5" s="555"/>
      <c r="AC5" s="555"/>
      <c r="AD5" s="555"/>
      <c r="AE5" s="555"/>
      <c r="AF5" s="555"/>
      <c r="AG5" s="555"/>
      <c r="AH5" s="555"/>
      <c r="AI5" s="555"/>
      <c r="AJ5" s="555"/>
      <c r="AK5" s="555"/>
      <c r="AL5" s="556"/>
      <c r="AM5" s="554"/>
      <c r="AN5" s="555"/>
      <c r="AO5" s="555"/>
      <c r="AP5" s="555"/>
      <c r="AQ5" s="555"/>
      <c r="AR5" s="555"/>
      <c r="AS5" s="555"/>
      <c r="AT5" s="555"/>
      <c r="AU5" s="555"/>
      <c r="AV5" s="555"/>
      <c r="AW5" s="555"/>
      <c r="AX5" s="556"/>
      <c r="AY5" s="554"/>
      <c r="AZ5" s="555"/>
      <c r="BA5" s="555"/>
      <c r="BB5" s="555"/>
      <c r="BC5" s="555"/>
      <c r="BD5" s="555"/>
      <c r="BE5" s="555"/>
      <c r="BF5" s="555"/>
      <c r="BG5" s="555"/>
      <c r="BH5" s="555"/>
      <c r="BI5" s="555"/>
      <c r="BJ5" s="556"/>
      <c r="BK5" s="554"/>
      <c r="BL5" s="555"/>
      <c r="BM5" s="555"/>
      <c r="BN5" s="555"/>
      <c r="BO5" s="555"/>
      <c r="BP5" s="555"/>
      <c r="BQ5" s="555"/>
      <c r="BR5" s="555"/>
      <c r="BS5" s="555"/>
      <c r="BT5" s="555"/>
      <c r="BU5" s="555"/>
      <c r="BV5" s="556"/>
    </row>
    <row r="6" spans="1:74" ht="11.1" customHeight="1" x14ac:dyDescent="0.2">
      <c r="A6" s="557" t="s">
        <v>385</v>
      </c>
      <c r="B6" s="558" t="s">
        <v>91</v>
      </c>
      <c r="C6" s="275">
        <v>4164.2254605999997</v>
      </c>
      <c r="D6" s="275">
        <v>3926.6222886</v>
      </c>
      <c r="E6" s="275">
        <v>3404.0498787000001</v>
      </c>
      <c r="F6" s="275">
        <v>3209.51467</v>
      </c>
      <c r="G6" s="275">
        <v>3741.3756800000001</v>
      </c>
      <c r="H6" s="275">
        <v>4375.3678503000001</v>
      </c>
      <c r="I6" s="275">
        <v>5175.8149034999997</v>
      </c>
      <c r="J6" s="275">
        <v>4909.0662774000002</v>
      </c>
      <c r="K6" s="275">
        <v>4186.2869190000001</v>
      </c>
      <c r="L6" s="275">
        <v>3903.204459</v>
      </c>
      <c r="M6" s="275">
        <v>4290.9021726999999</v>
      </c>
      <c r="N6" s="275">
        <v>4325.1260334999997</v>
      </c>
      <c r="O6" s="275">
        <v>4454.9942112999997</v>
      </c>
      <c r="P6" s="275">
        <v>4412.3858679000004</v>
      </c>
      <c r="Q6" s="275">
        <v>4213.9858013000003</v>
      </c>
      <c r="R6" s="275">
        <v>3727.8227336999998</v>
      </c>
      <c r="S6" s="275">
        <v>3855.2419218999999</v>
      </c>
      <c r="T6" s="275">
        <v>4609.4405150000002</v>
      </c>
      <c r="U6" s="275">
        <v>4931.1887832000002</v>
      </c>
      <c r="V6" s="275">
        <v>4820.1952381000001</v>
      </c>
      <c r="W6" s="275">
        <v>4437.0145583000003</v>
      </c>
      <c r="X6" s="275">
        <v>3903.1094306</v>
      </c>
      <c r="Y6" s="275">
        <v>4031.3243077000002</v>
      </c>
      <c r="Z6" s="275">
        <v>4576.1182206000003</v>
      </c>
      <c r="AA6" s="275">
        <v>5067.6570326000001</v>
      </c>
      <c r="AB6" s="275">
        <v>5117.6602479000003</v>
      </c>
      <c r="AC6" s="275">
        <v>4401.3742184000002</v>
      </c>
      <c r="AD6" s="275">
        <v>3642.6863712999998</v>
      </c>
      <c r="AE6" s="275">
        <v>3831.8000035</v>
      </c>
      <c r="AF6" s="275">
        <v>4585.8973660000001</v>
      </c>
      <c r="AG6" s="275">
        <v>4826.6792603000004</v>
      </c>
      <c r="AH6" s="275">
        <v>4788.7620270999996</v>
      </c>
      <c r="AI6" s="275">
        <v>4203.6794687000001</v>
      </c>
      <c r="AJ6" s="275">
        <v>3590.1921639000002</v>
      </c>
      <c r="AK6" s="275">
        <v>3970.9146286999999</v>
      </c>
      <c r="AL6" s="275">
        <v>4020.0037323000001</v>
      </c>
      <c r="AM6" s="275">
        <v>4274.1130939000004</v>
      </c>
      <c r="AN6" s="275">
        <v>4541.1514295999996</v>
      </c>
      <c r="AO6" s="275">
        <v>3501.2067376999998</v>
      </c>
      <c r="AP6" s="275">
        <v>2955.1131449999998</v>
      </c>
      <c r="AQ6" s="275">
        <v>3380.4853548000001</v>
      </c>
      <c r="AR6" s="275">
        <v>4204.0566959999996</v>
      </c>
      <c r="AS6" s="275">
        <v>4503.1609793999996</v>
      </c>
      <c r="AT6" s="275">
        <v>4364.03665</v>
      </c>
      <c r="AU6" s="275">
        <v>3949.5074989999998</v>
      </c>
      <c r="AV6" s="275">
        <v>3142.9212689999999</v>
      </c>
      <c r="AW6" s="275">
        <v>2928.3974687</v>
      </c>
      <c r="AX6" s="275">
        <v>2891.9084167999999</v>
      </c>
      <c r="AY6" s="275">
        <v>3669.3826187</v>
      </c>
      <c r="AZ6" s="275">
        <v>3203.4380445000002</v>
      </c>
      <c r="BA6" s="275">
        <v>2332.6695985000001</v>
      </c>
      <c r="BB6" s="275">
        <v>2407.4576367999998</v>
      </c>
      <c r="BC6" s="275">
        <v>2641.0565424000001</v>
      </c>
      <c r="BD6" s="275">
        <v>3794.2449999999999</v>
      </c>
      <c r="BE6" s="275">
        <v>4461.9390000000003</v>
      </c>
      <c r="BF6" s="338">
        <v>4253.3890000000001</v>
      </c>
      <c r="BG6" s="338">
        <v>3710.0210000000002</v>
      </c>
      <c r="BH6" s="338">
        <v>3220.96</v>
      </c>
      <c r="BI6" s="338">
        <v>3157.953</v>
      </c>
      <c r="BJ6" s="338">
        <v>3645.5569999999998</v>
      </c>
      <c r="BK6" s="338">
        <v>3912.91</v>
      </c>
      <c r="BL6" s="338">
        <v>3723.991</v>
      </c>
      <c r="BM6" s="338">
        <v>3150.5740000000001</v>
      </c>
      <c r="BN6" s="338">
        <v>2878.2060000000001</v>
      </c>
      <c r="BO6" s="338">
        <v>2920.259</v>
      </c>
      <c r="BP6" s="338">
        <v>3560.1179999999999</v>
      </c>
      <c r="BQ6" s="338">
        <v>4073.3330000000001</v>
      </c>
      <c r="BR6" s="338">
        <v>4104.9799999999996</v>
      </c>
      <c r="BS6" s="338">
        <v>3599.5340000000001</v>
      </c>
      <c r="BT6" s="338">
        <v>3184.873</v>
      </c>
      <c r="BU6" s="338">
        <v>3155.5720000000001</v>
      </c>
      <c r="BV6" s="338">
        <v>3690.183</v>
      </c>
    </row>
    <row r="7" spans="1:74" ht="11.1" customHeight="1" x14ac:dyDescent="0.2">
      <c r="A7" s="557" t="s">
        <v>386</v>
      </c>
      <c r="B7" s="558" t="s">
        <v>92</v>
      </c>
      <c r="C7" s="275">
        <v>2927.7704152000001</v>
      </c>
      <c r="D7" s="275">
        <v>3124.4752223999999</v>
      </c>
      <c r="E7" s="275">
        <v>2975.8274938999998</v>
      </c>
      <c r="F7" s="275">
        <v>3160.95318</v>
      </c>
      <c r="G7" s="275">
        <v>3462.9616538999999</v>
      </c>
      <c r="H7" s="275">
        <v>3853.2500762999998</v>
      </c>
      <c r="I7" s="275">
        <v>4479.4467426000001</v>
      </c>
      <c r="J7" s="275">
        <v>4249.5439819000003</v>
      </c>
      <c r="K7" s="275">
        <v>3600.4099916999999</v>
      </c>
      <c r="L7" s="275">
        <v>2958.8828945</v>
      </c>
      <c r="M7" s="275">
        <v>2672.315337</v>
      </c>
      <c r="N7" s="275">
        <v>2709.3256931999999</v>
      </c>
      <c r="O7" s="275">
        <v>2856.7435215999999</v>
      </c>
      <c r="P7" s="275">
        <v>2867.2526050000001</v>
      </c>
      <c r="Q7" s="275">
        <v>2733.0728439</v>
      </c>
      <c r="R7" s="275">
        <v>2601.2143633000001</v>
      </c>
      <c r="S7" s="275">
        <v>2703.72874</v>
      </c>
      <c r="T7" s="275">
        <v>3320.5021123000001</v>
      </c>
      <c r="U7" s="275">
        <v>3895.8380603000001</v>
      </c>
      <c r="V7" s="275">
        <v>3908.2708425999999</v>
      </c>
      <c r="W7" s="275">
        <v>3402.1077467</v>
      </c>
      <c r="X7" s="275">
        <v>2857.6580838999998</v>
      </c>
      <c r="Y7" s="275">
        <v>2809.5594652999998</v>
      </c>
      <c r="Z7" s="275">
        <v>2997.9448526000001</v>
      </c>
      <c r="AA7" s="275">
        <v>2937.4494665000002</v>
      </c>
      <c r="AB7" s="275">
        <v>2712.2254839000002</v>
      </c>
      <c r="AC7" s="275">
        <v>2520.997339</v>
      </c>
      <c r="AD7" s="275">
        <v>2559.3959503000001</v>
      </c>
      <c r="AE7" s="275">
        <v>2874.8282465000002</v>
      </c>
      <c r="AF7" s="275">
        <v>3282.2535573</v>
      </c>
      <c r="AG7" s="275">
        <v>3712.2989868</v>
      </c>
      <c r="AH7" s="275">
        <v>3946.7232887</v>
      </c>
      <c r="AI7" s="275">
        <v>3552.7194880000002</v>
      </c>
      <c r="AJ7" s="275">
        <v>3151.0649939</v>
      </c>
      <c r="AK7" s="275">
        <v>2811.7837436999998</v>
      </c>
      <c r="AL7" s="275">
        <v>2936.7038545</v>
      </c>
      <c r="AM7" s="275">
        <v>3284.2165294000001</v>
      </c>
      <c r="AN7" s="275">
        <v>3262.7593757</v>
      </c>
      <c r="AO7" s="275">
        <v>3197.7438258000002</v>
      </c>
      <c r="AP7" s="275">
        <v>3099.2914436999999</v>
      </c>
      <c r="AQ7" s="275">
        <v>3287.7141900000001</v>
      </c>
      <c r="AR7" s="275">
        <v>4051.5424343</v>
      </c>
      <c r="AS7" s="275">
        <v>4560.1768265000001</v>
      </c>
      <c r="AT7" s="275">
        <v>4499.7765970999999</v>
      </c>
      <c r="AU7" s="275">
        <v>4107.6504260000002</v>
      </c>
      <c r="AV7" s="275">
        <v>3549.2073555000002</v>
      </c>
      <c r="AW7" s="275">
        <v>3418.8726836999999</v>
      </c>
      <c r="AX7" s="275">
        <v>3536.9695867999999</v>
      </c>
      <c r="AY7" s="275">
        <v>3547.7289497000002</v>
      </c>
      <c r="AZ7" s="275">
        <v>3392.0107579</v>
      </c>
      <c r="BA7" s="275">
        <v>3337.9743698000002</v>
      </c>
      <c r="BB7" s="275">
        <v>3334.3919443999998</v>
      </c>
      <c r="BC7" s="275">
        <v>3587.5561084999999</v>
      </c>
      <c r="BD7" s="275">
        <v>4399.2160000000003</v>
      </c>
      <c r="BE7" s="275">
        <v>4950.0820000000003</v>
      </c>
      <c r="BF7" s="338">
        <v>4751.2730000000001</v>
      </c>
      <c r="BG7" s="338">
        <v>4123.5609999999997</v>
      </c>
      <c r="BH7" s="338">
        <v>3476.3879999999999</v>
      </c>
      <c r="BI7" s="338">
        <v>3411.1039999999998</v>
      </c>
      <c r="BJ7" s="338">
        <v>3634.5030000000002</v>
      </c>
      <c r="BK7" s="338">
        <v>3438.1669999999999</v>
      </c>
      <c r="BL7" s="338">
        <v>3434.47</v>
      </c>
      <c r="BM7" s="338">
        <v>3291.3440000000001</v>
      </c>
      <c r="BN7" s="338">
        <v>3207.0059999999999</v>
      </c>
      <c r="BO7" s="338">
        <v>3554.9430000000002</v>
      </c>
      <c r="BP7" s="338">
        <v>4155.2129999999997</v>
      </c>
      <c r="BQ7" s="338">
        <v>4740.143</v>
      </c>
      <c r="BR7" s="338">
        <v>4746.7269999999999</v>
      </c>
      <c r="BS7" s="338">
        <v>4034.8589999999999</v>
      </c>
      <c r="BT7" s="338">
        <v>3462.2919999999999</v>
      </c>
      <c r="BU7" s="338">
        <v>3344.3939999999998</v>
      </c>
      <c r="BV7" s="338">
        <v>3566.6610000000001</v>
      </c>
    </row>
    <row r="8" spans="1:74" ht="11.1" customHeight="1" x14ac:dyDescent="0.2">
      <c r="A8" s="559" t="s">
        <v>388</v>
      </c>
      <c r="B8" s="560" t="s">
        <v>389</v>
      </c>
      <c r="C8" s="275">
        <v>79.908290644999994</v>
      </c>
      <c r="D8" s="275">
        <v>65.577387931000004</v>
      </c>
      <c r="E8" s="275">
        <v>49.721064515999998</v>
      </c>
      <c r="F8" s="275">
        <v>50.107742332999997</v>
      </c>
      <c r="G8" s="275">
        <v>55.800485160999997</v>
      </c>
      <c r="H8" s="275">
        <v>68.923197999999999</v>
      </c>
      <c r="I8" s="275">
        <v>75.474115806</v>
      </c>
      <c r="J8" s="275">
        <v>68.321973548000003</v>
      </c>
      <c r="K8" s="275">
        <v>62.006527667</v>
      </c>
      <c r="L8" s="275">
        <v>58.229765483999998</v>
      </c>
      <c r="M8" s="275">
        <v>60.328678332999999</v>
      </c>
      <c r="N8" s="275">
        <v>65.666862902999995</v>
      </c>
      <c r="O8" s="275">
        <v>89.507053870999997</v>
      </c>
      <c r="P8" s="275">
        <v>71.324452500000007</v>
      </c>
      <c r="Q8" s="275">
        <v>64.420501612999999</v>
      </c>
      <c r="R8" s="275">
        <v>62.848716000000003</v>
      </c>
      <c r="S8" s="275">
        <v>77.793114516000003</v>
      </c>
      <c r="T8" s="275">
        <v>78.068951333000001</v>
      </c>
      <c r="U8" s="275">
        <v>90.719520645000003</v>
      </c>
      <c r="V8" s="275">
        <v>78.983810645000005</v>
      </c>
      <c r="W8" s="275">
        <v>72.872685666999999</v>
      </c>
      <c r="X8" s="275">
        <v>65.110788386999999</v>
      </c>
      <c r="Y8" s="275">
        <v>61.324438999999998</v>
      </c>
      <c r="Z8" s="275">
        <v>79.074935483999994</v>
      </c>
      <c r="AA8" s="275">
        <v>228.11466451999999</v>
      </c>
      <c r="AB8" s="275">
        <v>98.671567143000004</v>
      </c>
      <c r="AC8" s="275">
        <v>102.83503</v>
      </c>
      <c r="AD8" s="275">
        <v>58.439846332999998</v>
      </c>
      <c r="AE8" s="275">
        <v>65.934124194000006</v>
      </c>
      <c r="AF8" s="275">
        <v>67.353088999999997</v>
      </c>
      <c r="AG8" s="275">
        <v>65.875549676999995</v>
      </c>
      <c r="AH8" s="275">
        <v>66.138972902999996</v>
      </c>
      <c r="AI8" s="275">
        <v>64.948837333</v>
      </c>
      <c r="AJ8" s="275">
        <v>48.959015805999996</v>
      </c>
      <c r="AK8" s="275">
        <v>57.934908333000003</v>
      </c>
      <c r="AL8" s="275">
        <v>67.585959677000005</v>
      </c>
      <c r="AM8" s="275">
        <v>95.812831613</v>
      </c>
      <c r="AN8" s="275">
        <v>226.486785</v>
      </c>
      <c r="AO8" s="275">
        <v>58.269842580999999</v>
      </c>
      <c r="AP8" s="275">
        <v>57.245547000000002</v>
      </c>
      <c r="AQ8" s="275">
        <v>62.594804838999998</v>
      </c>
      <c r="AR8" s="275">
        <v>61.611414666999998</v>
      </c>
      <c r="AS8" s="275">
        <v>75.727489031999994</v>
      </c>
      <c r="AT8" s="275">
        <v>70.347112902999996</v>
      </c>
      <c r="AU8" s="275">
        <v>68.672204667000003</v>
      </c>
      <c r="AV8" s="275">
        <v>57.820689031999997</v>
      </c>
      <c r="AW8" s="275">
        <v>57.042320666999998</v>
      </c>
      <c r="AX8" s="275">
        <v>55.693350000000002</v>
      </c>
      <c r="AY8" s="275">
        <v>75.460741935000001</v>
      </c>
      <c r="AZ8" s="275">
        <v>74.007776207000006</v>
      </c>
      <c r="BA8" s="275">
        <v>57.203808064999997</v>
      </c>
      <c r="BB8" s="275">
        <v>61.558930099999998</v>
      </c>
      <c r="BC8" s="275">
        <v>62.727318548</v>
      </c>
      <c r="BD8" s="275">
        <v>74.703829999999996</v>
      </c>
      <c r="BE8" s="275">
        <v>82.879900000000006</v>
      </c>
      <c r="BF8" s="338">
        <v>75.450980000000001</v>
      </c>
      <c r="BG8" s="338">
        <v>70.364580000000004</v>
      </c>
      <c r="BH8" s="338">
        <v>63.469070000000002</v>
      </c>
      <c r="BI8" s="338">
        <v>60.731319999999997</v>
      </c>
      <c r="BJ8" s="338">
        <v>74.060079999999999</v>
      </c>
      <c r="BK8" s="338">
        <v>91.657690000000002</v>
      </c>
      <c r="BL8" s="338">
        <v>78.326599999999999</v>
      </c>
      <c r="BM8" s="338">
        <v>71.198790000000002</v>
      </c>
      <c r="BN8" s="338">
        <v>64.939909999999998</v>
      </c>
      <c r="BO8" s="338">
        <v>69.988550000000004</v>
      </c>
      <c r="BP8" s="338">
        <v>73.317210000000003</v>
      </c>
      <c r="BQ8" s="338">
        <v>78.754220000000004</v>
      </c>
      <c r="BR8" s="338">
        <v>77.251940000000005</v>
      </c>
      <c r="BS8" s="338">
        <v>70.904979999999995</v>
      </c>
      <c r="BT8" s="338">
        <v>64.839920000000006</v>
      </c>
      <c r="BU8" s="338">
        <v>61.055900000000001</v>
      </c>
      <c r="BV8" s="338">
        <v>74.400040000000004</v>
      </c>
    </row>
    <row r="9" spans="1:74" ht="11.1" customHeight="1" x14ac:dyDescent="0.2">
      <c r="A9" s="559" t="s">
        <v>390</v>
      </c>
      <c r="B9" s="560" t="s">
        <v>93</v>
      </c>
      <c r="C9" s="275">
        <v>32.793513871000002</v>
      </c>
      <c r="D9" s="275">
        <v>36.008015862000001</v>
      </c>
      <c r="E9" s="275">
        <v>34.718434516000002</v>
      </c>
      <c r="F9" s="275">
        <v>35.240489332999999</v>
      </c>
      <c r="G9" s="275">
        <v>32.326955806000001</v>
      </c>
      <c r="H9" s="275">
        <v>32.413676332999998</v>
      </c>
      <c r="I9" s="275">
        <v>33.613751290000003</v>
      </c>
      <c r="J9" s="275">
        <v>33.869034839000001</v>
      </c>
      <c r="K9" s="275">
        <v>30.122342332999999</v>
      </c>
      <c r="L9" s="275">
        <v>28.869618386999999</v>
      </c>
      <c r="M9" s="275">
        <v>29.183161667</v>
      </c>
      <c r="N9" s="275">
        <v>31.052593225999999</v>
      </c>
      <c r="O9" s="275">
        <v>36.890184194</v>
      </c>
      <c r="P9" s="275">
        <v>34.579511070999999</v>
      </c>
      <c r="Q9" s="275">
        <v>34.517816129000003</v>
      </c>
      <c r="R9" s="275">
        <v>33.990859333000003</v>
      </c>
      <c r="S9" s="275">
        <v>35.094825161000003</v>
      </c>
      <c r="T9" s="275">
        <v>34.917702667</v>
      </c>
      <c r="U9" s="275">
        <v>37.040429676999999</v>
      </c>
      <c r="V9" s="275">
        <v>36.873102580999998</v>
      </c>
      <c r="W9" s="275">
        <v>36.220911000000001</v>
      </c>
      <c r="X9" s="275">
        <v>34.565077742</v>
      </c>
      <c r="Y9" s="275">
        <v>35.345748999999998</v>
      </c>
      <c r="Z9" s="275">
        <v>32.452520323000002</v>
      </c>
      <c r="AA9" s="275">
        <v>30.092340645</v>
      </c>
      <c r="AB9" s="275">
        <v>29.186982857</v>
      </c>
      <c r="AC9" s="275">
        <v>27.922579032000002</v>
      </c>
      <c r="AD9" s="275">
        <v>28.472912999999998</v>
      </c>
      <c r="AE9" s="275">
        <v>30.46443</v>
      </c>
      <c r="AF9" s="275">
        <v>32.289174666999997</v>
      </c>
      <c r="AG9" s="275">
        <v>34.472307419000003</v>
      </c>
      <c r="AH9" s="275">
        <v>36.617236128999998</v>
      </c>
      <c r="AI9" s="275">
        <v>37.545623667000001</v>
      </c>
      <c r="AJ9" s="275">
        <v>34.911545484000001</v>
      </c>
      <c r="AK9" s="275">
        <v>35.781815332999997</v>
      </c>
      <c r="AL9" s="275">
        <v>37.192565483999999</v>
      </c>
      <c r="AM9" s="275">
        <v>41.725522257999998</v>
      </c>
      <c r="AN9" s="275">
        <v>38.558753570999997</v>
      </c>
      <c r="AO9" s="275">
        <v>34.143243871000003</v>
      </c>
      <c r="AP9" s="275">
        <v>31.026</v>
      </c>
      <c r="AQ9" s="275">
        <v>32.781780644999998</v>
      </c>
      <c r="AR9" s="275">
        <v>36.883328667000001</v>
      </c>
      <c r="AS9" s="275">
        <v>41.092996452000001</v>
      </c>
      <c r="AT9" s="275">
        <v>39.221584194000002</v>
      </c>
      <c r="AU9" s="275">
        <v>40.389909666999998</v>
      </c>
      <c r="AV9" s="275">
        <v>27.337921935000001</v>
      </c>
      <c r="AW9" s="275">
        <v>28.275554</v>
      </c>
      <c r="AX9" s="275">
        <v>34.876554515999999</v>
      </c>
      <c r="AY9" s="275">
        <v>40.456959355000002</v>
      </c>
      <c r="AZ9" s="275">
        <v>39.274096552000003</v>
      </c>
      <c r="BA9" s="275">
        <v>39.922373354999998</v>
      </c>
      <c r="BB9" s="275">
        <v>38.201035066999999</v>
      </c>
      <c r="BC9" s="275">
        <v>31.671631419000001</v>
      </c>
      <c r="BD9" s="275">
        <v>36.787849999999999</v>
      </c>
      <c r="BE9" s="275">
        <v>41.295459999999999</v>
      </c>
      <c r="BF9" s="338">
        <v>39.419449999999998</v>
      </c>
      <c r="BG9" s="338">
        <v>39.462299999999999</v>
      </c>
      <c r="BH9" s="338">
        <v>27.121829999999999</v>
      </c>
      <c r="BI9" s="338">
        <v>28.168690000000002</v>
      </c>
      <c r="BJ9" s="338">
        <v>36.163730000000001</v>
      </c>
      <c r="BK9" s="338">
        <v>40.536610000000003</v>
      </c>
      <c r="BL9" s="338">
        <v>40.294029999999999</v>
      </c>
      <c r="BM9" s="338">
        <v>41.611159999999998</v>
      </c>
      <c r="BN9" s="338">
        <v>39.013489999999997</v>
      </c>
      <c r="BO9" s="338">
        <v>32.405560000000001</v>
      </c>
      <c r="BP9" s="338">
        <v>36.00065</v>
      </c>
      <c r="BQ9" s="338">
        <v>40.718620000000001</v>
      </c>
      <c r="BR9" s="338">
        <v>39.610419999999998</v>
      </c>
      <c r="BS9" s="338">
        <v>39.794600000000003</v>
      </c>
      <c r="BT9" s="338">
        <v>27.807649999999999</v>
      </c>
      <c r="BU9" s="338">
        <v>28.737719999999999</v>
      </c>
      <c r="BV9" s="338">
        <v>37.078710000000001</v>
      </c>
    </row>
    <row r="10" spans="1:74" ht="11.1" customHeight="1" x14ac:dyDescent="0.2">
      <c r="A10" s="559" t="s">
        <v>391</v>
      </c>
      <c r="B10" s="560" t="s">
        <v>94</v>
      </c>
      <c r="C10" s="275">
        <v>2334.8769677</v>
      </c>
      <c r="D10" s="275">
        <v>2201.6214828000002</v>
      </c>
      <c r="E10" s="275">
        <v>1991.2455806</v>
      </c>
      <c r="F10" s="275">
        <v>1862.3643666999999</v>
      </c>
      <c r="G10" s="275">
        <v>2002.6272581000001</v>
      </c>
      <c r="H10" s="275">
        <v>2171.3361666999999</v>
      </c>
      <c r="I10" s="275">
        <v>2229.9783548</v>
      </c>
      <c r="J10" s="275">
        <v>2245.2293871000002</v>
      </c>
      <c r="K10" s="275">
        <v>2150.3627332999999</v>
      </c>
      <c r="L10" s="275">
        <v>1927.2005806</v>
      </c>
      <c r="M10" s="275">
        <v>1890.4252332999999</v>
      </c>
      <c r="N10" s="275">
        <v>2212.3764194</v>
      </c>
      <c r="O10" s="275">
        <v>2303.4134515999999</v>
      </c>
      <c r="P10" s="275">
        <v>2195.8351785999998</v>
      </c>
      <c r="Q10" s="275">
        <v>2030.5609354999999</v>
      </c>
      <c r="R10" s="275">
        <v>1892.2293999999999</v>
      </c>
      <c r="S10" s="275">
        <v>2027.3598387</v>
      </c>
      <c r="T10" s="275">
        <v>2214.3229999999999</v>
      </c>
      <c r="U10" s="275">
        <v>2275.4592902999998</v>
      </c>
      <c r="V10" s="275">
        <v>2301.4315806</v>
      </c>
      <c r="W10" s="275">
        <v>2193.2990332999998</v>
      </c>
      <c r="X10" s="275">
        <v>2038.1784838999999</v>
      </c>
      <c r="Y10" s="275">
        <v>2165.8485332999999</v>
      </c>
      <c r="Z10" s="275">
        <v>2299.7928387000002</v>
      </c>
      <c r="AA10" s="275">
        <v>2360.0841612999998</v>
      </c>
      <c r="AB10" s="275">
        <v>2237.1053571000002</v>
      </c>
      <c r="AC10" s="275">
        <v>2012.8090322999999</v>
      </c>
      <c r="AD10" s="275">
        <v>1879.4862667</v>
      </c>
      <c r="AE10" s="275">
        <v>2030.5622581</v>
      </c>
      <c r="AF10" s="275">
        <v>2271.2743999999998</v>
      </c>
      <c r="AG10" s="275">
        <v>2320.6492257999998</v>
      </c>
      <c r="AH10" s="275">
        <v>2294.4756774000002</v>
      </c>
      <c r="AI10" s="275">
        <v>2251.15</v>
      </c>
      <c r="AJ10" s="275">
        <v>2012.6125161</v>
      </c>
      <c r="AK10" s="275">
        <v>2171.3395</v>
      </c>
      <c r="AL10" s="275">
        <v>2366.5338065000001</v>
      </c>
      <c r="AM10" s="275">
        <v>2395.8056129000001</v>
      </c>
      <c r="AN10" s="275">
        <v>2266.5025000000001</v>
      </c>
      <c r="AO10" s="275">
        <v>2082.1548065000002</v>
      </c>
      <c r="AP10" s="275">
        <v>1991.9165</v>
      </c>
      <c r="AQ10" s="275">
        <v>2123.6323871</v>
      </c>
      <c r="AR10" s="275">
        <v>2284.8721667</v>
      </c>
      <c r="AS10" s="275">
        <v>2303.6185805999999</v>
      </c>
      <c r="AT10" s="275">
        <v>2335.9790968000002</v>
      </c>
      <c r="AU10" s="275">
        <v>2215.5457332999999</v>
      </c>
      <c r="AV10" s="275">
        <v>1953.9006773999999</v>
      </c>
      <c r="AW10" s="275">
        <v>2008.7980333</v>
      </c>
      <c r="AX10" s="275">
        <v>2246.2472257999998</v>
      </c>
      <c r="AY10" s="275">
        <v>2339.854871</v>
      </c>
      <c r="AZ10" s="275">
        <v>2263.3841723999999</v>
      </c>
      <c r="BA10" s="275">
        <v>2133.8352903</v>
      </c>
      <c r="BB10" s="275">
        <v>2078.8372666999999</v>
      </c>
      <c r="BC10" s="275">
        <v>2147.1799676999999</v>
      </c>
      <c r="BD10" s="275">
        <v>2250.16</v>
      </c>
      <c r="BE10" s="275">
        <v>2279.8310000000001</v>
      </c>
      <c r="BF10" s="338">
        <v>2226.8670000000002</v>
      </c>
      <c r="BG10" s="338">
        <v>2141.4830000000002</v>
      </c>
      <c r="BH10" s="338">
        <v>1935.0139999999999</v>
      </c>
      <c r="BI10" s="338">
        <v>2015.181</v>
      </c>
      <c r="BJ10" s="338">
        <v>2226.3130000000001</v>
      </c>
      <c r="BK10" s="338">
        <v>2359.8510000000001</v>
      </c>
      <c r="BL10" s="338">
        <v>2254.7190000000001</v>
      </c>
      <c r="BM10" s="338">
        <v>2045.7529999999999</v>
      </c>
      <c r="BN10" s="338">
        <v>1888.3869999999999</v>
      </c>
      <c r="BO10" s="338">
        <v>2007</v>
      </c>
      <c r="BP10" s="338">
        <v>2210.3719999999998</v>
      </c>
      <c r="BQ10" s="338">
        <v>2278.5940000000001</v>
      </c>
      <c r="BR10" s="338">
        <v>2281.7460000000001</v>
      </c>
      <c r="BS10" s="338">
        <v>2194.2579999999998</v>
      </c>
      <c r="BT10" s="338">
        <v>1982.701</v>
      </c>
      <c r="BU10" s="338">
        <v>2064.8429999999998</v>
      </c>
      <c r="BV10" s="338">
        <v>2281.529</v>
      </c>
    </row>
    <row r="11" spans="1:74" ht="11.1" customHeight="1" x14ac:dyDescent="0.2">
      <c r="A11" s="557" t="s">
        <v>1294</v>
      </c>
      <c r="B11" s="561" t="s">
        <v>394</v>
      </c>
      <c r="C11" s="275">
        <v>1387.5154399999999</v>
      </c>
      <c r="D11" s="275">
        <v>1285.4963399999999</v>
      </c>
      <c r="E11" s="275">
        <v>1487.3811865</v>
      </c>
      <c r="F11" s="275">
        <v>1495.2506192999999</v>
      </c>
      <c r="G11" s="275">
        <v>1533.5687247999999</v>
      </c>
      <c r="H11" s="275">
        <v>1504.2775807</v>
      </c>
      <c r="I11" s="275">
        <v>1361.8083119</v>
      </c>
      <c r="J11" s="275">
        <v>1237.5486561</v>
      </c>
      <c r="K11" s="275">
        <v>1100.1679773000001</v>
      </c>
      <c r="L11" s="275">
        <v>1152.4355852000001</v>
      </c>
      <c r="M11" s="275">
        <v>1231.6524047</v>
      </c>
      <c r="N11" s="275">
        <v>1431.7846516</v>
      </c>
      <c r="O11" s="275">
        <v>1495.0566471</v>
      </c>
      <c r="P11" s="275">
        <v>1455.3160736</v>
      </c>
      <c r="Q11" s="275">
        <v>1398.2111038999999</v>
      </c>
      <c r="R11" s="275">
        <v>1635.2650269999999</v>
      </c>
      <c r="S11" s="275">
        <v>1667.8822393999999</v>
      </c>
      <c r="T11" s="275">
        <v>1611.276615</v>
      </c>
      <c r="U11" s="275">
        <v>1478.9476135</v>
      </c>
      <c r="V11" s="275">
        <v>1258.5554658000001</v>
      </c>
      <c r="W11" s="275">
        <v>1198.4155527</v>
      </c>
      <c r="X11" s="275">
        <v>1234.0688665</v>
      </c>
      <c r="Y11" s="275">
        <v>1356.9099882999999</v>
      </c>
      <c r="Z11" s="275">
        <v>1379.1670971000001</v>
      </c>
      <c r="AA11" s="275">
        <v>1520.2262126000001</v>
      </c>
      <c r="AB11" s="275">
        <v>1371.3196614000001</v>
      </c>
      <c r="AC11" s="275">
        <v>1616.3808251999999</v>
      </c>
      <c r="AD11" s="275">
        <v>1730.5236757</v>
      </c>
      <c r="AE11" s="275">
        <v>1624.7157668</v>
      </c>
      <c r="AF11" s="275">
        <v>1673.6001616999999</v>
      </c>
      <c r="AG11" s="275">
        <v>1464.5672571</v>
      </c>
      <c r="AH11" s="275">
        <v>1252.5178510000001</v>
      </c>
      <c r="AI11" s="275">
        <v>1198.9227377</v>
      </c>
      <c r="AJ11" s="275">
        <v>1286.3761519</v>
      </c>
      <c r="AK11" s="275">
        <v>1514.413192</v>
      </c>
      <c r="AL11" s="275">
        <v>1450.0079089999999</v>
      </c>
      <c r="AM11" s="275">
        <v>1557.4186081</v>
      </c>
      <c r="AN11" s="275">
        <v>1633.1767500000001</v>
      </c>
      <c r="AO11" s="275">
        <v>1583.5595455</v>
      </c>
      <c r="AP11" s="275">
        <v>1644.282837</v>
      </c>
      <c r="AQ11" s="275">
        <v>1505.8026070999999</v>
      </c>
      <c r="AR11" s="275">
        <v>1433.6246157</v>
      </c>
      <c r="AS11" s="275">
        <v>1446.2915535</v>
      </c>
      <c r="AT11" s="275">
        <v>1371.1295689999999</v>
      </c>
      <c r="AU11" s="275">
        <v>1300.3966250000001</v>
      </c>
      <c r="AV11" s="275">
        <v>1342.5926841999999</v>
      </c>
      <c r="AW11" s="275">
        <v>1586.2915536999999</v>
      </c>
      <c r="AX11" s="275">
        <v>1672.5549054999999</v>
      </c>
      <c r="AY11" s="275">
        <v>1693.0730023000001</v>
      </c>
      <c r="AZ11" s="275">
        <v>1838.0838741</v>
      </c>
      <c r="BA11" s="275">
        <v>1877.5530782000001</v>
      </c>
      <c r="BB11" s="275">
        <v>1835.8249430999999</v>
      </c>
      <c r="BC11" s="275">
        <v>1752.0504174</v>
      </c>
      <c r="BD11" s="275">
        <v>1708.1020000000001</v>
      </c>
      <c r="BE11" s="275">
        <v>1597.9349999999999</v>
      </c>
      <c r="BF11" s="338">
        <v>1531.65</v>
      </c>
      <c r="BG11" s="338">
        <v>1383.9960000000001</v>
      </c>
      <c r="BH11" s="338">
        <v>1459.22</v>
      </c>
      <c r="BI11" s="338">
        <v>1573.4469999999999</v>
      </c>
      <c r="BJ11" s="338">
        <v>1589.2059999999999</v>
      </c>
      <c r="BK11" s="338">
        <v>1658.6310000000001</v>
      </c>
      <c r="BL11" s="338">
        <v>1620.1659999999999</v>
      </c>
      <c r="BM11" s="338">
        <v>1724.598</v>
      </c>
      <c r="BN11" s="338">
        <v>1822.37</v>
      </c>
      <c r="BO11" s="338">
        <v>1924.4670000000001</v>
      </c>
      <c r="BP11" s="338">
        <v>1998.883</v>
      </c>
      <c r="BQ11" s="338">
        <v>1839.7860000000001</v>
      </c>
      <c r="BR11" s="338">
        <v>1676.1610000000001</v>
      </c>
      <c r="BS11" s="338">
        <v>1485.681</v>
      </c>
      <c r="BT11" s="338">
        <v>1564.2159999999999</v>
      </c>
      <c r="BU11" s="338">
        <v>1683.9079999999999</v>
      </c>
      <c r="BV11" s="338">
        <v>1695.684</v>
      </c>
    </row>
    <row r="12" spans="1:74" ht="11.1" customHeight="1" x14ac:dyDescent="0.2">
      <c r="A12" s="557" t="s">
        <v>392</v>
      </c>
      <c r="B12" s="558" t="s">
        <v>454</v>
      </c>
      <c r="C12" s="275">
        <v>745.39291000000003</v>
      </c>
      <c r="D12" s="275">
        <v>699.42830517000004</v>
      </c>
      <c r="E12" s="275">
        <v>835.75923483999998</v>
      </c>
      <c r="F12" s="275">
        <v>876.47078266999995</v>
      </c>
      <c r="G12" s="275">
        <v>923.95208806000005</v>
      </c>
      <c r="H12" s="275">
        <v>888.62502167000002</v>
      </c>
      <c r="I12" s="275">
        <v>854.55741645000001</v>
      </c>
      <c r="J12" s="275">
        <v>743.03271839000001</v>
      </c>
      <c r="K12" s="275">
        <v>586.79099932999998</v>
      </c>
      <c r="L12" s="275">
        <v>532.27772226000002</v>
      </c>
      <c r="M12" s="275">
        <v>624.41171567000004</v>
      </c>
      <c r="N12" s="275">
        <v>741.40989645000002</v>
      </c>
      <c r="O12" s="275">
        <v>800.92023226000003</v>
      </c>
      <c r="P12" s="275">
        <v>729.23088356999995</v>
      </c>
      <c r="Q12" s="275">
        <v>662.39863097</v>
      </c>
      <c r="R12" s="275">
        <v>836.57014466999999</v>
      </c>
      <c r="S12" s="275">
        <v>917.74495677000004</v>
      </c>
      <c r="T12" s="275">
        <v>912.80220333</v>
      </c>
      <c r="U12" s="275">
        <v>879.17971225999997</v>
      </c>
      <c r="V12" s="275">
        <v>697.84887613000001</v>
      </c>
      <c r="W12" s="275">
        <v>565.37173067000003</v>
      </c>
      <c r="X12" s="275">
        <v>554.79334418999997</v>
      </c>
      <c r="Y12" s="275">
        <v>589.22778032999997</v>
      </c>
      <c r="Z12" s="275">
        <v>681.55802516000006</v>
      </c>
      <c r="AA12" s="275">
        <v>697.86432935000005</v>
      </c>
      <c r="AB12" s="275">
        <v>621.29030428999999</v>
      </c>
      <c r="AC12" s="275">
        <v>782.48802548000003</v>
      </c>
      <c r="AD12" s="275">
        <v>847.99687432999997</v>
      </c>
      <c r="AE12" s="275">
        <v>856.25434515999996</v>
      </c>
      <c r="AF12" s="275">
        <v>858.12924333000001</v>
      </c>
      <c r="AG12" s="275">
        <v>785.72264194000002</v>
      </c>
      <c r="AH12" s="275">
        <v>638.94342710000001</v>
      </c>
      <c r="AI12" s="275">
        <v>535.810878</v>
      </c>
      <c r="AJ12" s="275">
        <v>553.52296225999999</v>
      </c>
      <c r="AK12" s="275">
        <v>620.83074767000005</v>
      </c>
      <c r="AL12" s="275">
        <v>720.28348903000006</v>
      </c>
      <c r="AM12" s="275">
        <v>794.54685323000001</v>
      </c>
      <c r="AN12" s="275">
        <v>813.21028713999999</v>
      </c>
      <c r="AO12" s="275">
        <v>802.70785387000001</v>
      </c>
      <c r="AP12" s="275">
        <v>751.94227000000001</v>
      </c>
      <c r="AQ12" s="275">
        <v>651.92793676999997</v>
      </c>
      <c r="AR12" s="275">
        <v>669.63574700000004</v>
      </c>
      <c r="AS12" s="275">
        <v>681.09233613000004</v>
      </c>
      <c r="AT12" s="275">
        <v>626.90410354999995</v>
      </c>
      <c r="AU12" s="275">
        <v>541.38598433000004</v>
      </c>
      <c r="AV12" s="275">
        <v>538.76363097000001</v>
      </c>
      <c r="AW12" s="275">
        <v>646.03117267000005</v>
      </c>
      <c r="AX12" s="275">
        <v>746.91892742000005</v>
      </c>
      <c r="AY12" s="275">
        <v>823.70115902999999</v>
      </c>
      <c r="AZ12" s="275">
        <v>836.45529724000005</v>
      </c>
      <c r="BA12" s="275">
        <v>876.05840999999998</v>
      </c>
      <c r="BB12" s="275">
        <v>852.22691937000002</v>
      </c>
      <c r="BC12" s="275">
        <v>819.21260539000002</v>
      </c>
      <c r="BD12" s="275">
        <v>767.46090000000004</v>
      </c>
      <c r="BE12" s="275">
        <v>765.08690000000001</v>
      </c>
      <c r="BF12" s="338">
        <v>723.55359999999996</v>
      </c>
      <c r="BG12" s="338">
        <v>546.23720000000003</v>
      </c>
      <c r="BH12" s="338">
        <v>565.10670000000005</v>
      </c>
      <c r="BI12" s="338">
        <v>632.57560000000001</v>
      </c>
      <c r="BJ12" s="338">
        <v>664.89700000000005</v>
      </c>
      <c r="BK12" s="338">
        <v>717.58820000000003</v>
      </c>
      <c r="BL12" s="338">
        <v>666.6549</v>
      </c>
      <c r="BM12" s="338">
        <v>678.25319999999999</v>
      </c>
      <c r="BN12" s="338">
        <v>692.56560000000002</v>
      </c>
      <c r="BO12" s="338">
        <v>837.29560000000004</v>
      </c>
      <c r="BP12" s="338">
        <v>933.45650000000001</v>
      </c>
      <c r="BQ12" s="338">
        <v>916.35649999999998</v>
      </c>
      <c r="BR12" s="338">
        <v>782.37530000000004</v>
      </c>
      <c r="BS12" s="338">
        <v>566.8578</v>
      </c>
      <c r="BT12" s="338">
        <v>580.22500000000002</v>
      </c>
      <c r="BU12" s="338">
        <v>654.78740000000005</v>
      </c>
      <c r="BV12" s="338">
        <v>683.50390000000004</v>
      </c>
    </row>
    <row r="13" spans="1:74" ht="11.1" customHeight="1" x14ac:dyDescent="0.2">
      <c r="A13" s="557" t="s">
        <v>395</v>
      </c>
      <c r="B13" s="558" t="s">
        <v>97</v>
      </c>
      <c r="C13" s="275">
        <v>439.75467935</v>
      </c>
      <c r="D13" s="275">
        <v>381.10281448000001</v>
      </c>
      <c r="E13" s="275">
        <v>452.46586547999999</v>
      </c>
      <c r="F13" s="275">
        <v>423.64129466999998</v>
      </c>
      <c r="G13" s="275">
        <v>404.53297838999998</v>
      </c>
      <c r="H13" s="275">
        <v>399.07678199999998</v>
      </c>
      <c r="I13" s="275">
        <v>284.56584742000001</v>
      </c>
      <c r="J13" s="275">
        <v>273.19069870999999</v>
      </c>
      <c r="K13" s="275">
        <v>292.98885867000001</v>
      </c>
      <c r="L13" s="275">
        <v>407.60132355000002</v>
      </c>
      <c r="M13" s="275">
        <v>388.286338</v>
      </c>
      <c r="N13" s="275">
        <v>468.53118289999998</v>
      </c>
      <c r="O13" s="275">
        <v>475.43561258</v>
      </c>
      <c r="P13" s="275">
        <v>502.69965821</v>
      </c>
      <c r="Q13" s="275">
        <v>508.24687452000001</v>
      </c>
      <c r="R13" s="275">
        <v>582.54246899999998</v>
      </c>
      <c r="S13" s="275">
        <v>523.82909257999995</v>
      </c>
      <c r="T13" s="275">
        <v>458.27018433000001</v>
      </c>
      <c r="U13" s="275">
        <v>357.85849387000002</v>
      </c>
      <c r="V13" s="275">
        <v>310.77043193999998</v>
      </c>
      <c r="W13" s="275">
        <v>389.13602932999999</v>
      </c>
      <c r="X13" s="275">
        <v>439.83928580999998</v>
      </c>
      <c r="Y13" s="275">
        <v>526.77531333000002</v>
      </c>
      <c r="Z13" s="275">
        <v>450.55027612999999</v>
      </c>
      <c r="AA13" s="275">
        <v>577.78109773999995</v>
      </c>
      <c r="AB13" s="275">
        <v>500.30929250000003</v>
      </c>
      <c r="AC13" s="275">
        <v>572.12524515999996</v>
      </c>
      <c r="AD13" s="275">
        <v>621.18496300000004</v>
      </c>
      <c r="AE13" s="275">
        <v>503.26988774</v>
      </c>
      <c r="AF13" s="275">
        <v>526.62722667000003</v>
      </c>
      <c r="AG13" s="275">
        <v>393.14168194000001</v>
      </c>
      <c r="AH13" s="275">
        <v>328.08130516</v>
      </c>
      <c r="AI13" s="275">
        <v>383.99227100000002</v>
      </c>
      <c r="AJ13" s="275">
        <v>467.99776806</v>
      </c>
      <c r="AK13" s="275">
        <v>628.89761633000001</v>
      </c>
      <c r="AL13" s="275">
        <v>474.55642581000001</v>
      </c>
      <c r="AM13" s="275">
        <v>492.32352935</v>
      </c>
      <c r="AN13" s="275">
        <v>534.26451607000001</v>
      </c>
      <c r="AO13" s="275">
        <v>494.53735258</v>
      </c>
      <c r="AP13" s="275">
        <v>596.04588666999996</v>
      </c>
      <c r="AQ13" s="275">
        <v>555.52958096999998</v>
      </c>
      <c r="AR13" s="275">
        <v>449.24657732999998</v>
      </c>
      <c r="AS13" s="275">
        <v>441.48205323000002</v>
      </c>
      <c r="AT13" s="275">
        <v>421.71922968000001</v>
      </c>
      <c r="AU13" s="275">
        <v>463.86657632999999</v>
      </c>
      <c r="AV13" s="275">
        <v>528.69515548000004</v>
      </c>
      <c r="AW13" s="275">
        <v>655.42200166999999</v>
      </c>
      <c r="AX13" s="275">
        <v>647.33141774000001</v>
      </c>
      <c r="AY13" s="275">
        <v>597.13569418999998</v>
      </c>
      <c r="AZ13" s="275">
        <v>697.02931206999995</v>
      </c>
      <c r="BA13" s="275">
        <v>701.67695671000001</v>
      </c>
      <c r="BB13" s="275">
        <v>685.16820762999998</v>
      </c>
      <c r="BC13" s="275">
        <v>607.23477767999998</v>
      </c>
      <c r="BD13" s="275">
        <v>594.47239999999999</v>
      </c>
      <c r="BE13" s="275">
        <v>483.39699999999999</v>
      </c>
      <c r="BF13" s="338">
        <v>456.50580000000002</v>
      </c>
      <c r="BG13" s="338">
        <v>499.19049999999999</v>
      </c>
      <c r="BH13" s="338">
        <v>586.65629999999999</v>
      </c>
      <c r="BI13" s="338">
        <v>637.96370000000002</v>
      </c>
      <c r="BJ13" s="338">
        <v>635.05880000000002</v>
      </c>
      <c r="BK13" s="338">
        <v>663.19949999999994</v>
      </c>
      <c r="BL13" s="338">
        <v>649.04369999999994</v>
      </c>
      <c r="BM13" s="338">
        <v>709.74180000000001</v>
      </c>
      <c r="BN13" s="338">
        <v>779.38580000000002</v>
      </c>
      <c r="BO13" s="338">
        <v>713.25440000000003</v>
      </c>
      <c r="BP13" s="338">
        <v>662.70989999999995</v>
      </c>
      <c r="BQ13" s="338">
        <v>530.82770000000005</v>
      </c>
      <c r="BR13" s="338">
        <v>501.11009999999999</v>
      </c>
      <c r="BS13" s="338">
        <v>545.61360000000002</v>
      </c>
      <c r="BT13" s="338">
        <v>646.70219999999995</v>
      </c>
      <c r="BU13" s="338">
        <v>699.56489999999997</v>
      </c>
      <c r="BV13" s="338">
        <v>704.58019999999999</v>
      </c>
    </row>
    <row r="14" spans="1:74" ht="11.1" customHeight="1" x14ac:dyDescent="0.2">
      <c r="A14" s="557" t="s">
        <v>396</v>
      </c>
      <c r="B14" s="558" t="s">
        <v>397</v>
      </c>
      <c r="C14" s="275">
        <v>106.89296581000001</v>
      </c>
      <c r="D14" s="275">
        <v>107.29153138</v>
      </c>
      <c r="E14" s="275">
        <v>97.870468387000003</v>
      </c>
      <c r="F14" s="275">
        <v>90.130218666999994</v>
      </c>
      <c r="G14" s="275">
        <v>94.752108710000002</v>
      </c>
      <c r="H14" s="275">
        <v>102.70627833</v>
      </c>
      <c r="I14" s="275">
        <v>108.1240871</v>
      </c>
      <c r="J14" s="275">
        <v>108.71865484</v>
      </c>
      <c r="K14" s="275">
        <v>107.58218033</v>
      </c>
      <c r="L14" s="275">
        <v>100.41542871</v>
      </c>
      <c r="M14" s="275">
        <v>106.34331400000001</v>
      </c>
      <c r="N14" s="275">
        <v>108.54279323</v>
      </c>
      <c r="O14" s="275">
        <v>109.66930323</v>
      </c>
      <c r="P14" s="275">
        <v>110.10814035999999</v>
      </c>
      <c r="Q14" s="275">
        <v>106.44425065</v>
      </c>
      <c r="R14" s="275">
        <v>95.437953332999996</v>
      </c>
      <c r="S14" s="275">
        <v>102.38495032</v>
      </c>
      <c r="T14" s="275">
        <v>111.00768167</v>
      </c>
      <c r="U14" s="275">
        <v>114.07086097</v>
      </c>
      <c r="V14" s="275">
        <v>117.22687935</v>
      </c>
      <c r="W14" s="275">
        <v>111.77962866999999</v>
      </c>
      <c r="X14" s="275">
        <v>107.77337226</v>
      </c>
      <c r="Y14" s="275">
        <v>113.56683267</v>
      </c>
      <c r="Z14" s="275">
        <v>116.32530097</v>
      </c>
      <c r="AA14" s="275">
        <v>116.97896129</v>
      </c>
      <c r="AB14" s="275">
        <v>116.59294679</v>
      </c>
      <c r="AC14" s="275">
        <v>116.42238032</v>
      </c>
      <c r="AD14" s="275">
        <v>107.66819833</v>
      </c>
      <c r="AE14" s="275">
        <v>106.12126065</v>
      </c>
      <c r="AF14" s="275">
        <v>120.74236333</v>
      </c>
      <c r="AG14" s="275">
        <v>122.82011194</v>
      </c>
      <c r="AH14" s="275">
        <v>121.33034581</v>
      </c>
      <c r="AI14" s="275">
        <v>115.40750967</v>
      </c>
      <c r="AJ14" s="275">
        <v>110.39448194000001</v>
      </c>
      <c r="AK14" s="275">
        <v>116.93062166999999</v>
      </c>
      <c r="AL14" s="275">
        <v>120.53433419</v>
      </c>
      <c r="AM14" s="275">
        <v>122.40299709999999</v>
      </c>
      <c r="AN14" s="275">
        <v>122.06993070999999</v>
      </c>
      <c r="AO14" s="275">
        <v>111.20926774</v>
      </c>
      <c r="AP14" s="275">
        <v>108.13916999999999</v>
      </c>
      <c r="AQ14" s="275">
        <v>108.58649742</v>
      </c>
      <c r="AR14" s="275">
        <v>117.97816267</v>
      </c>
      <c r="AS14" s="275">
        <v>126.21227838999999</v>
      </c>
      <c r="AT14" s="275">
        <v>123.68767419</v>
      </c>
      <c r="AU14" s="275">
        <v>115.634732</v>
      </c>
      <c r="AV14" s="275">
        <v>106.45252161000001</v>
      </c>
      <c r="AW14" s="275">
        <v>113.453014</v>
      </c>
      <c r="AX14" s="275">
        <v>117.06843194</v>
      </c>
      <c r="AY14" s="275">
        <v>115.25066581</v>
      </c>
      <c r="AZ14" s="275">
        <v>116.95475655</v>
      </c>
      <c r="BA14" s="275">
        <v>108.9445039</v>
      </c>
      <c r="BB14" s="275">
        <v>96.590028232999998</v>
      </c>
      <c r="BC14" s="275">
        <v>100.48454160999999</v>
      </c>
      <c r="BD14" s="275">
        <v>114.9273</v>
      </c>
      <c r="BE14" s="275">
        <v>121.61239999999999</v>
      </c>
      <c r="BF14" s="338">
        <v>119.5929</v>
      </c>
      <c r="BG14" s="338">
        <v>113.9461</v>
      </c>
      <c r="BH14" s="338">
        <v>105.3031</v>
      </c>
      <c r="BI14" s="338">
        <v>111.8583</v>
      </c>
      <c r="BJ14" s="338">
        <v>117.2711</v>
      </c>
      <c r="BK14" s="338">
        <v>114.75060000000001</v>
      </c>
      <c r="BL14" s="338">
        <v>116.3554</v>
      </c>
      <c r="BM14" s="338">
        <v>110.16249999999999</v>
      </c>
      <c r="BN14" s="338">
        <v>99.846940000000004</v>
      </c>
      <c r="BO14" s="338">
        <v>105.71810000000001</v>
      </c>
      <c r="BP14" s="338">
        <v>118.06829999999999</v>
      </c>
      <c r="BQ14" s="338">
        <v>123.49460000000001</v>
      </c>
      <c r="BR14" s="338">
        <v>122.2403</v>
      </c>
      <c r="BS14" s="338">
        <v>117.40219999999999</v>
      </c>
      <c r="BT14" s="338">
        <v>108.94370000000001</v>
      </c>
      <c r="BU14" s="338">
        <v>115.7581</v>
      </c>
      <c r="BV14" s="338">
        <v>120.9686</v>
      </c>
    </row>
    <row r="15" spans="1:74" ht="11.1" customHeight="1" x14ac:dyDescent="0.2">
      <c r="A15" s="557" t="s">
        <v>398</v>
      </c>
      <c r="B15" s="558" t="s">
        <v>399</v>
      </c>
      <c r="C15" s="275">
        <v>51.649986773999998</v>
      </c>
      <c r="D15" s="275">
        <v>51.860944138000001</v>
      </c>
      <c r="E15" s="275">
        <v>52.37021</v>
      </c>
      <c r="F15" s="275">
        <v>52.774245333000003</v>
      </c>
      <c r="G15" s="275">
        <v>53.344708709999999</v>
      </c>
      <c r="H15" s="275">
        <v>53.717908999999999</v>
      </c>
      <c r="I15" s="275">
        <v>55.523609999999998</v>
      </c>
      <c r="J15" s="275">
        <v>55.663059355000001</v>
      </c>
      <c r="K15" s="275">
        <v>54.203098666999999</v>
      </c>
      <c r="L15" s="275">
        <v>55.348339355</v>
      </c>
      <c r="M15" s="275">
        <v>56.133457667000002</v>
      </c>
      <c r="N15" s="275">
        <v>57.203326128999997</v>
      </c>
      <c r="O15" s="275">
        <v>54.460405160999997</v>
      </c>
      <c r="P15" s="275">
        <v>53.674620714</v>
      </c>
      <c r="Q15" s="275">
        <v>56.682153548000002</v>
      </c>
      <c r="R15" s="275">
        <v>56.017900333</v>
      </c>
      <c r="S15" s="275">
        <v>57.458154839000002</v>
      </c>
      <c r="T15" s="275">
        <v>57.565239333000001</v>
      </c>
      <c r="U15" s="275">
        <v>57.976311934999998</v>
      </c>
      <c r="V15" s="275">
        <v>59.595474838999998</v>
      </c>
      <c r="W15" s="275">
        <v>57.192228333000003</v>
      </c>
      <c r="X15" s="275">
        <v>55.82311</v>
      </c>
      <c r="Y15" s="275">
        <v>58.845630333000003</v>
      </c>
      <c r="Z15" s="275">
        <v>59.261217741999999</v>
      </c>
      <c r="AA15" s="275">
        <v>59.662018387000003</v>
      </c>
      <c r="AB15" s="275">
        <v>60.229916428999999</v>
      </c>
      <c r="AC15" s="275">
        <v>59.707788065000003</v>
      </c>
      <c r="AD15" s="275">
        <v>60.319254333000003</v>
      </c>
      <c r="AE15" s="275">
        <v>59.650429355</v>
      </c>
      <c r="AF15" s="275">
        <v>60.877974999999999</v>
      </c>
      <c r="AG15" s="275">
        <v>62.648289032000001</v>
      </c>
      <c r="AH15" s="275">
        <v>60.656626774000003</v>
      </c>
      <c r="AI15" s="275">
        <v>59.052759999999999</v>
      </c>
      <c r="AJ15" s="275">
        <v>55.686304516</v>
      </c>
      <c r="AK15" s="275">
        <v>56.350578667000001</v>
      </c>
      <c r="AL15" s="275">
        <v>56.996776451999999</v>
      </c>
      <c r="AM15" s="275">
        <v>61.272996128999999</v>
      </c>
      <c r="AN15" s="275">
        <v>57.242458214000003</v>
      </c>
      <c r="AO15" s="275">
        <v>55.861433871000003</v>
      </c>
      <c r="AP15" s="275">
        <v>57.971672667</v>
      </c>
      <c r="AQ15" s="275">
        <v>58.549167742000002</v>
      </c>
      <c r="AR15" s="275">
        <v>60.177110999999996</v>
      </c>
      <c r="AS15" s="275">
        <v>62.337532580999998</v>
      </c>
      <c r="AT15" s="275">
        <v>61.357900645000001</v>
      </c>
      <c r="AU15" s="275">
        <v>58.196651000000003</v>
      </c>
      <c r="AV15" s="275">
        <v>59.227847097000001</v>
      </c>
      <c r="AW15" s="275">
        <v>62.189781666999998</v>
      </c>
      <c r="AX15" s="275">
        <v>63.126753870999998</v>
      </c>
      <c r="AY15" s="275">
        <v>60.788224839000002</v>
      </c>
      <c r="AZ15" s="275">
        <v>57.825235862</v>
      </c>
      <c r="BA15" s="275">
        <v>56.982653741999997</v>
      </c>
      <c r="BB15" s="275">
        <v>58.969622667000003</v>
      </c>
      <c r="BC15" s="275">
        <v>60.540621000000002</v>
      </c>
      <c r="BD15" s="275">
        <v>61.804049999999997</v>
      </c>
      <c r="BE15" s="275">
        <v>62.303109999999997</v>
      </c>
      <c r="BF15" s="338">
        <v>60.737229999999997</v>
      </c>
      <c r="BG15" s="338">
        <v>58.844410000000003</v>
      </c>
      <c r="BH15" s="338">
        <v>57.225560000000002</v>
      </c>
      <c r="BI15" s="338">
        <v>60.115749999999998</v>
      </c>
      <c r="BJ15" s="338">
        <v>60.360300000000002</v>
      </c>
      <c r="BK15" s="338">
        <v>57.889690000000002</v>
      </c>
      <c r="BL15" s="338">
        <v>57.435600000000001</v>
      </c>
      <c r="BM15" s="338">
        <v>58.645049999999998</v>
      </c>
      <c r="BN15" s="338">
        <v>57.634390000000003</v>
      </c>
      <c r="BO15" s="338">
        <v>57.13344</v>
      </c>
      <c r="BP15" s="338">
        <v>59.589709999999997</v>
      </c>
      <c r="BQ15" s="338">
        <v>60.958750000000002</v>
      </c>
      <c r="BR15" s="338">
        <v>59.868409999999997</v>
      </c>
      <c r="BS15" s="338">
        <v>58.292700000000004</v>
      </c>
      <c r="BT15" s="338">
        <v>56.82582</v>
      </c>
      <c r="BU15" s="338">
        <v>59.78593</v>
      </c>
      <c r="BV15" s="338">
        <v>60.068669999999997</v>
      </c>
    </row>
    <row r="16" spans="1:74" ht="11.1" customHeight="1" x14ac:dyDescent="0.2">
      <c r="A16" s="557" t="s">
        <v>400</v>
      </c>
      <c r="B16" s="558" t="s">
        <v>95</v>
      </c>
      <c r="C16" s="275">
        <v>40.750070645000001</v>
      </c>
      <c r="D16" s="275">
        <v>41.149292758999998</v>
      </c>
      <c r="E16" s="275">
        <v>41.456434194000003</v>
      </c>
      <c r="F16" s="275">
        <v>41.609974667000003</v>
      </c>
      <c r="G16" s="275">
        <v>42.064369999999997</v>
      </c>
      <c r="H16" s="275">
        <v>42.582676667000001</v>
      </c>
      <c r="I16" s="275">
        <v>42.601542580999997</v>
      </c>
      <c r="J16" s="275">
        <v>42.059310322999998</v>
      </c>
      <c r="K16" s="275">
        <v>43.332759332999998</v>
      </c>
      <c r="L16" s="275">
        <v>42.875780323000001</v>
      </c>
      <c r="M16" s="275">
        <v>44.901722999999997</v>
      </c>
      <c r="N16" s="275">
        <v>44.846747419000003</v>
      </c>
      <c r="O16" s="275">
        <v>44.576782581000003</v>
      </c>
      <c r="P16" s="275">
        <v>44.151258571</v>
      </c>
      <c r="Q16" s="275">
        <v>44.458589031999999</v>
      </c>
      <c r="R16" s="275">
        <v>42.471941000000001</v>
      </c>
      <c r="S16" s="275">
        <v>42.184238065000002</v>
      </c>
      <c r="T16" s="275">
        <v>42.608481333</v>
      </c>
      <c r="U16" s="275">
        <v>43.125232257999997</v>
      </c>
      <c r="V16" s="275">
        <v>42.659239354999997</v>
      </c>
      <c r="W16" s="275">
        <v>43.309987667000001</v>
      </c>
      <c r="X16" s="275">
        <v>43.983846452000002</v>
      </c>
      <c r="Y16" s="275">
        <v>41.016033999999998</v>
      </c>
      <c r="Z16" s="275">
        <v>44.052240644999998</v>
      </c>
      <c r="AA16" s="275">
        <v>43.710177418999997</v>
      </c>
      <c r="AB16" s="275">
        <v>43.076061428999999</v>
      </c>
      <c r="AC16" s="275">
        <v>43.150503225999998</v>
      </c>
      <c r="AD16" s="275">
        <v>43.784486999999999</v>
      </c>
      <c r="AE16" s="275">
        <v>42.979379999999999</v>
      </c>
      <c r="AF16" s="275">
        <v>43.112500666999999</v>
      </c>
      <c r="AG16" s="275">
        <v>42.566835806</v>
      </c>
      <c r="AH16" s="275">
        <v>42.877702257999999</v>
      </c>
      <c r="AI16" s="275">
        <v>43.583976999999997</v>
      </c>
      <c r="AJ16" s="275">
        <v>43.390032257999998</v>
      </c>
      <c r="AK16" s="275">
        <v>45.415638999999999</v>
      </c>
      <c r="AL16" s="275">
        <v>44.354815160999998</v>
      </c>
      <c r="AM16" s="275">
        <v>47.586566452</v>
      </c>
      <c r="AN16" s="275">
        <v>48.068332142999999</v>
      </c>
      <c r="AO16" s="275">
        <v>46.973100000000002</v>
      </c>
      <c r="AP16" s="275">
        <v>44.603946999999998</v>
      </c>
      <c r="AQ16" s="275">
        <v>47.278522580999997</v>
      </c>
      <c r="AR16" s="275">
        <v>46.018331332999999</v>
      </c>
      <c r="AS16" s="275">
        <v>46.323962903000002</v>
      </c>
      <c r="AT16" s="275">
        <v>46.028679677</v>
      </c>
      <c r="AU16" s="275">
        <v>42.712763000000002</v>
      </c>
      <c r="AV16" s="275">
        <v>43.974989677000003</v>
      </c>
      <c r="AW16" s="275">
        <v>46.008088000000001</v>
      </c>
      <c r="AX16" s="275">
        <v>45.742105484</v>
      </c>
      <c r="AY16" s="275">
        <v>46.324348065000002</v>
      </c>
      <c r="AZ16" s="275">
        <v>46.261348276</v>
      </c>
      <c r="BA16" s="275">
        <v>46.111480935000003</v>
      </c>
      <c r="BB16" s="275">
        <v>43.4947187</v>
      </c>
      <c r="BC16" s="275">
        <v>47.021525355000001</v>
      </c>
      <c r="BD16" s="275">
        <v>48.073369999999997</v>
      </c>
      <c r="BE16" s="275">
        <v>47.928190000000001</v>
      </c>
      <c r="BF16" s="338">
        <v>47.67183</v>
      </c>
      <c r="BG16" s="338">
        <v>47.610849999999999</v>
      </c>
      <c r="BH16" s="338">
        <v>47.336579999999998</v>
      </c>
      <c r="BI16" s="338">
        <v>47.783700000000003</v>
      </c>
      <c r="BJ16" s="338">
        <v>47.925199999999997</v>
      </c>
      <c r="BK16" s="338">
        <v>48.393639999999998</v>
      </c>
      <c r="BL16" s="338">
        <v>47.588120000000004</v>
      </c>
      <c r="BM16" s="338">
        <v>47.479590000000002</v>
      </c>
      <c r="BN16" s="338">
        <v>46.206359999999997</v>
      </c>
      <c r="BO16" s="338">
        <v>46.113639999999997</v>
      </c>
      <c r="BP16" s="338">
        <v>47.279229999999998</v>
      </c>
      <c r="BQ16" s="338">
        <v>47.22</v>
      </c>
      <c r="BR16" s="338">
        <v>47.023159999999997</v>
      </c>
      <c r="BS16" s="338">
        <v>47.00094</v>
      </c>
      <c r="BT16" s="338">
        <v>46.755319999999998</v>
      </c>
      <c r="BU16" s="338">
        <v>47.214649999999999</v>
      </c>
      <c r="BV16" s="338">
        <v>46.819139999999997</v>
      </c>
    </row>
    <row r="17" spans="1:74" ht="11.1" customHeight="1" x14ac:dyDescent="0.2">
      <c r="A17" s="557" t="s">
        <v>401</v>
      </c>
      <c r="B17" s="558" t="s">
        <v>96</v>
      </c>
      <c r="C17" s="275">
        <v>3.0748274194</v>
      </c>
      <c r="D17" s="275">
        <v>4.6634520689999999</v>
      </c>
      <c r="E17" s="275">
        <v>7.4589735484000004</v>
      </c>
      <c r="F17" s="275">
        <v>10.624103333000001</v>
      </c>
      <c r="G17" s="275">
        <v>14.922470968000001</v>
      </c>
      <c r="H17" s="275">
        <v>17.568912999999998</v>
      </c>
      <c r="I17" s="275">
        <v>16.435808387000002</v>
      </c>
      <c r="J17" s="275">
        <v>14.884214516</v>
      </c>
      <c r="K17" s="275">
        <v>15.270080999999999</v>
      </c>
      <c r="L17" s="275">
        <v>13.916990968</v>
      </c>
      <c r="M17" s="275">
        <v>11.575856333000001</v>
      </c>
      <c r="N17" s="275">
        <v>11.250705483999999</v>
      </c>
      <c r="O17" s="275">
        <v>9.9943112903000006</v>
      </c>
      <c r="P17" s="275">
        <v>15.451512143</v>
      </c>
      <c r="Q17" s="275">
        <v>19.980605161</v>
      </c>
      <c r="R17" s="275">
        <v>22.224618667000001</v>
      </c>
      <c r="S17" s="275">
        <v>24.280846774</v>
      </c>
      <c r="T17" s="275">
        <v>29.022825000000001</v>
      </c>
      <c r="U17" s="275">
        <v>26.737002258</v>
      </c>
      <c r="V17" s="275">
        <v>30.454564194</v>
      </c>
      <c r="W17" s="275">
        <v>31.625948000000001</v>
      </c>
      <c r="X17" s="275">
        <v>31.855907741999999</v>
      </c>
      <c r="Y17" s="275">
        <v>27.478397666999999</v>
      </c>
      <c r="Z17" s="275">
        <v>27.420036452000002</v>
      </c>
      <c r="AA17" s="275">
        <v>24.229628387000002</v>
      </c>
      <c r="AB17" s="275">
        <v>29.82114</v>
      </c>
      <c r="AC17" s="275">
        <v>42.486882903000001</v>
      </c>
      <c r="AD17" s="275">
        <v>49.569898666999997</v>
      </c>
      <c r="AE17" s="275">
        <v>56.440463870999999</v>
      </c>
      <c r="AF17" s="275">
        <v>64.110852667000003</v>
      </c>
      <c r="AG17" s="275">
        <v>57.667696452000001</v>
      </c>
      <c r="AH17" s="275">
        <v>60.628443871000002</v>
      </c>
      <c r="AI17" s="275">
        <v>61.075341999999999</v>
      </c>
      <c r="AJ17" s="275">
        <v>55.384602903000001</v>
      </c>
      <c r="AK17" s="275">
        <v>45.987988667000003</v>
      </c>
      <c r="AL17" s="275">
        <v>33.282068387000002</v>
      </c>
      <c r="AM17" s="275">
        <v>39.285665805999997</v>
      </c>
      <c r="AN17" s="275">
        <v>58.321225714000001</v>
      </c>
      <c r="AO17" s="275">
        <v>72.270537418999993</v>
      </c>
      <c r="AP17" s="275">
        <v>85.579890667000001</v>
      </c>
      <c r="AQ17" s="275">
        <v>83.930901613000003</v>
      </c>
      <c r="AR17" s="275">
        <v>90.568686333000002</v>
      </c>
      <c r="AS17" s="275">
        <v>88.843390322999994</v>
      </c>
      <c r="AT17" s="275">
        <v>91.431981289999996</v>
      </c>
      <c r="AU17" s="275">
        <v>78.599918333000005</v>
      </c>
      <c r="AV17" s="275">
        <v>65.478539354999995</v>
      </c>
      <c r="AW17" s="275">
        <v>63.187495667</v>
      </c>
      <c r="AX17" s="275">
        <v>52.367269032000003</v>
      </c>
      <c r="AY17" s="275">
        <v>49.872910322999999</v>
      </c>
      <c r="AZ17" s="275">
        <v>83.557924138000004</v>
      </c>
      <c r="BA17" s="275">
        <v>87.779072935000002</v>
      </c>
      <c r="BB17" s="275">
        <v>99.375446533000002</v>
      </c>
      <c r="BC17" s="275">
        <v>117.55634639</v>
      </c>
      <c r="BD17" s="275">
        <v>121.3644</v>
      </c>
      <c r="BE17" s="275">
        <v>117.6071</v>
      </c>
      <c r="BF17" s="338">
        <v>123.5889</v>
      </c>
      <c r="BG17" s="338">
        <v>118.1669</v>
      </c>
      <c r="BH17" s="338">
        <v>97.592230000000001</v>
      </c>
      <c r="BI17" s="338">
        <v>83.149680000000004</v>
      </c>
      <c r="BJ17" s="338">
        <v>63.694020000000002</v>
      </c>
      <c r="BK17" s="338">
        <v>56.80979</v>
      </c>
      <c r="BL17" s="338">
        <v>83.088579999999993</v>
      </c>
      <c r="BM17" s="338">
        <v>120.3159</v>
      </c>
      <c r="BN17" s="338">
        <v>146.73050000000001</v>
      </c>
      <c r="BO17" s="338">
        <v>164.95150000000001</v>
      </c>
      <c r="BP17" s="338">
        <v>177.77959999999999</v>
      </c>
      <c r="BQ17" s="338">
        <v>160.92859999999999</v>
      </c>
      <c r="BR17" s="338">
        <v>163.54349999999999</v>
      </c>
      <c r="BS17" s="338">
        <v>150.51419999999999</v>
      </c>
      <c r="BT17" s="338">
        <v>124.76430000000001</v>
      </c>
      <c r="BU17" s="338">
        <v>106.7971</v>
      </c>
      <c r="BV17" s="338">
        <v>79.742990000000006</v>
      </c>
    </row>
    <row r="18" spans="1:74" ht="11.1" customHeight="1" x14ac:dyDescent="0.2">
      <c r="A18" s="557" t="s">
        <v>393</v>
      </c>
      <c r="B18" s="558" t="s">
        <v>455</v>
      </c>
      <c r="C18" s="275">
        <v>-11.240801935</v>
      </c>
      <c r="D18" s="275">
        <v>-8.1606789655000007</v>
      </c>
      <c r="E18" s="275">
        <v>-9.0548558065000009</v>
      </c>
      <c r="F18" s="275">
        <v>-8.8424466667000008</v>
      </c>
      <c r="G18" s="275">
        <v>-11.960568065</v>
      </c>
      <c r="H18" s="275">
        <v>-16.891352999999999</v>
      </c>
      <c r="I18" s="275">
        <v>-19.966909999999999</v>
      </c>
      <c r="J18" s="275">
        <v>-17.061680644999999</v>
      </c>
      <c r="K18" s="275">
        <v>-14.351459999999999</v>
      </c>
      <c r="L18" s="275">
        <v>-12.200426774</v>
      </c>
      <c r="M18" s="275">
        <v>-13.632267333</v>
      </c>
      <c r="N18" s="275">
        <v>-18.589289999999998</v>
      </c>
      <c r="O18" s="275">
        <v>-14.998322581</v>
      </c>
      <c r="P18" s="275">
        <v>-11.413571428999999</v>
      </c>
      <c r="Q18" s="275">
        <v>-14.910129032</v>
      </c>
      <c r="R18" s="275">
        <v>-9.7397333333000002</v>
      </c>
      <c r="S18" s="275">
        <v>-10.775322580999999</v>
      </c>
      <c r="T18" s="275">
        <v>-11.940766667</v>
      </c>
      <c r="U18" s="275">
        <v>-10.982838709999999</v>
      </c>
      <c r="V18" s="275">
        <v>-14.984193548</v>
      </c>
      <c r="W18" s="275">
        <v>-14.618333333000001</v>
      </c>
      <c r="X18" s="275">
        <v>-12.019290323</v>
      </c>
      <c r="Y18" s="275">
        <v>-13.768066666999999</v>
      </c>
      <c r="Z18" s="275">
        <v>-13.570096774</v>
      </c>
      <c r="AA18" s="275">
        <v>-9.3446774194</v>
      </c>
      <c r="AB18" s="275">
        <v>-15.898285714</v>
      </c>
      <c r="AC18" s="275">
        <v>-13.593645161</v>
      </c>
      <c r="AD18" s="275">
        <v>-12.603633332999999</v>
      </c>
      <c r="AE18" s="275">
        <v>-19.379096774000001</v>
      </c>
      <c r="AF18" s="275">
        <v>-21.7682</v>
      </c>
      <c r="AG18" s="275">
        <v>-17.569548387000001</v>
      </c>
      <c r="AH18" s="275">
        <v>-27.108290322999999</v>
      </c>
      <c r="AI18" s="275">
        <v>-18.062533333000001</v>
      </c>
      <c r="AJ18" s="275">
        <v>-14.439</v>
      </c>
      <c r="AK18" s="275">
        <v>-17.7014</v>
      </c>
      <c r="AL18" s="275">
        <v>-15.479387097</v>
      </c>
      <c r="AM18" s="275">
        <v>-17.775645161</v>
      </c>
      <c r="AN18" s="275">
        <v>-16.287857143</v>
      </c>
      <c r="AO18" s="275">
        <v>-13.274129031999999</v>
      </c>
      <c r="AP18" s="275">
        <v>-7.1470333332999996</v>
      </c>
      <c r="AQ18" s="275">
        <v>-11.942225806</v>
      </c>
      <c r="AR18" s="275">
        <v>-13.260366667</v>
      </c>
      <c r="AS18" s="275">
        <v>-16.56183871</v>
      </c>
      <c r="AT18" s="275">
        <v>-20.189612903</v>
      </c>
      <c r="AU18" s="275">
        <v>-18.134733333</v>
      </c>
      <c r="AV18" s="275">
        <v>-14.300870968</v>
      </c>
      <c r="AW18" s="275">
        <v>-9.5091999999999999</v>
      </c>
      <c r="AX18" s="275">
        <v>-9.0549032258000004</v>
      </c>
      <c r="AY18" s="275">
        <v>-10.056709677000001</v>
      </c>
      <c r="AZ18" s="275">
        <v>-13.74337931</v>
      </c>
      <c r="BA18" s="275">
        <v>-12.225096774000001</v>
      </c>
      <c r="BB18" s="275">
        <v>-15.0626</v>
      </c>
      <c r="BC18" s="275">
        <v>-10.345709677</v>
      </c>
      <c r="BD18" s="275">
        <v>-12.73254</v>
      </c>
      <c r="BE18" s="275">
        <v>-14.800840000000001</v>
      </c>
      <c r="BF18" s="338">
        <v>-16.505089999999999</v>
      </c>
      <c r="BG18" s="338">
        <v>-15.49001</v>
      </c>
      <c r="BH18" s="338">
        <v>-13.16503</v>
      </c>
      <c r="BI18" s="338">
        <v>-14.17609</v>
      </c>
      <c r="BJ18" s="338">
        <v>-13.76708</v>
      </c>
      <c r="BK18" s="338">
        <v>-13.48786</v>
      </c>
      <c r="BL18" s="338">
        <v>-11.94272</v>
      </c>
      <c r="BM18" s="338">
        <v>-11.456849999999999</v>
      </c>
      <c r="BN18" s="338">
        <v>-10.00048</v>
      </c>
      <c r="BO18" s="338">
        <v>-11.571770000000001</v>
      </c>
      <c r="BP18" s="338">
        <v>-12.765169999999999</v>
      </c>
      <c r="BQ18" s="338">
        <v>-14.888</v>
      </c>
      <c r="BR18" s="338">
        <v>-16.695989999999998</v>
      </c>
      <c r="BS18" s="338">
        <v>-15.520149999999999</v>
      </c>
      <c r="BT18" s="338">
        <v>-13.11106</v>
      </c>
      <c r="BU18" s="338">
        <v>-14.002610000000001</v>
      </c>
      <c r="BV18" s="338">
        <v>-13.98371</v>
      </c>
    </row>
    <row r="19" spans="1:74" ht="11.1" customHeight="1" x14ac:dyDescent="0.2">
      <c r="A19" s="557" t="s">
        <v>402</v>
      </c>
      <c r="B19" s="560" t="s">
        <v>403</v>
      </c>
      <c r="C19" s="275">
        <v>36.675054838999998</v>
      </c>
      <c r="D19" s="275">
        <v>36.960470690000001</v>
      </c>
      <c r="E19" s="275">
        <v>36.774572902999999</v>
      </c>
      <c r="F19" s="275">
        <v>36.351757333000002</v>
      </c>
      <c r="G19" s="275">
        <v>38.707098709999997</v>
      </c>
      <c r="H19" s="275">
        <v>38.861007667000003</v>
      </c>
      <c r="I19" s="275">
        <v>39.303814838999998</v>
      </c>
      <c r="J19" s="275">
        <v>37.984349676999997</v>
      </c>
      <c r="K19" s="275">
        <v>37.824052999999999</v>
      </c>
      <c r="L19" s="275">
        <v>36.628149677000003</v>
      </c>
      <c r="M19" s="275">
        <v>37.992947332999996</v>
      </c>
      <c r="N19" s="275">
        <v>37.937153226</v>
      </c>
      <c r="O19" s="275">
        <v>35.405285806000002</v>
      </c>
      <c r="P19" s="275">
        <v>36.436844999999998</v>
      </c>
      <c r="Q19" s="275">
        <v>36.877544194000002</v>
      </c>
      <c r="R19" s="275">
        <v>34.130746000000002</v>
      </c>
      <c r="S19" s="275">
        <v>35.791917097000002</v>
      </c>
      <c r="T19" s="275">
        <v>37.499942666999999</v>
      </c>
      <c r="U19" s="275">
        <v>38.744491289999999</v>
      </c>
      <c r="V19" s="275">
        <v>39.246416129000004</v>
      </c>
      <c r="W19" s="275">
        <v>39.384396000000002</v>
      </c>
      <c r="X19" s="275">
        <v>38.214283225999999</v>
      </c>
      <c r="Y19" s="275">
        <v>38.110145332999998</v>
      </c>
      <c r="Z19" s="275">
        <v>36.801655160999999</v>
      </c>
      <c r="AA19" s="275">
        <v>35.227427097000003</v>
      </c>
      <c r="AB19" s="275">
        <v>33.601501429000002</v>
      </c>
      <c r="AC19" s="275">
        <v>35.244100322999998</v>
      </c>
      <c r="AD19" s="275">
        <v>34.618025666999998</v>
      </c>
      <c r="AE19" s="275">
        <v>36.051527419000003</v>
      </c>
      <c r="AF19" s="275">
        <v>37.235033999999999</v>
      </c>
      <c r="AG19" s="275">
        <v>37.528457742000001</v>
      </c>
      <c r="AH19" s="275">
        <v>39.974626129000001</v>
      </c>
      <c r="AI19" s="275">
        <v>38.646393666999998</v>
      </c>
      <c r="AJ19" s="275">
        <v>36.193364838999997</v>
      </c>
      <c r="AK19" s="275">
        <v>38.700403332999997</v>
      </c>
      <c r="AL19" s="275">
        <v>39.279004516000001</v>
      </c>
      <c r="AM19" s="275">
        <v>34.297092257999999</v>
      </c>
      <c r="AN19" s="275">
        <v>32.515539642999997</v>
      </c>
      <c r="AO19" s="275">
        <v>31.771271290000001</v>
      </c>
      <c r="AP19" s="275">
        <v>35.553180333</v>
      </c>
      <c r="AQ19" s="275">
        <v>36.654136129000001</v>
      </c>
      <c r="AR19" s="275">
        <v>37.902152332999997</v>
      </c>
      <c r="AS19" s="275">
        <v>39.267303226000003</v>
      </c>
      <c r="AT19" s="275">
        <v>39.813822258000002</v>
      </c>
      <c r="AU19" s="275">
        <v>37.313819666999997</v>
      </c>
      <c r="AV19" s="275">
        <v>36.379244839000002</v>
      </c>
      <c r="AW19" s="275">
        <v>36.737432667</v>
      </c>
      <c r="AX19" s="275">
        <v>36.771352903</v>
      </c>
      <c r="AY19" s="275">
        <v>36.118417096999998</v>
      </c>
      <c r="AZ19" s="275">
        <v>33.847559654999998</v>
      </c>
      <c r="BA19" s="275">
        <v>34.261481676999999</v>
      </c>
      <c r="BB19" s="275">
        <v>36.033467700000003</v>
      </c>
      <c r="BC19" s="275">
        <v>37.762355194000001</v>
      </c>
      <c r="BD19" s="275">
        <v>39.654319999999998</v>
      </c>
      <c r="BE19" s="275">
        <v>40.948630000000001</v>
      </c>
      <c r="BF19" s="338">
        <v>39.990580000000001</v>
      </c>
      <c r="BG19" s="338">
        <v>37.298720000000003</v>
      </c>
      <c r="BH19" s="338">
        <v>35.526730000000001</v>
      </c>
      <c r="BI19" s="338">
        <v>36.315649999999998</v>
      </c>
      <c r="BJ19" s="338">
        <v>36.887309999999999</v>
      </c>
      <c r="BK19" s="338">
        <v>35.577509999999997</v>
      </c>
      <c r="BL19" s="338">
        <v>34.098909999999997</v>
      </c>
      <c r="BM19" s="338">
        <v>35.092959999999998</v>
      </c>
      <c r="BN19" s="338">
        <v>36.042050000000003</v>
      </c>
      <c r="BO19" s="338">
        <v>37.201799999999999</v>
      </c>
      <c r="BP19" s="338">
        <v>38.11748</v>
      </c>
      <c r="BQ19" s="338">
        <v>39.358310000000003</v>
      </c>
      <c r="BR19" s="338">
        <v>39.377090000000003</v>
      </c>
      <c r="BS19" s="338">
        <v>36.791319999999999</v>
      </c>
      <c r="BT19" s="338">
        <v>35.565370000000001</v>
      </c>
      <c r="BU19" s="338">
        <v>36.436300000000003</v>
      </c>
      <c r="BV19" s="338">
        <v>37.143039999999999</v>
      </c>
    </row>
    <row r="20" spans="1:74" ht="11.1" customHeight="1" x14ac:dyDescent="0.2">
      <c r="A20" s="557" t="s">
        <v>404</v>
      </c>
      <c r="B20" s="558" t="s">
        <v>405</v>
      </c>
      <c r="C20" s="275">
        <v>10952.524341</v>
      </c>
      <c r="D20" s="275">
        <v>10668.600528999999</v>
      </c>
      <c r="E20" s="275">
        <v>9970.6633557999994</v>
      </c>
      <c r="F20" s="275">
        <v>9840.9403782999998</v>
      </c>
      <c r="G20" s="275">
        <v>10855.407288</v>
      </c>
      <c r="H20" s="275">
        <v>12027.538203</v>
      </c>
      <c r="I20" s="275">
        <v>13375.473085</v>
      </c>
      <c r="J20" s="275">
        <v>12764.501979999999</v>
      </c>
      <c r="K20" s="275">
        <v>11152.829084000001</v>
      </c>
      <c r="L20" s="275">
        <v>10053.250625999999</v>
      </c>
      <c r="M20" s="275">
        <v>10199.167668</v>
      </c>
      <c r="N20" s="275">
        <v>10794.680117</v>
      </c>
      <c r="O20" s="275">
        <v>11257.012033000001</v>
      </c>
      <c r="P20" s="275">
        <v>11061.716962</v>
      </c>
      <c r="Q20" s="275">
        <v>10496.736417</v>
      </c>
      <c r="R20" s="275">
        <v>9977.7621120000003</v>
      </c>
      <c r="S20" s="275">
        <v>10392.117274</v>
      </c>
      <c r="T20" s="275">
        <v>11894.088072</v>
      </c>
      <c r="U20" s="275">
        <v>12736.95535</v>
      </c>
      <c r="V20" s="275">
        <v>12428.572263</v>
      </c>
      <c r="W20" s="275">
        <v>11364.696550000001</v>
      </c>
      <c r="X20" s="275">
        <v>10158.885724</v>
      </c>
      <c r="Y20" s="275">
        <v>10484.654560999999</v>
      </c>
      <c r="Z20" s="275">
        <v>11387.782023</v>
      </c>
      <c r="AA20" s="275">
        <v>12169.506627999999</v>
      </c>
      <c r="AB20" s="275">
        <v>11583.872515999999</v>
      </c>
      <c r="AC20" s="275">
        <v>10703.969478999999</v>
      </c>
      <c r="AD20" s="275">
        <v>9921.0194157000005</v>
      </c>
      <c r="AE20" s="275">
        <v>10474.97726</v>
      </c>
      <c r="AF20" s="275">
        <v>11928.134582999999</v>
      </c>
      <c r="AG20" s="275">
        <v>12444.501496000001</v>
      </c>
      <c r="AH20" s="275">
        <v>12398.101388999999</v>
      </c>
      <c r="AI20" s="275">
        <v>11329.550015999999</v>
      </c>
      <c r="AJ20" s="275">
        <v>10145.870752000001</v>
      </c>
      <c r="AK20" s="275">
        <v>10583.166791</v>
      </c>
      <c r="AL20" s="275">
        <v>10901.827445000001</v>
      </c>
      <c r="AM20" s="275">
        <v>11665.613644999999</v>
      </c>
      <c r="AN20" s="275">
        <v>11984.863276</v>
      </c>
      <c r="AO20" s="275">
        <v>10475.575144</v>
      </c>
      <c r="AP20" s="275">
        <v>9807.2816196999993</v>
      </c>
      <c r="AQ20" s="275">
        <v>10417.723035000001</v>
      </c>
      <c r="AR20" s="275">
        <v>12097.232442</v>
      </c>
      <c r="AS20" s="275">
        <v>12952.77389</v>
      </c>
      <c r="AT20" s="275">
        <v>12700.114819</v>
      </c>
      <c r="AU20" s="275">
        <v>11701.341484</v>
      </c>
      <c r="AV20" s="275">
        <v>10095.858971</v>
      </c>
      <c r="AW20" s="275">
        <v>10054.905847</v>
      </c>
      <c r="AX20" s="275">
        <v>10465.966489</v>
      </c>
      <c r="AY20" s="275">
        <v>11392.01885</v>
      </c>
      <c r="AZ20" s="275">
        <v>10830.302901999999</v>
      </c>
      <c r="BA20" s="275">
        <v>9801.1949031999993</v>
      </c>
      <c r="BB20" s="275">
        <v>9777.2426238000007</v>
      </c>
      <c r="BC20" s="275">
        <v>10249.658631</v>
      </c>
      <c r="BD20" s="275">
        <v>12290.14</v>
      </c>
      <c r="BE20" s="275">
        <v>13440.11</v>
      </c>
      <c r="BF20" s="338">
        <v>12901.53</v>
      </c>
      <c r="BG20" s="338">
        <v>11490.7</v>
      </c>
      <c r="BH20" s="338">
        <v>10204.530000000001</v>
      </c>
      <c r="BI20" s="338">
        <v>10268.719999999999</v>
      </c>
      <c r="BJ20" s="338">
        <v>11228.92</v>
      </c>
      <c r="BK20" s="338">
        <v>11523.84</v>
      </c>
      <c r="BL20" s="338">
        <v>11174.12</v>
      </c>
      <c r="BM20" s="338">
        <v>10348.709999999999</v>
      </c>
      <c r="BN20" s="338">
        <v>9925.9639999999999</v>
      </c>
      <c r="BO20" s="338">
        <v>10534.69</v>
      </c>
      <c r="BP20" s="338">
        <v>12059.26</v>
      </c>
      <c r="BQ20" s="338">
        <v>13075.8</v>
      </c>
      <c r="BR20" s="338">
        <v>12949.16</v>
      </c>
      <c r="BS20" s="338">
        <v>11446.3</v>
      </c>
      <c r="BT20" s="338">
        <v>10309.18</v>
      </c>
      <c r="BU20" s="338">
        <v>10360.94</v>
      </c>
      <c r="BV20" s="338">
        <v>11368.69</v>
      </c>
    </row>
    <row r="21" spans="1:74" ht="11.1" customHeight="1" x14ac:dyDescent="0.2">
      <c r="A21" s="551"/>
      <c r="B21" s="131" t="s">
        <v>406</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251"/>
      <c r="BF21" s="364"/>
      <c r="BG21" s="364"/>
      <c r="BH21" s="364"/>
      <c r="BI21" s="364"/>
      <c r="BJ21" s="364"/>
      <c r="BK21" s="364"/>
      <c r="BL21" s="364"/>
      <c r="BM21" s="364"/>
      <c r="BN21" s="364"/>
      <c r="BO21" s="364"/>
      <c r="BP21" s="364"/>
      <c r="BQ21" s="364"/>
      <c r="BR21" s="364"/>
      <c r="BS21" s="364"/>
      <c r="BT21" s="364"/>
      <c r="BU21" s="364"/>
      <c r="BV21" s="364"/>
    </row>
    <row r="22" spans="1:74" ht="11.1" customHeight="1" x14ac:dyDescent="0.2">
      <c r="A22" s="557" t="s">
        <v>407</v>
      </c>
      <c r="B22" s="558" t="s">
        <v>91</v>
      </c>
      <c r="C22" s="275">
        <v>319.37992129000003</v>
      </c>
      <c r="D22" s="275">
        <v>234.66885069</v>
      </c>
      <c r="E22" s="275">
        <v>220.08645902999999</v>
      </c>
      <c r="F22" s="275">
        <v>174.68945033</v>
      </c>
      <c r="G22" s="275">
        <v>237.81966484</v>
      </c>
      <c r="H22" s="275">
        <v>270.30928232999997</v>
      </c>
      <c r="I22" s="275">
        <v>379.59895710000001</v>
      </c>
      <c r="J22" s="275">
        <v>324.64978323000003</v>
      </c>
      <c r="K22" s="275">
        <v>241.51159766999999</v>
      </c>
      <c r="L22" s="275">
        <v>242.92837677</v>
      </c>
      <c r="M22" s="275">
        <v>264.38002433000003</v>
      </c>
      <c r="N22" s="275">
        <v>287.38826741999998</v>
      </c>
      <c r="O22" s="275">
        <v>323.05162194000002</v>
      </c>
      <c r="P22" s="275">
        <v>340.39036750000002</v>
      </c>
      <c r="Q22" s="275">
        <v>313.91496065000001</v>
      </c>
      <c r="R22" s="275">
        <v>252.94710832999999</v>
      </c>
      <c r="S22" s="275">
        <v>269.54917289999997</v>
      </c>
      <c r="T22" s="275">
        <v>292.04413799999998</v>
      </c>
      <c r="U22" s="275">
        <v>345.45771805999999</v>
      </c>
      <c r="V22" s="275">
        <v>255.46966613000001</v>
      </c>
      <c r="W22" s="275">
        <v>244.78861133000001</v>
      </c>
      <c r="X22" s="275">
        <v>174.06916709999999</v>
      </c>
      <c r="Y22" s="275">
        <v>210.50556900000001</v>
      </c>
      <c r="Z22" s="275">
        <v>311.66843968000001</v>
      </c>
      <c r="AA22" s="275">
        <v>344.31317547999998</v>
      </c>
      <c r="AB22" s="275">
        <v>371.29738250000003</v>
      </c>
      <c r="AC22" s="275">
        <v>330.89506999999998</v>
      </c>
      <c r="AD22" s="275">
        <v>260.99429133000001</v>
      </c>
      <c r="AE22" s="275">
        <v>210.28247644999999</v>
      </c>
      <c r="AF22" s="275">
        <v>255.99097</v>
      </c>
      <c r="AG22" s="275">
        <v>237.28212418999999</v>
      </c>
      <c r="AH22" s="275">
        <v>205.33649097</v>
      </c>
      <c r="AI22" s="275">
        <v>178.69662167000001</v>
      </c>
      <c r="AJ22" s="275">
        <v>158.20483257999999</v>
      </c>
      <c r="AK22" s="275">
        <v>226.67636032999999</v>
      </c>
      <c r="AL22" s="275">
        <v>224.64239903000001</v>
      </c>
      <c r="AM22" s="275">
        <v>301.89135193999999</v>
      </c>
      <c r="AN22" s="275">
        <v>337.08701714</v>
      </c>
      <c r="AO22" s="275">
        <v>240.31772710000001</v>
      </c>
      <c r="AP22" s="275">
        <v>151.55801332999999</v>
      </c>
      <c r="AQ22" s="275">
        <v>186.35000386999999</v>
      </c>
      <c r="AR22" s="275">
        <v>186.12433833</v>
      </c>
      <c r="AS22" s="275">
        <v>198.01021516</v>
      </c>
      <c r="AT22" s="275">
        <v>213.36255806</v>
      </c>
      <c r="AU22" s="275">
        <v>197.10595832999999</v>
      </c>
      <c r="AV22" s="275">
        <v>129.93520871000001</v>
      </c>
      <c r="AW22" s="275">
        <v>155.56428133</v>
      </c>
      <c r="AX22" s="275">
        <v>131.05451484</v>
      </c>
      <c r="AY22" s="275">
        <v>219.44678289999999</v>
      </c>
      <c r="AZ22" s="275">
        <v>185.81218586</v>
      </c>
      <c r="BA22" s="275">
        <v>86.431639709999999</v>
      </c>
      <c r="BB22" s="275">
        <v>122.6687672</v>
      </c>
      <c r="BC22" s="275">
        <v>134.16561881000001</v>
      </c>
      <c r="BD22" s="275">
        <v>165.70410000000001</v>
      </c>
      <c r="BE22" s="275">
        <v>250.62479999999999</v>
      </c>
      <c r="BF22" s="338">
        <v>212.57380000000001</v>
      </c>
      <c r="BG22" s="338">
        <v>142.3091</v>
      </c>
      <c r="BH22" s="338">
        <v>150.90199999999999</v>
      </c>
      <c r="BI22" s="338">
        <v>175.20070000000001</v>
      </c>
      <c r="BJ22" s="338">
        <v>218.90020000000001</v>
      </c>
      <c r="BK22" s="338">
        <v>275.3485</v>
      </c>
      <c r="BL22" s="338">
        <v>275.50369999999998</v>
      </c>
      <c r="BM22" s="338">
        <v>215.75829999999999</v>
      </c>
      <c r="BN22" s="338">
        <v>169.32089999999999</v>
      </c>
      <c r="BO22" s="338">
        <v>171.57140000000001</v>
      </c>
      <c r="BP22" s="338">
        <v>136.54689999999999</v>
      </c>
      <c r="BQ22" s="338">
        <v>222.47909999999999</v>
      </c>
      <c r="BR22" s="338">
        <v>195.49709999999999</v>
      </c>
      <c r="BS22" s="338">
        <v>123.1994</v>
      </c>
      <c r="BT22" s="338">
        <v>154.89609999999999</v>
      </c>
      <c r="BU22" s="338">
        <v>187.27610000000001</v>
      </c>
      <c r="BV22" s="338">
        <v>239.4194</v>
      </c>
    </row>
    <row r="23" spans="1:74" ht="11.1" customHeight="1" x14ac:dyDescent="0.2">
      <c r="A23" s="557" t="s">
        <v>408</v>
      </c>
      <c r="B23" s="558" t="s">
        <v>92</v>
      </c>
      <c r="C23" s="275">
        <v>482.49128000000002</v>
      </c>
      <c r="D23" s="275">
        <v>531.56596309999998</v>
      </c>
      <c r="E23" s="275">
        <v>474.45754548000002</v>
      </c>
      <c r="F23" s="275">
        <v>484.69862499999999</v>
      </c>
      <c r="G23" s="275">
        <v>533.34489805999999</v>
      </c>
      <c r="H23" s="275">
        <v>617.46678367000004</v>
      </c>
      <c r="I23" s="275">
        <v>768.17638903</v>
      </c>
      <c r="J23" s="275">
        <v>718.20669677000001</v>
      </c>
      <c r="K23" s="275">
        <v>603.66219566999996</v>
      </c>
      <c r="L23" s="275">
        <v>523.86806064999996</v>
      </c>
      <c r="M23" s="275">
        <v>478.69771433</v>
      </c>
      <c r="N23" s="275">
        <v>446.18652644999997</v>
      </c>
      <c r="O23" s="275">
        <v>453.67611128999999</v>
      </c>
      <c r="P23" s="275">
        <v>463.60808464000002</v>
      </c>
      <c r="Q23" s="275">
        <v>448.43814773999998</v>
      </c>
      <c r="R23" s="275">
        <v>446.15823332999997</v>
      </c>
      <c r="S23" s="275">
        <v>485.04690032000002</v>
      </c>
      <c r="T23" s="275">
        <v>529.32314832999998</v>
      </c>
      <c r="U23" s="275">
        <v>721.90584322999996</v>
      </c>
      <c r="V23" s="275">
        <v>606.16013419000001</v>
      </c>
      <c r="W23" s="275">
        <v>520.17030699999998</v>
      </c>
      <c r="X23" s="275">
        <v>454.52027806000001</v>
      </c>
      <c r="Y23" s="275">
        <v>447.39231532999997</v>
      </c>
      <c r="Z23" s="275">
        <v>451.19240354999999</v>
      </c>
      <c r="AA23" s="275">
        <v>397.39647323000003</v>
      </c>
      <c r="AB23" s="275">
        <v>436.47780179</v>
      </c>
      <c r="AC23" s="275">
        <v>421.64657419000002</v>
      </c>
      <c r="AD23" s="275">
        <v>422.18298099999998</v>
      </c>
      <c r="AE23" s="275">
        <v>463.49657225999999</v>
      </c>
      <c r="AF23" s="275">
        <v>588.58224367000003</v>
      </c>
      <c r="AG23" s="275">
        <v>683.86744677000002</v>
      </c>
      <c r="AH23" s="275">
        <v>629.43537031999995</v>
      </c>
      <c r="AI23" s="275">
        <v>593.13482733000001</v>
      </c>
      <c r="AJ23" s="275">
        <v>532.17323968000005</v>
      </c>
      <c r="AK23" s="275">
        <v>462.55630967000002</v>
      </c>
      <c r="AL23" s="275">
        <v>500.24148418999999</v>
      </c>
      <c r="AM23" s="275">
        <v>484.25448452000001</v>
      </c>
      <c r="AN23" s="275">
        <v>439.84138999999999</v>
      </c>
      <c r="AO23" s="275">
        <v>521.25625838999997</v>
      </c>
      <c r="AP23" s="275">
        <v>462.92482267000003</v>
      </c>
      <c r="AQ23" s="275">
        <v>544.37285483999995</v>
      </c>
      <c r="AR23" s="275">
        <v>595.17557899999997</v>
      </c>
      <c r="AS23" s="275">
        <v>735.63756677000003</v>
      </c>
      <c r="AT23" s="275">
        <v>742.43285031999994</v>
      </c>
      <c r="AU23" s="275">
        <v>661.67764133000003</v>
      </c>
      <c r="AV23" s="275">
        <v>580.25439515999994</v>
      </c>
      <c r="AW23" s="275">
        <v>535.29508999999996</v>
      </c>
      <c r="AX23" s="275">
        <v>514.27426645000003</v>
      </c>
      <c r="AY23" s="275">
        <v>519.23561839000001</v>
      </c>
      <c r="AZ23" s="275">
        <v>506.07906309999998</v>
      </c>
      <c r="BA23" s="275">
        <v>519.28658681000002</v>
      </c>
      <c r="BB23" s="275">
        <v>544.13405017000002</v>
      </c>
      <c r="BC23" s="275">
        <v>572.96611331999998</v>
      </c>
      <c r="BD23" s="275">
        <v>659.01909999999998</v>
      </c>
      <c r="BE23" s="275">
        <v>764.99540000000002</v>
      </c>
      <c r="BF23" s="338">
        <v>732.53650000000005</v>
      </c>
      <c r="BG23" s="338">
        <v>628.50720000000001</v>
      </c>
      <c r="BH23" s="338">
        <v>562.89520000000005</v>
      </c>
      <c r="BI23" s="338">
        <v>566.14490000000001</v>
      </c>
      <c r="BJ23" s="338">
        <v>568.79240000000004</v>
      </c>
      <c r="BK23" s="338">
        <v>521.90920000000006</v>
      </c>
      <c r="BL23" s="338">
        <v>532.7328</v>
      </c>
      <c r="BM23" s="338">
        <v>518.14210000000003</v>
      </c>
      <c r="BN23" s="338">
        <v>510.76369999999997</v>
      </c>
      <c r="BO23" s="338">
        <v>568.04100000000005</v>
      </c>
      <c r="BP23" s="338">
        <v>628.28020000000004</v>
      </c>
      <c r="BQ23" s="338">
        <v>741.99159999999995</v>
      </c>
      <c r="BR23" s="338">
        <v>725.20780000000002</v>
      </c>
      <c r="BS23" s="338">
        <v>617.62189999999998</v>
      </c>
      <c r="BT23" s="338">
        <v>556.15859999999998</v>
      </c>
      <c r="BU23" s="338">
        <v>550.39970000000005</v>
      </c>
      <c r="BV23" s="338">
        <v>548.75</v>
      </c>
    </row>
    <row r="24" spans="1:74" ht="11.1" customHeight="1" x14ac:dyDescent="0.2">
      <c r="A24" s="557" t="s">
        <v>409</v>
      </c>
      <c r="B24" s="560" t="s">
        <v>389</v>
      </c>
      <c r="C24" s="275">
        <v>4.0664922581000003</v>
      </c>
      <c r="D24" s="275">
        <v>1.7968141379</v>
      </c>
      <c r="E24" s="275">
        <v>1.4369390323</v>
      </c>
      <c r="F24" s="275">
        <v>1.379478</v>
      </c>
      <c r="G24" s="275">
        <v>2.5575512903000002</v>
      </c>
      <c r="H24" s="275">
        <v>7.0046903333000001</v>
      </c>
      <c r="I24" s="275">
        <v>10.68980129</v>
      </c>
      <c r="J24" s="275">
        <v>4.8925896774000002</v>
      </c>
      <c r="K24" s="275">
        <v>2.2655989999999999</v>
      </c>
      <c r="L24" s="275">
        <v>2.4200170968000001</v>
      </c>
      <c r="M24" s="275">
        <v>3.6006316667</v>
      </c>
      <c r="N24" s="275">
        <v>1.9291835483999999</v>
      </c>
      <c r="O24" s="275">
        <v>22.987272258000001</v>
      </c>
      <c r="P24" s="275">
        <v>12.535679643</v>
      </c>
      <c r="Q24" s="275">
        <v>1.6969283871</v>
      </c>
      <c r="R24" s="275">
        <v>2.6862336667000002</v>
      </c>
      <c r="S24" s="275">
        <v>3.3685651612999998</v>
      </c>
      <c r="T24" s="275">
        <v>4.8813550000000001</v>
      </c>
      <c r="U24" s="275">
        <v>14.915700644999999</v>
      </c>
      <c r="V24" s="275">
        <v>3.4773741935000002</v>
      </c>
      <c r="W24" s="275">
        <v>3.6687750000000001</v>
      </c>
      <c r="X24" s="275">
        <v>2.3079722581</v>
      </c>
      <c r="Y24" s="275">
        <v>2.8764083333000001</v>
      </c>
      <c r="Z24" s="275">
        <v>14.159246774</v>
      </c>
      <c r="AA24" s="275">
        <v>106.26682934999999</v>
      </c>
      <c r="AB24" s="275">
        <v>28.938771071000001</v>
      </c>
      <c r="AC24" s="275">
        <v>27.759764193999999</v>
      </c>
      <c r="AD24" s="275">
        <v>1.5723689999999999</v>
      </c>
      <c r="AE24" s="275">
        <v>2.2529745161000001</v>
      </c>
      <c r="AF24" s="275">
        <v>2.1411833332999999</v>
      </c>
      <c r="AG24" s="275">
        <v>3.0921970968000001</v>
      </c>
      <c r="AH24" s="275">
        <v>3.2880348386999998</v>
      </c>
      <c r="AI24" s="275">
        <v>2.0424329999999999</v>
      </c>
      <c r="AJ24" s="275">
        <v>1.4075925806</v>
      </c>
      <c r="AK24" s="275">
        <v>2.4224933332999998</v>
      </c>
      <c r="AL24" s="275">
        <v>3.8468545161000001</v>
      </c>
      <c r="AM24" s="275">
        <v>23.200750644999999</v>
      </c>
      <c r="AN24" s="275">
        <v>115.76283714</v>
      </c>
      <c r="AO24" s="275">
        <v>6.9335070967999997</v>
      </c>
      <c r="AP24" s="275">
        <v>2.1403120000000002</v>
      </c>
      <c r="AQ24" s="275">
        <v>2.9294841935</v>
      </c>
      <c r="AR24" s="275">
        <v>2.3596576667</v>
      </c>
      <c r="AS24" s="275">
        <v>5.1280409676999996</v>
      </c>
      <c r="AT24" s="275">
        <v>4.1078148387000004</v>
      </c>
      <c r="AU24" s="275">
        <v>4.7595246667</v>
      </c>
      <c r="AV24" s="275">
        <v>2.5980796773999999</v>
      </c>
      <c r="AW24" s="275">
        <v>2.065115</v>
      </c>
      <c r="AX24" s="275">
        <v>2.3698093548000001</v>
      </c>
      <c r="AY24" s="275">
        <v>7.0067122581000003</v>
      </c>
      <c r="AZ24" s="275">
        <v>12.816727586000001</v>
      </c>
      <c r="BA24" s="275">
        <v>2.1160627419</v>
      </c>
      <c r="BB24" s="275">
        <v>2.5629596666999999</v>
      </c>
      <c r="BC24" s="275">
        <v>2.7160219355000002</v>
      </c>
      <c r="BD24" s="275">
        <v>4.0648489999999997</v>
      </c>
      <c r="BE24" s="275">
        <v>7.5063420000000001</v>
      </c>
      <c r="BF24" s="338">
        <v>6.0151529999999998</v>
      </c>
      <c r="BG24" s="338">
        <v>4.3560569999999998</v>
      </c>
      <c r="BH24" s="338">
        <v>4.0643950000000002</v>
      </c>
      <c r="BI24" s="338">
        <v>4.1831909999999999</v>
      </c>
      <c r="BJ24" s="338">
        <v>7.4160110000000001</v>
      </c>
      <c r="BK24" s="338">
        <v>13.92577</v>
      </c>
      <c r="BL24" s="338">
        <v>9.6311999999999998</v>
      </c>
      <c r="BM24" s="338">
        <v>7.931057</v>
      </c>
      <c r="BN24" s="338">
        <v>4.7031210000000003</v>
      </c>
      <c r="BO24" s="338">
        <v>5.2012679999999998</v>
      </c>
      <c r="BP24" s="338">
        <v>4.4221250000000003</v>
      </c>
      <c r="BQ24" s="338">
        <v>6.5611300000000004</v>
      </c>
      <c r="BR24" s="338">
        <v>6.2300579999999997</v>
      </c>
      <c r="BS24" s="338">
        <v>4.3574739999999998</v>
      </c>
      <c r="BT24" s="338">
        <v>4.1678579999999998</v>
      </c>
      <c r="BU24" s="338">
        <v>4.1562570000000001</v>
      </c>
      <c r="BV24" s="338">
        <v>7.3679439999999996</v>
      </c>
    </row>
    <row r="25" spans="1:74" ht="11.1" customHeight="1" x14ac:dyDescent="0.2">
      <c r="A25" s="557" t="s">
        <v>410</v>
      </c>
      <c r="B25" s="560" t="s">
        <v>93</v>
      </c>
      <c r="C25" s="275">
        <v>2.3133987096999999</v>
      </c>
      <c r="D25" s="275">
        <v>2.4538258621</v>
      </c>
      <c r="E25" s="275">
        <v>2.1789303225999999</v>
      </c>
      <c r="F25" s="275">
        <v>2.0772416667</v>
      </c>
      <c r="G25" s="275">
        <v>1.9665941935</v>
      </c>
      <c r="H25" s="275">
        <v>1.8646516666999999</v>
      </c>
      <c r="I25" s="275">
        <v>1.7570896774</v>
      </c>
      <c r="J25" s="275">
        <v>1.9056816129</v>
      </c>
      <c r="K25" s="275">
        <v>2.0067596666999998</v>
      </c>
      <c r="L25" s="275">
        <v>1.6492674194000001</v>
      </c>
      <c r="M25" s="275">
        <v>2.0953546667</v>
      </c>
      <c r="N25" s="275">
        <v>2.0247535484000001</v>
      </c>
      <c r="O25" s="275">
        <v>2.3118806452</v>
      </c>
      <c r="P25" s="275">
        <v>2.4335582143000001</v>
      </c>
      <c r="Q25" s="275">
        <v>2.2527432258000002</v>
      </c>
      <c r="R25" s="275">
        <v>2.6208183332999999</v>
      </c>
      <c r="S25" s="275">
        <v>2.6324890323000001</v>
      </c>
      <c r="T25" s="275">
        <v>2.442221</v>
      </c>
      <c r="U25" s="275">
        <v>2.5279177419000001</v>
      </c>
      <c r="V25" s="275">
        <v>2.3965596774</v>
      </c>
      <c r="W25" s="275">
        <v>2.0791136667000001</v>
      </c>
      <c r="X25" s="275">
        <v>2.2359509677</v>
      </c>
      <c r="Y25" s="275">
        <v>2.3627286666999998</v>
      </c>
      <c r="Z25" s="275">
        <v>2.4174696774000002</v>
      </c>
      <c r="AA25" s="275">
        <v>2.1183838709999998</v>
      </c>
      <c r="AB25" s="275">
        <v>1.7249003570999999</v>
      </c>
      <c r="AC25" s="275">
        <v>1.2949948387000001</v>
      </c>
      <c r="AD25" s="275">
        <v>1.8171453333000001</v>
      </c>
      <c r="AE25" s="275">
        <v>1.7500458065</v>
      </c>
      <c r="AF25" s="275">
        <v>1.6954223333</v>
      </c>
      <c r="AG25" s="275">
        <v>1.8368693547999999</v>
      </c>
      <c r="AH25" s="275">
        <v>1.8206745161</v>
      </c>
      <c r="AI25" s="275">
        <v>1.8394566667000001</v>
      </c>
      <c r="AJ25" s="275">
        <v>1.6418699999999999</v>
      </c>
      <c r="AK25" s="275">
        <v>1.9303506667000001</v>
      </c>
      <c r="AL25" s="275">
        <v>1.9787748386999999</v>
      </c>
      <c r="AM25" s="275">
        <v>1.9762641935</v>
      </c>
      <c r="AN25" s="275">
        <v>1.7596346429</v>
      </c>
      <c r="AO25" s="275">
        <v>1.6049022581000001</v>
      </c>
      <c r="AP25" s="275">
        <v>1.580273</v>
      </c>
      <c r="AQ25" s="275">
        <v>1.3937774194000001</v>
      </c>
      <c r="AR25" s="275">
        <v>1.5796330000000001</v>
      </c>
      <c r="AS25" s="275">
        <v>1.79705</v>
      </c>
      <c r="AT25" s="275">
        <v>1.7195709677</v>
      </c>
      <c r="AU25" s="275">
        <v>1.8538546667</v>
      </c>
      <c r="AV25" s="275">
        <v>1.38998</v>
      </c>
      <c r="AW25" s="275">
        <v>1.2987376666999999</v>
      </c>
      <c r="AX25" s="275">
        <v>1.3967677419</v>
      </c>
      <c r="AY25" s="275">
        <v>1.6596135484000001</v>
      </c>
      <c r="AZ25" s="275">
        <v>2.2337282758999999</v>
      </c>
      <c r="BA25" s="275">
        <v>2.0671555484000002</v>
      </c>
      <c r="BB25" s="275">
        <v>2.2236927667000002</v>
      </c>
      <c r="BC25" s="275">
        <v>1.8425352903000001</v>
      </c>
      <c r="BD25" s="275">
        <v>1.619712</v>
      </c>
      <c r="BE25" s="275">
        <v>1.8610169999999999</v>
      </c>
      <c r="BF25" s="338">
        <v>1.7723739999999999</v>
      </c>
      <c r="BG25" s="338">
        <v>1.878352</v>
      </c>
      <c r="BH25" s="338">
        <v>1.4332240000000001</v>
      </c>
      <c r="BI25" s="338">
        <v>1.364697</v>
      </c>
      <c r="BJ25" s="338">
        <v>1.4879739999999999</v>
      </c>
      <c r="BK25" s="338">
        <v>1.7282550000000001</v>
      </c>
      <c r="BL25" s="338">
        <v>2.2929729999999999</v>
      </c>
      <c r="BM25" s="338">
        <v>2.1802109999999999</v>
      </c>
      <c r="BN25" s="338">
        <v>2.298298</v>
      </c>
      <c r="BO25" s="338">
        <v>1.913192</v>
      </c>
      <c r="BP25" s="338">
        <v>1.6232439999999999</v>
      </c>
      <c r="BQ25" s="338">
        <v>1.852055</v>
      </c>
      <c r="BR25" s="338">
        <v>1.795525</v>
      </c>
      <c r="BS25" s="338">
        <v>1.906013</v>
      </c>
      <c r="BT25" s="338">
        <v>1.438615</v>
      </c>
      <c r="BU25" s="338">
        <v>1.3619509999999999</v>
      </c>
      <c r="BV25" s="338">
        <v>1.481244</v>
      </c>
    </row>
    <row r="26" spans="1:74" ht="11.1" customHeight="1" x14ac:dyDescent="0.2">
      <c r="A26" s="557" t="s">
        <v>411</v>
      </c>
      <c r="B26" s="560" t="s">
        <v>94</v>
      </c>
      <c r="C26" s="275">
        <v>558.77654839000002</v>
      </c>
      <c r="D26" s="275">
        <v>557.83834482999998</v>
      </c>
      <c r="E26" s="275">
        <v>516.50783870999999</v>
      </c>
      <c r="F26" s="275">
        <v>473.47609999999997</v>
      </c>
      <c r="G26" s="275">
        <v>470.64764516000002</v>
      </c>
      <c r="H26" s="275">
        <v>502.25846667000002</v>
      </c>
      <c r="I26" s="275">
        <v>528.33645161000004</v>
      </c>
      <c r="J26" s="275">
        <v>538.74322581000001</v>
      </c>
      <c r="K26" s="275">
        <v>499.42363332999997</v>
      </c>
      <c r="L26" s="275">
        <v>419.06290323000002</v>
      </c>
      <c r="M26" s="275">
        <v>448.77050000000003</v>
      </c>
      <c r="N26" s="275">
        <v>557.60167741999999</v>
      </c>
      <c r="O26" s="275">
        <v>577.76022580999995</v>
      </c>
      <c r="P26" s="275">
        <v>571.61492856999996</v>
      </c>
      <c r="Q26" s="275">
        <v>535.16038709999998</v>
      </c>
      <c r="R26" s="275">
        <v>488.74343333000002</v>
      </c>
      <c r="S26" s="275">
        <v>449.54203225999998</v>
      </c>
      <c r="T26" s="275">
        <v>531.27850000000001</v>
      </c>
      <c r="U26" s="275">
        <v>551.46354839000003</v>
      </c>
      <c r="V26" s="275">
        <v>552.12867742000003</v>
      </c>
      <c r="W26" s="275">
        <v>525.11386666999999</v>
      </c>
      <c r="X26" s="275">
        <v>501.93599999999998</v>
      </c>
      <c r="Y26" s="275">
        <v>537.39829999999995</v>
      </c>
      <c r="Z26" s="275">
        <v>559.47238709999999</v>
      </c>
      <c r="AA26" s="275">
        <v>561.76225806000002</v>
      </c>
      <c r="AB26" s="275">
        <v>567.38092857000004</v>
      </c>
      <c r="AC26" s="275">
        <v>499.13374193999999</v>
      </c>
      <c r="AD26" s="275">
        <v>433.56959999999998</v>
      </c>
      <c r="AE26" s="275">
        <v>457.31193547999999</v>
      </c>
      <c r="AF26" s="275">
        <v>522.86966667000002</v>
      </c>
      <c r="AG26" s="275">
        <v>539.76841935000004</v>
      </c>
      <c r="AH26" s="275">
        <v>554.11306451999997</v>
      </c>
      <c r="AI26" s="275">
        <v>522.17769999999996</v>
      </c>
      <c r="AJ26" s="275">
        <v>512.15022581000005</v>
      </c>
      <c r="AK26" s="275">
        <v>513.35373332999995</v>
      </c>
      <c r="AL26" s="275">
        <v>567.80025806000003</v>
      </c>
      <c r="AM26" s="275">
        <v>566.40729032000002</v>
      </c>
      <c r="AN26" s="275">
        <v>547.83707143000004</v>
      </c>
      <c r="AO26" s="275">
        <v>519.65599999999995</v>
      </c>
      <c r="AP26" s="275">
        <v>478.46856666999997</v>
      </c>
      <c r="AQ26" s="275">
        <v>462.58164515999999</v>
      </c>
      <c r="AR26" s="275">
        <v>557.24666666999997</v>
      </c>
      <c r="AS26" s="275">
        <v>553.77574193999999</v>
      </c>
      <c r="AT26" s="275">
        <v>548.19193547999998</v>
      </c>
      <c r="AU26" s="275">
        <v>523.56263333000004</v>
      </c>
      <c r="AV26" s="275">
        <v>456.87277418999997</v>
      </c>
      <c r="AW26" s="275">
        <v>486.92919999999998</v>
      </c>
      <c r="AX26" s="275">
        <v>554.08429032000004</v>
      </c>
      <c r="AY26" s="275">
        <v>563.29370968000001</v>
      </c>
      <c r="AZ26" s="275">
        <v>554.28082758999994</v>
      </c>
      <c r="BA26" s="275">
        <v>512.40658065000002</v>
      </c>
      <c r="BB26" s="275">
        <v>438.58833333000001</v>
      </c>
      <c r="BC26" s="275">
        <v>477.96261290000001</v>
      </c>
      <c r="BD26" s="275">
        <v>471.78910000000002</v>
      </c>
      <c r="BE26" s="275">
        <v>504.4855</v>
      </c>
      <c r="BF26" s="338">
        <v>522.7953</v>
      </c>
      <c r="BG26" s="338">
        <v>502.74990000000003</v>
      </c>
      <c r="BH26" s="338">
        <v>454.27780000000001</v>
      </c>
      <c r="BI26" s="338">
        <v>473.09829999999999</v>
      </c>
      <c r="BJ26" s="338">
        <v>522.74559999999997</v>
      </c>
      <c r="BK26" s="338">
        <v>554.01840000000004</v>
      </c>
      <c r="BL26" s="338">
        <v>516.64020000000005</v>
      </c>
      <c r="BM26" s="338">
        <v>468.75839999999999</v>
      </c>
      <c r="BN26" s="338">
        <v>432.69990000000001</v>
      </c>
      <c r="BO26" s="338">
        <v>459.87860000000001</v>
      </c>
      <c r="BP26" s="338">
        <v>512.09630000000004</v>
      </c>
      <c r="BQ26" s="338">
        <v>527.90200000000004</v>
      </c>
      <c r="BR26" s="338">
        <v>528.63220000000001</v>
      </c>
      <c r="BS26" s="338">
        <v>508.363</v>
      </c>
      <c r="BT26" s="338">
        <v>459.34969999999998</v>
      </c>
      <c r="BU26" s="338">
        <v>478.38029999999998</v>
      </c>
      <c r="BV26" s="338">
        <v>528.58190000000002</v>
      </c>
    </row>
    <row r="27" spans="1:74" ht="11.1" customHeight="1" x14ac:dyDescent="0.2">
      <c r="A27" s="557" t="s">
        <v>412</v>
      </c>
      <c r="B27" s="560" t="s">
        <v>413</v>
      </c>
      <c r="C27" s="275">
        <v>110.87419935</v>
      </c>
      <c r="D27" s="275">
        <v>109.33192414</v>
      </c>
      <c r="E27" s="275">
        <v>114.63089128999999</v>
      </c>
      <c r="F27" s="275">
        <v>96.719783332999995</v>
      </c>
      <c r="G27" s="275">
        <v>100.42947676999999</v>
      </c>
      <c r="H27" s="275">
        <v>86.586054666999999</v>
      </c>
      <c r="I27" s="275">
        <v>70.675798064999995</v>
      </c>
      <c r="J27" s="275">
        <v>67.066515160999998</v>
      </c>
      <c r="K27" s="275">
        <v>67.048717999999994</v>
      </c>
      <c r="L27" s="275">
        <v>74.543124194000001</v>
      </c>
      <c r="M27" s="275">
        <v>89.982662332999993</v>
      </c>
      <c r="N27" s="275">
        <v>92.657230644999999</v>
      </c>
      <c r="O27" s="275">
        <v>97.599123226000003</v>
      </c>
      <c r="P27" s="275">
        <v>94.666658928999993</v>
      </c>
      <c r="Q27" s="275">
        <v>96.741210323000004</v>
      </c>
      <c r="R27" s="275">
        <v>98.133058000000005</v>
      </c>
      <c r="S27" s="275">
        <v>89.981576774000004</v>
      </c>
      <c r="T27" s="275">
        <v>94.128951999999998</v>
      </c>
      <c r="U27" s="275">
        <v>97.548116452000002</v>
      </c>
      <c r="V27" s="275">
        <v>82.855115483999995</v>
      </c>
      <c r="W27" s="275">
        <v>78.581895333000006</v>
      </c>
      <c r="X27" s="275">
        <v>81.039752581000002</v>
      </c>
      <c r="Y27" s="275">
        <v>95.462671</v>
      </c>
      <c r="Z27" s="275">
        <v>99.237940323000004</v>
      </c>
      <c r="AA27" s="275">
        <v>94.861914193999993</v>
      </c>
      <c r="AB27" s="275">
        <v>88.234561786</v>
      </c>
      <c r="AC27" s="275">
        <v>90.879187419000004</v>
      </c>
      <c r="AD27" s="275">
        <v>110.30682433</v>
      </c>
      <c r="AE27" s="275">
        <v>114.42208194</v>
      </c>
      <c r="AF27" s="275">
        <v>97.798197333000005</v>
      </c>
      <c r="AG27" s="275">
        <v>92.135398386999995</v>
      </c>
      <c r="AH27" s="275">
        <v>89.286024515999998</v>
      </c>
      <c r="AI27" s="275">
        <v>78.615817332999995</v>
      </c>
      <c r="AJ27" s="275">
        <v>83.094933225999995</v>
      </c>
      <c r="AK27" s="275">
        <v>90.028127999999995</v>
      </c>
      <c r="AL27" s="275">
        <v>104.1587529</v>
      </c>
      <c r="AM27" s="275">
        <v>95.944827097000001</v>
      </c>
      <c r="AN27" s="275">
        <v>86.088114642999997</v>
      </c>
      <c r="AO27" s="275">
        <v>97.013207742000006</v>
      </c>
      <c r="AP27" s="275">
        <v>108.90443399999999</v>
      </c>
      <c r="AQ27" s="275">
        <v>89.345052581000004</v>
      </c>
      <c r="AR27" s="275">
        <v>98.449075667000002</v>
      </c>
      <c r="AS27" s="275">
        <v>109.82195484</v>
      </c>
      <c r="AT27" s="275">
        <v>96.018187096999995</v>
      </c>
      <c r="AU27" s="275">
        <v>87.183162332999999</v>
      </c>
      <c r="AV27" s="275">
        <v>90.312725483999998</v>
      </c>
      <c r="AW27" s="275">
        <v>103.86472567</v>
      </c>
      <c r="AX27" s="275">
        <v>112.25906000000001</v>
      </c>
      <c r="AY27" s="275">
        <v>116.45686258000001</v>
      </c>
      <c r="AZ27" s="275">
        <v>119.46783897</v>
      </c>
      <c r="BA27" s="275">
        <v>110.47151287</v>
      </c>
      <c r="BB27" s="275">
        <v>105.2058978</v>
      </c>
      <c r="BC27" s="275">
        <v>100.91757513</v>
      </c>
      <c r="BD27" s="275">
        <v>118.8109</v>
      </c>
      <c r="BE27" s="275">
        <v>115.22280000000001</v>
      </c>
      <c r="BF27" s="338">
        <v>106.0955</v>
      </c>
      <c r="BG27" s="338">
        <v>95.96611</v>
      </c>
      <c r="BH27" s="338">
        <v>92.021960000000007</v>
      </c>
      <c r="BI27" s="338">
        <v>97.758799999999994</v>
      </c>
      <c r="BJ27" s="338">
        <v>99.799750000000003</v>
      </c>
      <c r="BK27" s="338">
        <v>96.383880000000005</v>
      </c>
      <c r="BL27" s="338">
        <v>99.211780000000005</v>
      </c>
      <c r="BM27" s="338">
        <v>99.793570000000003</v>
      </c>
      <c r="BN27" s="338">
        <v>108.5453</v>
      </c>
      <c r="BO27" s="338">
        <v>104.8925</v>
      </c>
      <c r="BP27" s="338">
        <v>117.2422</v>
      </c>
      <c r="BQ27" s="338">
        <v>114.5527</v>
      </c>
      <c r="BR27" s="338">
        <v>104.99979999999999</v>
      </c>
      <c r="BS27" s="338">
        <v>94.755480000000006</v>
      </c>
      <c r="BT27" s="338">
        <v>92.020719999999997</v>
      </c>
      <c r="BU27" s="338">
        <v>97.283339999999995</v>
      </c>
      <c r="BV27" s="338">
        <v>98.035160000000005</v>
      </c>
    </row>
    <row r="28" spans="1:74" ht="11.1" customHeight="1" x14ac:dyDescent="0.2">
      <c r="A28" s="557" t="s">
        <v>414</v>
      </c>
      <c r="B28" s="558" t="s">
        <v>456</v>
      </c>
      <c r="C28" s="275">
        <v>59.734434839000002</v>
      </c>
      <c r="D28" s="275">
        <v>56.826330689999999</v>
      </c>
      <c r="E28" s="275">
        <v>55.598852903000001</v>
      </c>
      <c r="F28" s="275">
        <v>52.658386</v>
      </c>
      <c r="G28" s="275">
        <v>43.979553547999998</v>
      </c>
      <c r="H28" s="275">
        <v>51.824452667000003</v>
      </c>
      <c r="I28" s="275">
        <v>47.588957419000003</v>
      </c>
      <c r="J28" s="275">
        <v>47.157525161000002</v>
      </c>
      <c r="K28" s="275">
        <v>50.679456999999999</v>
      </c>
      <c r="L28" s="275">
        <v>54.454519677</v>
      </c>
      <c r="M28" s="275">
        <v>54.830595666999997</v>
      </c>
      <c r="N28" s="275">
        <v>63.795636129000002</v>
      </c>
      <c r="O28" s="275">
        <v>67.190018710000004</v>
      </c>
      <c r="P28" s="275">
        <v>63.643876786</v>
      </c>
      <c r="Q28" s="275">
        <v>66.087890000000002</v>
      </c>
      <c r="R28" s="275">
        <v>64.005882666999995</v>
      </c>
      <c r="S28" s="275">
        <v>57.958344193999999</v>
      </c>
      <c r="T28" s="275">
        <v>58.129457000000002</v>
      </c>
      <c r="U28" s="275">
        <v>51.948039031999997</v>
      </c>
      <c r="V28" s="275">
        <v>53.692427418999998</v>
      </c>
      <c r="W28" s="275">
        <v>55.981932999999998</v>
      </c>
      <c r="X28" s="275">
        <v>60.468458065</v>
      </c>
      <c r="Y28" s="275">
        <v>75.595299667000006</v>
      </c>
      <c r="Z28" s="275">
        <v>67.892104193999998</v>
      </c>
      <c r="AA28" s="275">
        <v>72.571528709999995</v>
      </c>
      <c r="AB28" s="275">
        <v>69.176563571000003</v>
      </c>
      <c r="AC28" s="275">
        <v>73.380071290000004</v>
      </c>
      <c r="AD28" s="275">
        <v>71.544529667000006</v>
      </c>
      <c r="AE28" s="275">
        <v>58.273171290000001</v>
      </c>
      <c r="AF28" s="275">
        <v>56.512513333000001</v>
      </c>
      <c r="AG28" s="275">
        <v>59.542444516000003</v>
      </c>
      <c r="AH28" s="275">
        <v>55.763563226000002</v>
      </c>
      <c r="AI28" s="275">
        <v>59.378524667000001</v>
      </c>
      <c r="AJ28" s="275">
        <v>67.548927418999995</v>
      </c>
      <c r="AK28" s="275">
        <v>77.659654666999998</v>
      </c>
      <c r="AL28" s="275">
        <v>68.715320968</v>
      </c>
      <c r="AM28" s="275">
        <v>77.753020000000006</v>
      </c>
      <c r="AN28" s="275">
        <v>72.776677500000005</v>
      </c>
      <c r="AO28" s="275">
        <v>76.492794193999998</v>
      </c>
      <c r="AP28" s="275">
        <v>71.874332999999993</v>
      </c>
      <c r="AQ28" s="275">
        <v>61.588004839</v>
      </c>
      <c r="AR28" s="275">
        <v>61.603028000000002</v>
      </c>
      <c r="AS28" s="275">
        <v>58.709180645000004</v>
      </c>
      <c r="AT28" s="275">
        <v>58.635412580999997</v>
      </c>
      <c r="AU28" s="275">
        <v>57.736634666999997</v>
      </c>
      <c r="AV28" s="275">
        <v>69.103369677000003</v>
      </c>
      <c r="AW28" s="275">
        <v>76.528302332999999</v>
      </c>
      <c r="AX28" s="275">
        <v>74.731570323</v>
      </c>
      <c r="AY28" s="275">
        <v>78.602119999999999</v>
      </c>
      <c r="AZ28" s="275">
        <v>80.600516206999998</v>
      </c>
      <c r="BA28" s="275">
        <v>74.933118902999993</v>
      </c>
      <c r="BB28" s="275">
        <v>61.391677866999999</v>
      </c>
      <c r="BC28" s="275">
        <v>59.963267064999997</v>
      </c>
      <c r="BD28" s="275">
        <v>63.085659999999997</v>
      </c>
      <c r="BE28" s="275">
        <v>61.576459999999997</v>
      </c>
      <c r="BF28" s="338">
        <v>60.438110000000002</v>
      </c>
      <c r="BG28" s="338">
        <v>62.395150000000001</v>
      </c>
      <c r="BH28" s="338">
        <v>64.81953</v>
      </c>
      <c r="BI28" s="338">
        <v>72.039850000000001</v>
      </c>
      <c r="BJ28" s="338">
        <v>78.362799999999993</v>
      </c>
      <c r="BK28" s="338">
        <v>75.632149999999996</v>
      </c>
      <c r="BL28" s="338">
        <v>76.507840000000002</v>
      </c>
      <c r="BM28" s="338">
        <v>76.054050000000004</v>
      </c>
      <c r="BN28" s="338">
        <v>71.989170000000001</v>
      </c>
      <c r="BO28" s="338">
        <v>64.820009999999996</v>
      </c>
      <c r="BP28" s="338">
        <v>65.611080000000001</v>
      </c>
      <c r="BQ28" s="338">
        <v>64.015860000000004</v>
      </c>
      <c r="BR28" s="338">
        <v>62.968380000000003</v>
      </c>
      <c r="BS28" s="338">
        <v>65.931110000000004</v>
      </c>
      <c r="BT28" s="338">
        <v>68.698800000000006</v>
      </c>
      <c r="BU28" s="338">
        <v>76.555289999999999</v>
      </c>
      <c r="BV28" s="338">
        <v>84.105879999999999</v>
      </c>
    </row>
    <row r="29" spans="1:74" ht="11.1" customHeight="1" x14ac:dyDescent="0.2">
      <c r="A29" s="557" t="s">
        <v>415</v>
      </c>
      <c r="B29" s="560" t="s">
        <v>403</v>
      </c>
      <c r="C29" s="275">
        <v>11.988034839000001</v>
      </c>
      <c r="D29" s="275">
        <v>12.170526207</v>
      </c>
      <c r="E29" s="275">
        <v>12.715852258</v>
      </c>
      <c r="F29" s="275">
        <v>12.463655666999999</v>
      </c>
      <c r="G29" s="275">
        <v>12.628285805999999</v>
      </c>
      <c r="H29" s="275">
        <v>13.555149999999999</v>
      </c>
      <c r="I29" s="275">
        <v>13.444569032</v>
      </c>
      <c r="J29" s="275">
        <v>12.623029355</v>
      </c>
      <c r="K29" s="275">
        <v>12.996295333000001</v>
      </c>
      <c r="L29" s="275">
        <v>12.494597419</v>
      </c>
      <c r="M29" s="275">
        <v>12.576748</v>
      </c>
      <c r="N29" s="275">
        <v>12.775309999999999</v>
      </c>
      <c r="O29" s="275">
        <v>10.999426129</v>
      </c>
      <c r="P29" s="275">
        <v>10.613415356999999</v>
      </c>
      <c r="Q29" s="275">
        <v>11.937419354999999</v>
      </c>
      <c r="R29" s="275">
        <v>11.838811333000001</v>
      </c>
      <c r="S29" s="275">
        <v>12.114368387000001</v>
      </c>
      <c r="T29" s="275">
        <v>12.865789667</v>
      </c>
      <c r="U29" s="275">
        <v>12.618003871000001</v>
      </c>
      <c r="V29" s="275">
        <v>12.612468387</v>
      </c>
      <c r="W29" s="275">
        <v>12.365542333</v>
      </c>
      <c r="X29" s="275">
        <v>12.182335483999999</v>
      </c>
      <c r="Y29" s="275">
        <v>12.233124999999999</v>
      </c>
      <c r="Z29" s="275">
        <v>12.126636129</v>
      </c>
      <c r="AA29" s="275">
        <v>10.552771935000001</v>
      </c>
      <c r="AB29" s="275">
        <v>10.281851429</v>
      </c>
      <c r="AC29" s="275">
        <v>11.666199032</v>
      </c>
      <c r="AD29" s="275">
        <v>11.441092666999999</v>
      </c>
      <c r="AE29" s="275">
        <v>12.201034194</v>
      </c>
      <c r="AF29" s="275">
        <v>12.679752333</v>
      </c>
      <c r="AG29" s="275">
        <v>12.81438129</v>
      </c>
      <c r="AH29" s="275">
        <v>12.876300968000001</v>
      </c>
      <c r="AI29" s="275">
        <v>12.813057667000001</v>
      </c>
      <c r="AJ29" s="275">
        <v>12.051536452000001</v>
      </c>
      <c r="AK29" s="275">
        <v>12.898610667</v>
      </c>
      <c r="AL29" s="275">
        <v>12.608391613</v>
      </c>
      <c r="AM29" s="275">
        <v>11.747593547999999</v>
      </c>
      <c r="AN29" s="275">
        <v>10.604209643000001</v>
      </c>
      <c r="AO29" s="275">
        <v>10.645759999999999</v>
      </c>
      <c r="AP29" s="275">
        <v>11.887728666999999</v>
      </c>
      <c r="AQ29" s="275">
        <v>11.575104194</v>
      </c>
      <c r="AR29" s="275">
        <v>12.055745</v>
      </c>
      <c r="AS29" s="275">
        <v>12.264796774000001</v>
      </c>
      <c r="AT29" s="275">
        <v>12.560316452</v>
      </c>
      <c r="AU29" s="275">
        <v>12.044761667</v>
      </c>
      <c r="AV29" s="275">
        <v>11.318923871000001</v>
      </c>
      <c r="AW29" s="275">
        <v>12.136526999999999</v>
      </c>
      <c r="AX29" s="275">
        <v>12.485192581</v>
      </c>
      <c r="AY29" s="275">
        <v>11.751911935000001</v>
      </c>
      <c r="AZ29" s="275">
        <v>11.311869310000001</v>
      </c>
      <c r="BA29" s="275">
        <v>11.214644290000001</v>
      </c>
      <c r="BB29" s="275">
        <v>11.419779067</v>
      </c>
      <c r="BC29" s="275">
        <v>12.081379774</v>
      </c>
      <c r="BD29" s="275">
        <v>12.07982</v>
      </c>
      <c r="BE29" s="275">
        <v>12.69842</v>
      </c>
      <c r="BF29" s="338">
        <v>12.32568</v>
      </c>
      <c r="BG29" s="338">
        <v>12.00034</v>
      </c>
      <c r="BH29" s="338">
        <v>11.596439999999999</v>
      </c>
      <c r="BI29" s="338">
        <v>12.371</v>
      </c>
      <c r="BJ29" s="338">
        <v>12.560129999999999</v>
      </c>
      <c r="BK29" s="338">
        <v>11.527670000000001</v>
      </c>
      <c r="BL29" s="338">
        <v>11.29289</v>
      </c>
      <c r="BM29" s="338">
        <v>11.640510000000001</v>
      </c>
      <c r="BN29" s="338">
        <v>11.873189999999999</v>
      </c>
      <c r="BO29" s="338">
        <v>12.24901</v>
      </c>
      <c r="BP29" s="338">
        <v>11.943910000000001</v>
      </c>
      <c r="BQ29" s="338">
        <v>12.515930000000001</v>
      </c>
      <c r="BR29" s="338">
        <v>12.242419999999999</v>
      </c>
      <c r="BS29" s="338">
        <v>11.87153</v>
      </c>
      <c r="BT29" s="338">
        <v>11.649990000000001</v>
      </c>
      <c r="BU29" s="338">
        <v>12.41058</v>
      </c>
      <c r="BV29" s="338">
        <v>12.62377</v>
      </c>
    </row>
    <row r="30" spans="1:74" ht="11.1" customHeight="1" x14ac:dyDescent="0.2">
      <c r="A30" s="557" t="s">
        <v>416</v>
      </c>
      <c r="B30" s="558" t="s">
        <v>405</v>
      </c>
      <c r="C30" s="275">
        <v>1549.6243096999999</v>
      </c>
      <c r="D30" s="275">
        <v>1506.6525796999999</v>
      </c>
      <c r="E30" s="275">
        <v>1397.6133090000001</v>
      </c>
      <c r="F30" s="275">
        <v>1298.16272</v>
      </c>
      <c r="G30" s="275">
        <v>1403.3736696999999</v>
      </c>
      <c r="H30" s="275">
        <v>1550.8695319999999</v>
      </c>
      <c r="I30" s="275">
        <v>1820.2680132</v>
      </c>
      <c r="J30" s="275">
        <v>1715.2450468</v>
      </c>
      <c r="K30" s="275">
        <v>1479.5942557000001</v>
      </c>
      <c r="L30" s="275">
        <v>1331.4208665000001</v>
      </c>
      <c r="M30" s="275">
        <v>1354.934231</v>
      </c>
      <c r="N30" s="275">
        <v>1464.3585852000001</v>
      </c>
      <c r="O30" s="275">
        <v>1555.5756799999999</v>
      </c>
      <c r="P30" s="275">
        <v>1559.5065695999999</v>
      </c>
      <c r="Q30" s="275">
        <v>1476.2296868000001</v>
      </c>
      <c r="R30" s="275">
        <v>1367.1335790000001</v>
      </c>
      <c r="S30" s="275">
        <v>1370.1934490000001</v>
      </c>
      <c r="T30" s="275">
        <v>1525.0935609999999</v>
      </c>
      <c r="U30" s="275">
        <v>1798.3848874</v>
      </c>
      <c r="V30" s="275">
        <v>1568.7924229</v>
      </c>
      <c r="W30" s="275">
        <v>1442.7500442999999</v>
      </c>
      <c r="X30" s="275">
        <v>1288.7599144999999</v>
      </c>
      <c r="Y30" s="275">
        <v>1383.826417</v>
      </c>
      <c r="Z30" s="275">
        <v>1518.1666273999999</v>
      </c>
      <c r="AA30" s="275">
        <v>1589.8433348000001</v>
      </c>
      <c r="AB30" s="275">
        <v>1573.5127611</v>
      </c>
      <c r="AC30" s="275">
        <v>1456.6556029000001</v>
      </c>
      <c r="AD30" s="275">
        <v>1313.4288333</v>
      </c>
      <c r="AE30" s="275">
        <v>1319.9902919000001</v>
      </c>
      <c r="AF30" s="275">
        <v>1538.269949</v>
      </c>
      <c r="AG30" s="275">
        <v>1630.339281</v>
      </c>
      <c r="AH30" s="275">
        <v>1551.9195239000001</v>
      </c>
      <c r="AI30" s="275">
        <v>1448.6984382999999</v>
      </c>
      <c r="AJ30" s="275">
        <v>1368.2731577</v>
      </c>
      <c r="AK30" s="275">
        <v>1387.5256406999999</v>
      </c>
      <c r="AL30" s="275">
        <v>1483.9922360999999</v>
      </c>
      <c r="AM30" s="275">
        <v>1563.1755823000001</v>
      </c>
      <c r="AN30" s="275">
        <v>1611.7569521</v>
      </c>
      <c r="AO30" s="275">
        <v>1473.9201568000001</v>
      </c>
      <c r="AP30" s="275">
        <v>1289.3384833</v>
      </c>
      <c r="AQ30" s="275">
        <v>1360.1359270999999</v>
      </c>
      <c r="AR30" s="275">
        <v>1514.5937233</v>
      </c>
      <c r="AS30" s="275">
        <v>1675.1445471</v>
      </c>
      <c r="AT30" s="275">
        <v>1677.0286458</v>
      </c>
      <c r="AU30" s="275">
        <v>1545.9241709999999</v>
      </c>
      <c r="AV30" s="275">
        <v>1341.7854568</v>
      </c>
      <c r="AW30" s="275">
        <v>1373.681979</v>
      </c>
      <c r="AX30" s="275">
        <v>1402.6554716000001</v>
      </c>
      <c r="AY30" s="275">
        <v>1517.4533312999999</v>
      </c>
      <c r="AZ30" s="275">
        <v>1472.6027569</v>
      </c>
      <c r="BA30" s="275">
        <v>1318.9273015000001</v>
      </c>
      <c r="BB30" s="275">
        <v>1288.1951578999999</v>
      </c>
      <c r="BC30" s="275">
        <v>1362.6151242000001</v>
      </c>
      <c r="BD30" s="275">
        <v>1496.173</v>
      </c>
      <c r="BE30" s="275">
        <v>1718.971</v>
      </c>
      <c r="BF30" s="338">
        <v>1654.5519999999999</v>
      </c>
      <c r="BG30" s="338">
        <v>1450.162</v>
      </c>
      <c r="BH30" s="338">
        <v>1342.011</v>
      </c>
      <c r="BI30" s="338">
        <v>1402.1610000000001</v>
      </c>
      <c r="BJ30" s="338">
        <v>1510.0650000000001</v>
      </c>
      <c r="BK30" s="338">
        <v>1550.4739999999999</v>
      </c>
      <c r="BL30" s="338">
        <v>1523.8130000000001</v>
      </c>
      <c r="BM30" s="338">
        <v>1400.258</v>
      </c>
      <c r="BN30" s="338">
        <v>1312.193</v>
      </c>
      <c r="BO30" s="338">
        <v>1388.567</v>
      </c>
      <c r="BP30" s="338">
        <v>1477.7660000000001</v>
      </c>
      <c r="BQ30" s="338">
        <v>1691.87</v>
      </c>
      <c r="BR30" s="338">
        <v>1637.5730000000001</v>
      </c>
      <c r="BS30" s="338">
        <v>1428.0060000000001</v>
      </c>
      <c r="BT30" s="338">
        <v>1348.38</v>
      </c>
      <c r="BU30" s="338">
        <v>1407.8230000000001</v>
      </c>
      <c r="BV30" s="338">
        <v>1520.365</v>
      </c>
    </row>
    <row r="31" spans="1:74" ht="11.1" customHeight="1" x14ac:dyDescent="0.2">
      <c r="A31" s="551"/>
      <c r="B31" s="131" t="s">
        <v>417</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251"/>
      <c r="BF31" s="364"/>
      <c r="BG31" s="364"/>
      <c r="BH31" s="364"/>
      <c r="BI31" s="364"/>
      <c r="BJ31" s="364"/>
      <c r="BK31" s="364"/>
      <c r="BL31" s="364"/>
      <c r="BM31" s="364"/>
      <c r="BN31" s="364"/>
      <c r="BO31" s="364"/>
      <c r="BP31" s="364"/>
      <c r="BQ31" s="364"/>
      <c r="BR31" s="364"/>
      <c r="BS31" s="364"/>
      <c r="BT31" s="364"/>
      <c r="BU31" s="364"/>
      <c r="BV31" s="364"/>
    </row>
    <row r="32" spans="1:74" ht="11.1" customHeight="1" x14ac:dyDescent="0.2">
      <c r="A32" s="557" t="s">
        <v>418</v>
      </c>
      <c r="B32" s="558" t="s">
        <v>91</v>
      </c>
      <c r="C32" s="275">
        <v>1673.815071</v>
      </c>
      <c r="D32" s="275">
        <v>1580.3155145000001</v>
      </c>
      <c r="E32" s="275">
        <v>1434.3617661000001</v>
      </c>
      <c r="F32" s="275">
        <v>1378.020972</v>
      </c>
      <c r="G32" s="275">
        <v>1748.6905339</v>
      </c>
      <c r="H32" s="275">
        <v>1988.7073026999999</v>
      </c>
      <c r="I32" s="275">
        <v>2340.6908410000001</v>
      </c>
      <c r="J32" s="275">
        <v>2165.1049965000002</v>
      </c>
      <c r="K32" s="275">
        <v>1838.9552796999999</v>
      </c>
      <c r="L32" s="275">
        <v>1668.5182674</v>
      </c>
      <c r="M32" s="275">
        <v>1867.3877847000001</v>
      </c>
      <c r="N32" s="275">
        <v>1762.5869548000001</v>
      </c>
      <c r="O32" s="275">
        <v>1815.2091786999999</v>
      </c>
      <c r="P32" s="275">
        <v>1756.5221629</v>
      </c>
      <c r="Q32" s="275">
        <v>1758.3432439000001</v>
      </c>
      <c r="R32" s="275">
        <v>1524.4954613</v>
      </c>
      <c r="S32" s="275">
        <v>1641.2596397</v>
      </c>
      <c r="T32" s="275">
        <v>2091.8988490000002</v>
      </c>
      <c r="U32" s="275">
        <v>2132.6586077000002</v>
      </c>
      <c r="V32" s="275">
        <v>2125.0081168000002</v>
      </c>
      <c r="W32" s="275">
        <v>1991.1234073000001</v>
      </c>
      <c r="X32" s="275">
        <v>1663.5416994</v>
      </c>
      <c r="Y32" s="275">
        <v>1711.8029489999999</v>
      </c>
      <c r="Z32" s="275">
        <v>1880.0470642</v>
      </c>
      <c r="AA32" s="275">
        <v>2230.6687206000001</v>
      </c>
      <c r="AB32" s="275">
        <v>2269.5339189000001</v>
      </c>
      <c r="AC32" s="275">
        <v>1887.6465396999999</v>
      </c>
      <c r="AD32" s="275">
        <v>1593.2668557</v>
      </c>
      <c r="AE32" s="275">
        <v>1818.1188806</v>
      </c>
      <c r="AF32" s="275">
        <v>2126.4678453000001</v>
      </c>
      <c r="AG32" s="275">
        <v>2205.0200884000001</v>
      </c>
      <c r="AH32" s="275">
        <v>2133.5623270999999</v>
      </c>
      <c r="AI32" s="275">
        <v>1944.8939817</v>
      </c>
      <c r="AJ32" s="275">
        <v>1510.7587045</v>
      </c>
      <c r="AK32" s="275">
        <v>1669.0261539999999</v>
      </c>
      <c r="AL32" s="275">
        <v>1659.0247661000001</v>
      </c>
      <c r="AM32" s="275">
        <v>1793.0487235000001</v>
      </c>
      <c r="AN32" s="275">
        <v>1988.9943232000001</v>
      </c>
      <c r="AO32" s="275">
        <v>1391.3950348000001</v>
      </c>
      <c r="AP32" s="275">
        <v>1164.1547997</v>
      </c>
      <c r="AQ32" s="275">
        <v>1506.4341615999999</v>
      </c>
      <c r="AR32" s="275">
        <v>1947.9948187</v>
      </c>
      <c r="AS32" s="275">
        <v>2049.0839823000001</v>
      </c>
      <c r="AT32" s="275">
        <v>1945.8855080999999</v>
      </c>
      <c r="AU32" s="275">
        <v>1723.7892652999999</v>
      </c>
      <c r="AV32" s="275">
        <v>1240.3074374</v>
      </c>
      <c r="AW32" s="275">
        <v>1157.6688867</v>
      </c>
      <c r="AX32" s="275">
        <v>1101.6893439</v>
      </c>
      <c r="AY32" s="275">
        <v>1487.2176413</v>
      </c>
      <c r="AZ32" s="275">
        <v>1360.9628551999999</v>
      </c>
      <c r="BA32" s="275">
        <v>973.10039644999995</v>
      </c>
      <c r="BB32" s="275">
        <v>1034.7695543</v>
      </c>
      <c r="BC32" s="275">
        <v>1204.8485384999999</v>
      </c>
      <c r="BD32" s="275">
        <v>1639.7270000000001</v>
      </c>
      <c r="BE32" s="275">
        <v>1964.423</v>
      </c>
      <c r="BF32" s="338">
        <v>1835.68</v>
      </c>
      <c r="BG32" s="338">
        <v>1605.221</v>
      </c>
      <c r="BH32" s="338">
        <v>1230.423</v>
      </c>
      <c r="BI32" s="338">
        <v>1214.0889999999999</v>
      </c>
      <c r="BJ32" s="338">
        <v>1462.2670000000001</v>
      </c>
      <c r="BK32" s="338">
        <v>1551.903</v>
      </c>
      <c r="BL32" s="338">
        <v>1444.5160000000001</v>
      </c>
      <c r="BM32" s="338">
        <v>1224.375</v>
      </c>
      <c r="BN32" s="338">
        <v>1162.7560000000001</v>
      </c>
      <c r="BO32" s="338">
        <v>1337.3720000000001</v>
      </c>
      <c r="BP32" s="338">
        <v>1597.6969999999999</v>
      </c>
      <c r="BQ32" s="338">
        <v>1786.472</v>
      </c>
      <c r="BR32" s="338">
        <v>1798.1849999999999</v>
      </c>
      <c r="BS32" s="338">
        <v>1541.6469999999999</v>
      </c>
      <c r="BT32" s="338">
        <v>1178.3389999999999</v>
      </c>
      <c r="BU32" s="338">
        <v>1175.502</v>
      </c>
      <c r="BV32" s="338">
        <v>1468.761</v>
      </c>
    </row>
    <row r="33" spans="1:74" ht="11.1" customHeight="1" x14ac:dyDescent="0.2">
      <c r="A33" s="557" t="s">
        <v>419</v>
      </c>
      <c r="B33" s="558" t="s">
        <v>92</v>
      </c>
      <c r="C33" s="275">
        <v>1632.4529703000001</v>
      </c>
      <c r="D33" s="275">
        <v>1697.4085093000001</v>
      </c>
      <c r="E33" s="275">
        <v>1691.0686868</v>
      </c>
      <c r="F33" s="275">
        <v>1892.9473687</v>
      </c>
      <c r="G33" s="275">
        <v>2103.4920238999998</v>
      </c>
      <c r="H33" s="275">
        <v>2278.5481573000002</v>
      </c>
      <c r="I33" s="275">
        <v>2494.8921439000001</v>
      </c>
      <c r="J33" s="275">
        <v>2366.4690728999999</v>
      </c>
      <c r="K33" s="275">
        <v>2014.9603413</v>
      </c>
      <c r="L33" s="275">
        <v>1608.0443584</v>
      </c>
      <c r="M33" s="275">
        <v>1466.506486</v>
      </c>
      <c r="N33" s="275">
        <v>1588.9525713</v>
      </c>
      <c r="O33" s="275">
        <v>1628.9771226</v>
      </c>
      <c r="P33" s="275">
        <v>1628.4256895999999</v>
      </c>
      <c r="Q33" s="275">
        <v>1545.1464000000001</v>
      </c>
      <c r="R33" s="275">
        <v>1517.5700357000001</v>
      </c>
      <c r="S33" s="275">
        <v>1570.3991252000001</v>
      </c>
      <c r="T33" s="275">
        <v>1966.2148626999999</v>
      </c>
      <c r="U33" s="275">
        <v>2067.4045987</v>
      </c>
      <c r="V33" s="275">
        <v>2196.7357876999999</v>
      </c>
      <c r="W33" s="275">
        <v>1927.3706917</v>
      </c>
      <c r="X33" s="275">
        <v>1613.3525803</v>
      </c>
      <c r="Y33" s="275">
        <v>1565.1731526999999</v>
      </c>
      <c r="Z33" s="275">
        <v>1614.5919042</v>
      </c>
      <c r="AA33" s="275">
        <v>1691.1470529000001</v>
      </c>
      <c r="AB33" s="275">
        <v>1442.3796057</v>
      </c>
      <c r="AC33" s="275">
        <v>1468.6768767999999</v>
      </c>
      <c r="AD33" s="275">
        <v>1530.8294149999999</v>
      </c>
      <c r="AE33" s="275">
        <v>1710.0982905999999</v>
      </c>
      <c r="AF33" s="275">
        <v>1937.0347707000001</v>
      </c>
      <c r="AG33" s="275">
        <v>2055.1175748000001</v>
      </c>
      <c r="AH33" s="275">
        <v>2257.8103823000001</v>
      </c>
      <c r="AI33" s="275">
        <v>1947.3600193</v>
      </c>
      <c r="AJ33" s="275">
        <v>1692.1022</v>
      </c>
      <c r="AK33" s="275">
        <v>1575.6271907</v>
      </c>
      <c r="AL33" s="275">
        <v>1644.5609035</v>
      </c>
      <c r="AM33" s="275">
        <v>1970.0322831999999</v>
      </c>
      <c r="AN33" s="275">
        <v>2045.3715417999999</v>
      </c>
      <c r="AO33" s="275">
        <v>1903.4563839</v>
      </c>
      <c r="AP33" s="275">
        <v>1860.2210703000001</v>
      </c>
      <c r="AQ33" s="275">
        <v>2003.9029141999999</v>
      </c>
      <c r="AR33" s="275">
        <v>2363.5493323000001</v>
      </c>
      <c r="AS33" s="275">
        <v>2589.8707184</v>
      </c>
      <c r="AT33" s="275">
        <v>2529.2603871000001</v>
      </c>
      <c r="AU33" s="275">
        <v>2268.1102329999999</v>
      </c>
      <c r="AV33" s="275">
        <v>1943.0844087</v>
      </c>
      <c r="AW33" s="275">
        <v>1956.1639846999999</v>
      </c>
      <c r="AX33" s="275">
        <v>2024.76962</v>
      </c>
      <c r="AY33" s="275">
        <v>2052.2515555</v>
      </c>
      <c r="AZ33" s="275">
        <v>1975.7013320999999</v>
      </c>
      <c r="BA33" s="275">
        <v>1983.5617511</v>
      </c>
      <c r="BB33" s="275">
        <v>1967.0540951999999</v>
      </c>
      <c r="BC33" s="275">
        <v>2181.7663326000002</v>
      </c>
      <c r="BD33" s="275">
        <v>2666.424</v>
      </c>
      <c r="BE33" s="275">
        <v>2903.009</v>
      </c>
      <c r="BF33" s="338">
        <v>2714.3319999999999</v>
      </c>
      <c r="BG33" s="338">
        <v>2377.5839999999998</v>
      </c>
      <c r="BH33" s="338">
        <v>1905.2829999999999</v>
      </c>
      <c r="BI33" s="338">
        <v>1877.643</v>
      </c>
      <c r="BJ33" s="338">
        <v>2025.1510000000001</v>
      </c>
      <c r="BK33" s="338">
        <v>1946.3420000000001</v>
      </c>
      <c r="BL33" s="338">
        <v>2013.3810000000001</v>
      </c>
      <c r="BM33" s="338">
        <v>1917.8440000000001</v>
      </c>
      <c r="BN33" s="338">
        <v>1934.2380000000001</v>
      </c>
      <c r="BO33" s="338">
        <v>2191.194</v>
      </c>
      <c r="BP33" s="338">
        <v>2551.2930000000001</v>
      </c>
      <c r="BQ33" s="338">
        <v>2730.0859999999998</v>
      </c>
      <c r="BR33" s="338">
        <v>2681.4009999999998</v>
      </c>
      <c r="BS33" s="338">
        <v>2321.2939999999999</v>
      </c>
      <c r="BT33" s="338">
        <v>1909.848</v>
      </c>
      <c r="BU33" s="338">
        <v>1863.0809999999999</v>
      </c>
      <c r="BV33" s="338">
        <v>2000.1489999999999</v>
      </c>
    </row>
    <row r="34" spans="1:74" ht="11.1" customHeight="1" x14ac:dyDescent="0.2">
      <c r="A34" s="557" t="s">
        <v>420</v>
      </c>
      <c r="B34" s="560" t="s">
        <v>389</v>
      </c>
      <c r="C34" s="275">
        <v>34.392372580999997</v>
      </c>
      <c r="D34" s="275">
        <v>25.481425517000002</v>
      </c>
      <c r="E34" s="275">
        <v>17.586003548000001</v>
      </c>
      <c r="F34" s="275">
        <v>19.118674667000001</v>
      </c>
      <c r="G34" s="275">
        <v>22.001783226000001</v>
      </c>
      <c r="H34" s="275">
        <v>26.171672999999998</v>
      </c>
      <c r="I34" s="275">
        <v>31.110120644999999</v>
      </c>
      <c r="J34" s="275">
        <v>25.808192257999998</v>
      </c>
      <c r="K34" s="275">
        <v>23.284106999999999</v>
      </c>
      <c r="L34" s="275">
        <v>23.242003871000001</v>
      </c>
      <c r="M34" s="275">
        <v>25.538490667000001</v>
      </c>
      <c r="N34" s="275">
        <v>23.584351612999999</v>
      </c>
      <c r="O34" s="275">
        <v>28.889816452000002</v>
      </c>
      <c r="P34" s="275">
        <v>24.965930713999999</v>
      </c>
      <c r="Q34" s="275">
        <v>26.512169031999999</v>
      </c>
      <c r="R34" s="275">
        <v>28.841800332999998</v>
      </c>
      <c r="S34" s="275">
        <v>38.563714515999997</v>
      </c>
      <c r="T34" s="275">
        <v>39.130317333000001</v>
      </c>
      <c r="U34" s="275">
        <v>39.337339354999997</v>
      </c>
      <c r="V34" s="275">
        <v>39.043243226000001</v>
      </c>
      <c r="W34" s="275">
        <v>35.330354667000002</v>
      </c>
      <c r="X34" s="275">
        <v>29.460900644999999</v>
      </c>
      <c r="Y34" s="275">
        <v>20.031556333000001</v>
      </c>
      <c r="Z34" s="275">
        <v>24.266252258000002</v>
      </c>
      <c r="AA34" s="275">
        <v>85.351634838999999</v>
      </c>
      <c r="AB34" s="275">
        <v>33.916667142999998</v>
      </c>
      <c r="AC34" s="275">
        <v>37.045199031999999</v>
      </c>
      <c r="AD34" s="275">
        <v>23.995639000000001</v>
      </c>
      <c r="AE34" s="275">
        <v>28.926227419</v>
      </c>
      <c r="AF34" s="275">
        <v>31.385268332999999</v>
      </c>
      <c r="AG34" s="275">
        <v>27.870739031999999</v>
      </c>
      <c r="AH34" s="275">
        <v>27.031188709999999</v>
      </c>
      <c r="AI34" s="275">
        <v>24.787393333000001</v>
      </c>
      <c r="AJ34" s="275">
        <v>18.162210323</v>
      </c>
      <c r="AK34" s="275">
        <v>23.716175667000002</v>
      </c>
      <c r="AL34" s="275">
        <v>30.799765806</v>
      </c>
      <c r="AM34" s="275">
        <v>37.785594838999998</v>
      </c>
      <c r="AN34" s="275">
        <v>70.238782142999995</v>
      </c>
      <c r="AO34" s="275">
        <v>21.230859355</v>
      </c>
      <c r="AP34" s="275">
        <v>24.007646999999999</v>
      </c>
      <c r="AQ34" s="275">
        <v>27.147075161</v>
      </c>
      <c r="AR34" s="275">
        <v>21.587555667</v>
      </c>
      <c r="AS34" s="275">
        <v>32.555946128999999</v>
      </c>
      <c r="AT34" s="275">
        <v>27.651122580999999</v>
      </c>
      <c r="AU34" s="275">
        <v>27.414940333000001</v>
      </c>
      <c r="AV34" s="275">
        <v>24.387579032000001</v>
      </c>
      <c r="AW34" s="275">
        <v>19.236149000000001</v>
      </c>
      <c r="AX34" s="275">
        <v>21.829612903000001</v>
      </c>
      <c r="AY34" s="275">
        <v>36.959083225999997</v>
      </c>
      <c r="AZ34" s="275">
        <v>26.63927069</v>
      </c>
      <c r="BA34" s="275">
        <v>25.946236515999999</v>
      </c>
      <c r="BB34" s="275">
        <v>28.976866966999999</v>
      </c>
      <c r="BC34" s="275">
        <v>29.888359548</v>
      </c>
      <c r="BD34" s="275">
        <v>34.687330000000003</v>
      </c>
      <c r="BE34" s="275">
        <v>38.847389999999997</v>
      </c>
      <c r="BF34" s="338">
        <v>31.776319999999998</v>
      </c>
      <c r="BG34" s="338">
        <v>29.749189999999999</v>
      </c>
      <c r="BH34" s="338">
        <v>24.24569</v>
      </c>
      <c r="BI34" s="338">
        <v>20.715789999999998</v>
      </c>
      <c r="BJ34" s="338">
        <v>28.790959999999998</v>
      </c>
      <c r="BK34" s="338">
        <v>38.819389999999999</v>
      </c>
      <c r="BL34" s="338">
        <v>31.21555</v>
      </c>
      <c r="BM34" s="338">
        <v>27.63945</v>
      </c>
      <c r="BN34" s="338">
        <v>26.301729999999999</v>
      </c>
      <c r="BO34" s="338">
        <v>29.561150000000001</v>
      </c>
      <c r="BP34" s="338">
        <v>31.287710000000001</v>
      </c>
      <c r="BQ34" s="338">
        <v>33.622869999999999</v>
      </c>
      <c r="BR34" s="338">
        <v>30.549469999999999</v>
      </c>
      <c r="BS34" s="338">
        <v>28.29027</v>
      </c>
      <c r="BT34" s="338">
        <v>23.69069</v>
      </c>
      <c r="BU34" s="338">
        <v>19.959129999999998</v>
      </c>
      <c r="BV34" s="338">
        <v>27.988980000000002</v>
      </c>
    </row>
    <row r="35" spans="1:74" ht="11.1" customHeight="1" x14ac:dyDescent="0.2">
      <c r="A35" s="557" t="s">
        <v>421</v>
      </c>
      <c r="B35" s="560" t="s">
        <v>93</v>
      </c>
      <c r="C35" s="275">
        <v>12.618434194000001</v>
      </c>
      <c r="D35" s="275">
        <v>14.800680345</v>
      </c>
      <c r="E35" s="275">
        <v>13.749144839</v>
      </c>
      <c r="F35" s="275">
        <v>15.690561667000001</v>
      </c>
      <c r="G35" s="275">
        <v>13.306900645000001</v>
      </c>
      <c r="H35" s="275">
        <v>12.875475333000001</v>
      </c>
      <c r="I35" s="275">
        <v>13.806680968</v>
      </c>
      <c r="J35" s="275">
        <v>13.390895484</v>
      </c>
      <c r="K35" s="275">
        <v>11.678687667</v>
      </c>
      <c r="L35" s="275">
        <v>11.77405871</v>
      </c>
      <c r="M35" s="275">
        <v>11.565586667</v>
      </c>
      <c r="N35" s="275">
        <v>13.205957097000001</v>
      </c>
      <c r="O35" s="275">
        <v>14.634279677</v>
      </c>
      <c r="P35" s="275">
        <v>13.057936429</v>
      </c>
      <c r="Q35" s="275">
        <v>12.569476774</v>
      </c>
      <c r="R35" s="275">
        <v>12.738704</v>
      </c>
      <c r="S35" s="275">
        <v>14.543744839</v>
      </c>
      <c r="T35" s="275">
        <v>14.415947333</v>
      </c>
      <c r="U35" s="275">
        <v>15.710368387000001</v>
      </c>
      <c r="V35" s="275">
        <v>15.514653548</v>
      </c>
      <c r="W35" s="275">
        <v>14.372934667000001</v>
      </c>
      <c r="X35" s="275">
        <v>13.834401613000001</v>
      </c>
      <c r="Y35" s="275">
        <v>14.337533333</v>
      </c>
      <c r="Z35" s="275">
        <v>12.393200968</v>
      </c>
      <c r="AA35" s="275">
        <v>11.571497097</v>
      </c>
      <c r="AB35" s="275">
        <v>10.6855425</v>
      </c>
      <c r="AC35" s="275">
        <v>10.531371934999999</v>
      </c>
      <c r="AD35" s="275">
        <v>10.129813333</v>
      </c>
      <c r="AE35" s="275">
        <v>10.613297419</v>
      </c>
      <c r="AF35" s="275">
        <v>13.343446999999999</v>
      </c>
      <c r="AG35" s="275">
        <v>14.139970645</v>
      </c>
      <c r="AH35" s="275">
        <v>14.189857419000001</v>
      </c>
      <c r="AI35" s="275">
        <v>15.830172333</v>
      </c>
      <c r="AJ35" s="275">
        <v>14.74654129</v>
      </c>
      <c r="AK35" s="275">
        <v>14.751784667000001</v>
      </c>
      <c r="AL35" s="275">
        <v>14.071047741999999</v>
      </c>
      <c r="AM35" s="275">
        <v>15.473384839</v>
      </c>
      <c r="AN35" s="275">
        <v>15.643585356999999</v>
      </c>
      <c r="AO35" s="275">
        <v>14.176903548</v>
      </c>
      <c r="AP35" s="275">
        <v>13.205926667</v>
      </c>
      <c r="AQ35" s="275">
        <v>12.680134516000001</v>
      </c>
      <c r="AR35" s="275">
        <v>13.331084000000001</v>
      </c>
      <c r="AS35" s="275">
        <v>15.428344193999999</v>
      </c>
      <c r="AT35" s="275">
        <v>14.709865806</v>
      </c>
      <c r="AU35" s="275">
        <v>15.839185667000001</v>
      </c>
      <c r="AV35" s="275">
        <v>12.735465484000001</v>
      </c>
      <c r="AW35" s="275">
        <v>13.726298667</v>
      </c>
      <c r="AX35" s="275">
        <v>16.965900968</v>
      </c>
      <c r="AY35" s="275">
        <v>15.645710967999999</v>
      </c>
      <c r="AZ35" s="275">
        <v>13.022798276</v>
      </c>
      <c r="BA35" s="275">
        <v>16.845771031999998</v>
      </c>
      <c r="BB35" s="275">
        <v>15.292530133</v>
      </c>
      <c r="BC35" s="275">
        <v>11.19236929</v>
      </c>
      <c r="BD35" s="275">
        <v>13.38081</v>
      </c>
      <c r="BE35" s="275">
        <v>15.39992</v>
      </c>
      <c r="BF35" s="338">
        <v>14.572190000000001</v>
      </c>
      <c r="BG35" s="338">
        <v>15.530519999999999</v>
      </c>
      <c r="BH35" s="338">
        <v>12.42051</v>
      </c>
      <c r="BI35" s="338">
        <v>13.45635</v>
      </c>
      <c r="BJ35" s="338">
        <v>17.489540000000002</v>
      </c>
      <c r="BK35" s="338">
        <v>15.348039999999999</v>
      </c>
      <c r="BL35" s="338">
        <v>12.91696</v>
      </c>
      <c r="BM35" s="338">
        <v>16.71088</v>
      </c>
      <c r="BN35" s="338">
        <v>15.090109999999999</v>
      </c>
      <c r="BO35" s="338">
        <v>11.191190000000001</v>
      </c>
      <c r="BP35" s="338">
        <v>13.13757</v>
      </c>
      <c r="BQ35" s="338">
        <v>15.00972</v>
      </c>
      <c r="BR35" s="338">
        <v>14.585150000000001</v>
      </c>
      <c r="BS35" s="338">
        <v>15.550520000000001</v>
      </c>
      <c r="BT35" s="338">
        <v>12.659739999999999</v>
      </c>
      <c r="BU35" s="338">
        <v>13.7339</v>
      </c>
      <c r="BV35" s="338">
        <v>17.92456</v>
      </c>
    </row>
    <row r="36" spans="1:74" ht="11.1" customHeight="1" x14ac:dyDescent="0.2">
      <c r="A36" s="557" t="s">
        <v>422</v>
      </c>
      <c r="B36" s="560" t="s">
        <v>94</v>
      </c>
      <c r="C36" s="275">
        <v>977.83725805999995</v>
      </c>
      <c r="D36" s="275">
        <v>920.62520689999997</v>
      </c>
      <c r="E36" s="275">
        <v>796.06487097000002</v>
      </c>
      <c r="F36" s="275">
        <v>786.78006667</v>
      </c>
      <c r="G36" s="275">
        <v>864.87612903000002</v>
      </c>
      <c r="H36" s="275">
        <v>958.84939999999995</v>
      </c>
      <c r="I36" s="275">
        <v>987.71725805999995</v>
      </c>
      <c r="J36" s="275">
        <v>977.19038709999995</v>
      </c>
      <c r="K36" s="275">
        <v>922.71276666999995</v>
      </c>
      <c r="L36" s="275">
        <v>832.25312902999997</v>
      </c>
      <c r="M36" s="275">
        <v>785.70529999999997</v>
      </c>
      <c r="N36" s="275">
        <v>924.00577419000001</v>
      </c>
      <c r="O36" s="275">
        <v>964.13470968000001</v>
      </c>
      <c r="P36" s="275">
        <v>923.78014285999996</v>
      </c>
      <c r="Q36" s="275">
        <v>837.21058065</v>
      </c>
      <c r="R36" s="275">
        <v>838.62073333000001</v>
      </c>
      <c r="S36" s="275">
        <v>947.49561289999997</v>
      </c>
      <c r="T36" s="275">
        <v>999.41306667000003</v>
      </c>
      <c r="U36" s="275">
        <v>1019.2651613</v>
      </c>
      <c r="V36" s="275">
        <v>1023.3827742</v>
      </c>
      <c r="W36" s="275">
        <v>978.28466666999998</v>
      </c>
      <c r="X36" s="275">
        <v>876.23158064999996</v>
      </c>
      <c r="Y36" s="275">
        <v>928.72810000000004</v>
      </c>
      <c r="Z36" s="275">
        <v>999.52929031999997</v>
      </c>
      <c r="AA36" s="275">
        <v>1037.5478387000001</v>
      </c>
      <c r="AB36" s="275">
        <v>992.99678571000004</v>
      </c>
      <c r="AC36" s="275">
        <v>873.55235484000002</v>
      </c>
      <c r="AD36" s="275">
        <v>802.41016666999997</v>
      </c>
      <c r="AE36" s="275">
        <v>863.53448387000003</v>
      </c>
      <c r="AF36" s="275">
        <v>980.71713333000002</v>
      </c>
      <c r="AG36" s="275">
        <v>1010.0427097</v>
      </c>
      <c r="AH36" s="275">
        <v>995.37554838999995</v>
      </c>
      <c r="AI36" s="275">
        <v>976.38166666999996</v>
      </c>
      <c r="AJ36" s="275">
        <v>910.43435483999997</v>
      </c>
      <c r="AK36" s="275">
        <v>983.34079999999994</v>
      </c>
      <c r="AL36" s="275">
        <v>1036.6689355000001</v>
      </c>
      <c r="AM36" s="275">
        <v>1053.0472580999999</v>
      </c>
      <c r="AN36" s="275">
        <v>971.35717856999997</v>
      </c>
      <c r="AO36" s="275">
        <v>897.51487096999995</v>
      </c>
      <c r="AP36" s="275">
        <v>894.27530000000002</v>
      </c>
      <c r="AQ36" s="275">
        <v>963.87148387000002</v>
      </c>
      <c r="AR36" s="275">
        <v>1011.0156667</v>
      </c>
      <c r="AS36" s="275">
        <v>1013.1765484</v>
      </c>
      <c r="AT36" s="275">
        <v>1023.9803548</v>
      </c>
      <c r="AU36" s="275">
        <v>965.65869999999995</v>
      </c>
      <c r="AV36" s="275">
        <v>843.04012903</v>
      </c>
      <c r="AW36" s="275">
        <v>825.01673332999997</v>
      </c>
      <c r="AX36" s="275">
        <v>946.00800000000004</v>
      </c>
      <c r="AY36" s="275">
        <v>1006.1387097</v>
      </c>
      <c r="AZ36" s="275">
        <v>956.27255172000002</v>
      </c>
      <c r="BA36" s="275">
        <v>890.9606129</v>
      </c>
      <c r="BB36" s="275">
        <v>988.88890000000004</v>
      </c>
      <c r="BC36" s="275">
        <v>989.14661290000004</v>
      </c>
      <c r="BD36" s="275">
        <v>1022.2910000000001</v>
      </c>
      <c r="BE36" s="275">
        <v>1014.497</v>
      </c>
      <c r="BF36" s="338">
        <v>989.46010000000001</v>
      </c>
      <c r="BG36" s="338">
        <v>951.52149999999995</v>
      </c>
      <c r="BH36" s="338">
        <v>859.78150000000005</v>
      </c>
      <c r="BI36" s="338">
        <v>895.40179999999998</v>
      </c>
      <c r="BJ36" s="338">
        <v>989.36599999999999</v>
      </c>
      <c r="BK36" s="338">
        <v>1054.828</v>
      </c>
      <c r="BL36" s="338">
        <v>1015.252</v>
      </c>
      <c r="BM36" s="338">
        <v>921.15909999999997</v>
      </c>
      <c r="BN36" s="338">
        <v>850.30039999999997</v>
      </c>
      <c r="BO36" s="338">
        <v>903.70929999999998</v>
      </c>
      <c r="BP36" s="338">
        <v>1006.323</v>
      </c>
      <c r="BQ36" s="338">
        <v>1037.3820000000001</v>
      </c>
      <c r="BR36" s="338">
        <v>1038.817</v>
      </c>
      <c r="BS36" s="338">
        <v>998.98630000000003</v>
      </c>
      <c r="BT36" s="338">
        <v>902.67</v>
      </c>
      <c r="BU36" s="338">
        <v>940.06719999999996</v>
      </c>
      <c r="BV36" s="338">
        <v>1038.7190000000001</v>
      </c>
    </row>
    <row r="37" spans="1:74" ht="11.1" customHeight="1" x14ac:dyDescent="0.2">
      <c r="A37" s="557" t="s">
        <v>423</v>
      </c>
      <c r="B37" s="560" t="s">
        <v>413</v>
      </c>
      <c r="C37" s="275">
        <v>154.66698129</v>
      </c>
      <c r="D37" s="275">
        <v>129.69064965999999</v>
      </c>
      <c r="E37" s="275">
        <v>127.61317677</v>
      </c>
      <c r="F37" s="275">
        <v>79.776229999999998</v>
      </c>
      <c r="G37" s="275">
        <v>65.867917097000003</v>
      </c>
      <c r="H37" s="275">
        <v>51.534187000000003</v>
      </c>
      <c r="I37" s="275">
        <v>46.115457741999997</v>
      </c>
      <c r="J37" s="275">
        <v>65.513090000000005</v>
      </c>
      <c r="K37" s="275">
        <v>61.750798000000003</v>
      </c>
      <c r="L37" s="275">
        <v>78.327927742</v>
      </c>
      <c r="M37" s="275">
        <v>76.778402333000002</v>
      </c>
      <c r="N37" s="275">
        <v>80.440433548000001</v>
      </c>
      <c r="O37" s="275">
        <v>150.36202548</v>
      </c>
      <c r="P37" s="275">
        <v>176.15988429000001</v>
      </c>
      <c r="Q37" s="275">
        <v>135.07989581000001</v>
      </c>
      <c r="R37" s="275">
        <v>134.93306566999999</v>
      </c>
      <c r="S37" s="275">
        <v>166.99309676999999</v>
      </c>
      <c r="T37" s="275">
        <v>149.26953166999999</v>
      </c>
      <c r="U37" s="275">
        <v>182.57072676999999</v>
      </c>
      <c r="V37" s="275">
        <v>134.21960386999999</v>
      </c>
      <c r="W37" s="275">
        <v>101.97935467000001</v>
      </c>
      <c r="X37" s="275">
        <v>88.380966774000001</v>
      </c>
      <c r="Y37" s="275">
        <v>93.900250666999995</v>
      </c>
      <c r="Z37" s="275">
        <v>171.01801742000001</v>
      </c>
      <c r="AA37" s="275">
        <v>186.81039967999999</v>
      </c>
      <c r="AB37" s="275">
        <v>145.52239320999999</v>
      </c>
      <c r="AC37" s="275">
        <v>114.61848323</v>
      </c>
      <c r="AD37" s="275">
        <v>117.34200533000001</v>
      </c>
      <c r="AE37" s="275">
        <v>84.544444193999993</v>
      </c>
      <c r="AF37" s="275">
        <v>85.849405000000004</v>
      </c>
      <c r="AG37" s="275">
        <v>67.421333226000002</v>
      </c>
      <c r="AH37" s="275">
        <v>76.387639355000005</v>
      </c>
      <c r="AI37" s="275">
        <v>71.204616000000001</v>
      </c>
      <c r="AJ37" s="275">
        <v>98.587568709999999</v>
      </c>
      <c r="AK37" s="275">
        <v>94.894681000000006</v>
      </c>
      <c r="AL37" s="275">
        <v>110.44205871</v>
      </c>
      <c r="AM37" s="275">
        <v>127.13694581</v>
      </c>
      <c r="AN37" s="275">
        <v>101.58818286</v>
      </c>
      <c r="AO37" s="275">
        <v>135.96704806</v>
      </c>
      <c r="AP37" s="275">
        <v>153.62342566999999</v>
      </c>
      <c r="AQ37" s="275">
        <v>80.697817741999998</v>
      </c>
      <c r="AR37" s="275">
        <v>92.041779332999994</v>
      </c>
      <c r="AS37" s="275">
        <v>118.84546742000001</v>
      </c>
      <c r="AT37" s="275">
        <v>91.527857741999995</v>
      </c>
      <c r="AU37" s="275">
        <v>70.605857666999995</v>
      </c>
      <c r="AV37" s="275">
        <v>103.08661452</v>
      </c>
      <c r="AW37" s="275">
        <v>141.84135932999999</v>
      </c>
      <c r="AX37" s="275">
        <v>190.92070903000001</v>
      </c>
      <c r="AY37" s="275">
        <v>229.32944839000001</v>
      </c>
      <c r="AZ37" s="275">
        <v>202.22619655</v>
      </c>
      <c r="BA37" s="275">
        <v>142.88287284</v>
      </c>
      <c r="BB37" s="275">
        <v>91.014810667000006</v>
      </c>
      <c r="BC37" s="275">
        <v>88.274733386999998</v>
      </c>
      <c r="BD37" s="275">
        <v>120.67019999999999</v>
      </c>
      <c r="BE37" s="275">
        <v>134.93770000000001</v>
      </c>
      <c r="BF37" s="338">
        <v>113.6942</v>
      </c>
      <c r="BG37" s="338">
        <v>79.754909999999995</v>
      </c>
      <c r="BH37" s="338">
        <v>104.58969999999999</v>
      </c>
      <c r="BI37" s="338">
        <v>131.23589999999999</v>
      </c>
      <c r="BJ37" s="338">
        <v>169.60329999999999</v>
      </c>
      <c r="BK37" s="338">
        <v>186.3501</v>
      </c>
      <c r="BL37" s="338">
        <v>167.6397</v>
      </c>
      <c r="BM37" s="338">
        <v>127.15219999999999</v>
      </c>
      <c r="BN37" s="338">
        <v>94.696950000000001</v>
      </c>
      <c r="BO37" s="338">
        <v>93.308170000000004</v>
      </c>
      <c r="BP37" s="338">
        <v>119.886</v>
      </c>
      <c r="BQ37" s="338">
        <v>134.6337</v>
      </c>
      <c r="BR37" s="338">
        <v>112.8514</v>
      </c>
      <c r="BS37" s="338">
        <v>78.957419999999999</v>
      </c>
      <c r="BT37" s="338">
        <v>104.9639</v>
      </c>
      <c r="BU37" s="338">
        <v>130.84540000000001</v>
      </c>
      <c r="BV37" s="338">
        <v>166.9693</v>
      </c>
    </row>
    <row r="38" spans="1:74" ht="11.1" customHeight="1" x14ac:dyDescent="0.2">
      <c r="A38" s="557" t="s">
        <v>424</v>
      </c>
      <c r="B38" s="558" t="s">
        <v>456</v>
      </c>
      <c r="C38" s="275">
        <v>204.63432613000001</v>
      </c>
      <c r="D38" s="275">
        <v>190.06296552000001</v>
      </c>
      <c r="E38" s="275">
        <v>207.51651355000001</v>
      </c>
      <c r="F38" s="275">
        <v>195.09800733</v>
      </c>
      <c r="G38" s="275">
        <v>190.14361839</v>
      </c>
      <c r="H38" s="275">
        <v>187.93036366999999</v>
      </c>
      <c r="I38" s="275">
        <v>168.02069387</v>
      </c>
      <c r="J38" s="275">
        <v>153.46337323</v>
      </c>
      <c r="K38" s="275">
        <v>167.13278733000001</v>
      </c>
      <c r="L38" s="275">
        <v>191.19483418999999</v>
      </c>
      <c r="M38" s="275">
        <v>198.43874532999999</v>
      </c>
      <c r="N38" s="275">
        <v>222.02735193999999</v>
      </c>
      <c r="O38" s="275">
        <v>200.39661258000001</v>
      </c>
      <c r="P38" s="275">
        <v>224.54272</v>
      </c>
      <c r="Q38" s="275">
        <v>240.03037806</v>
      </c>
      <c r="R38" s="275">
        <v>244.097036</v>
      </c>
      <c r="S38" s="275">
        <v>249.74168742000001</v>
      </c>
      <c r="T38" s="275">
        <v>232.779222</v>
      </c>
      <c r="U38" s="275">
        <v>187.90813129</v>
      </c>
      <c r="V38" s="275">
        <v>179.52524289999999</v>
      </c>
      <c r="W38" s="275">
        <v>174.47572066999999</v>
      </c>
      <c r="X38" s="275">
        <v>216.01500483999999</v>
      </c>
      <c r="Y38" s="275">
        <v>225.25462533000001</v>
      </c>
      <c r="Z38" s="275">
        <v>205.47130322999999</v>
      </c>
      <c r="AA38" s="275">
        <v>259.16558902999998</v>
      </c>
      <c r="AB38" s="275">
        <v>217.41387286</v>
      </c>
      <c r="AC38" s="275">
        <v>253.64918097</v>
      </c>
      <c r="AD38" s="275">
        <v>267.14971566999998</v>
      </c>
      <c r="AE38" s="275">
        <v>234.57824644999999</v>
      </c>
      <c r="AF38" s="275">
        <v>272.50419299999999</v>
      </c>
      <c r="AG38" s="275">
        <v>211.21211613</v>
      </c>
      <c r="AH38" s="275">
        <v>201.32523516000001</v>
      </c>
      <c r="AI38" s="275">
        <v>195.20899967</v>
      </c>
      <c r="AJ38" s="275">
        <v>216.57454290000001</v>
      </c>
      <c r="AK38" s="275">
        <v>266.45766033000001</v>
      </c>
      <c r="AL38" s="275">
        <v>234.18118516000001</v>
      </c>
      <c r="AM38" s="275">
        <v>231.66381774000001</v>
      </c>
      <c r="AN38" s="275">
        <v>255.23111714000001</v>
      </c>
      <c r="AO38" s="275">
        <v>207.66199452000001</v>
      </c>
      <c r="AP38" s="275">
        <v>273.43057333000002</v>
      </c>
      <c r="AQ38" s="275">
        <v>271.33814741999998</v>
      </c>
      <c r="AR38" s="275">
        <v>255.152084</v>
      </c>
      <c r="AS38" s="275">
        <v>272.81853774000001</v>
      </c>
      <c r="AT38" s="275">
        <v>237.40897419000001</v>
      </c>
      <c r="AU38" s="275">
        <v>253.689469</v>
      </c>
      <c r="AV38" s="275">
        <v>244.18157839</v>
      </c>
      <c r="AW38" s="275">
        <v>310.279719</v>
      </c>
      <c r="AX38" s="275">
        <v>307.46363258000002</v>
      </c>
      <c r="AY38" s="275">
        <v>292.22283871000002</v>
      </c>
      <c r="AZ38" s="275">
        <v>345.55980930999999</v>
      </c>
      <c r="BA38" s="275">
        <v>340.04604332000002</v>
      </c>
      <c r="BB38" s="275">
        <v>304.99737399999998</v>
      </c>
      <c r="BC38" s="275">
        <v>319.94290568000002</v>
      </c>
      <c r="BD38" s="275">
        <v>326.08269999999999</v>
      </c>
      <c r="BE38" s="275">
        <v>281.2697</v>
      </c>
      <c r="BF38" s="338">
        <v>262.97000000000003</v>
      </c>
      <c r="BG38" s="338">
        <v>265.31650000000002</v>
      </c>
      <c r="BH38" s="338">
        <v>302.13740000000001</v>
      </c>
      <c r="BI38" s="338">
        <v>328.45639999999997</v>
      </c>
      <c r="BJ38" s="338">
        <v>332.3125</v>
      </c>
      <c r="BK38" s="338">
        <v>333.87180000000001</v>
      </c>
      <c r="BL38" s="338">
        <v>337.85840000000002</v>
      </c>
      <c r="BM38" s="338">
        <v>364.98379999999997</v>
      </c>
      <c r="BN38" s="338">
        <v>385.22789999999998</v>
      </c>
      <c r="BO38" s="338">
        <v>366.5564</v>
      </c>
      <c r="BP38" s="338">
        <v>371.57589999999999</v>
      </c>
      <c r="BQ38" s="338">
        <v>318.51679999999999</v>
      </c>
      <c r="BR38" s="338">
        <v>301.58229999999998</v>
      </c>
      <c r="BS38" s="338">
        <v>301.94909999999999</v>
      </c>
      <c r="BT38" s="338">
        <v>346.63819999999998</v>
      </c>
      <c r="BU38" s="338">
        <v>371.6454</v>
      </c>
      <c r="BV38" s="338">
        <v>371.01159999999999</v>
      </c>
    </row>
    <row r="39" spans="1:74" ht="11.1" customHeight="1" x14ac:dyDescent="0.2">
      <c r="A39" s="557" t="s">
        <v>425</v>
      </c>
      <c r="B39" s="560" t="s">
        <v>403</v>
      </c>
      <c r="C39" s="275">
        <v>14.479662580999999</v>
      </c>
      <c r="D39" s="275">
        <v>14.384537241</v>
      </c>
      <c r="E39" s="275">
        <v>14.242254193999999</v>
      </c>
      <c r="F39" s="275">
        <v>14.896761667</v>
      </c>
      <c r="G39" s="275">
        <v>15.905214515999999</v>
      </c>
      <c r="H39" s="275">
        <v>15.008328000000001</v>
      </c>
      <c r="I39" s="275">
        <v>15.452312580999999</v>
      </c>
      <c r="J39" s="275">
        <v>14.868571935</v>
      </c>
      <c r="K39" s="275">
        <v>14.593213667000001</v>
      </c>
      <c r="L39" s="275">
        <v>14.262849677</v>
      </c>
      <c r="M39" s="275">
        <v>15.329110332999999</v>
      </c>
      <c r="N39" s="275">
        <v>15.250813871</v>
      </c>
      <c r="O39" s="275">
        <v>15.217629032</v>
      </c>
      <c r="P39" s="275">
        <v>15.613381786</v>
      </c>
      <c r="Q39" s="275">
        <v>15.195332258000001</v>
      </c>
      <c r="R39" s="275">
        <v>13.933557333</v>
      </c>
      <c r="S39" s="275">
        <v>16.011147419</v>
      </c>
      <c r="T39" s="275">
        <v>14.971263333</v>
      </c>
      <c r="U39" s="275">
        <v>15.002664838999999</v>
      </c>
      <c r="V39" s="275">
        <v>15.464471290000001</v>
      </c>
      <c r="W39" s="275">
        <v>15.969348999999999</v>
      </c>
      <c r="X39" s="275">
        <v>15.583698387</v>
      </c>
      <c r="Y39" s="275">
        <v>15.290649</v>
      </c>
      <c r="Z39" s="275">
        <v>14.935498709999999</v>
      </c>
      <c r="AA39" s="275">
        <v>14.351976129000001</v>
      </c>
      <c r="AB39" s="275">
        <v>14.038654286</v>
      </c>
      <c r="AC39" s="275">
        <v>13.491233871</v>
      </c>
      <c r="AD39" s="275">
        <v>12.937331667</v>
      </c>
      <c r="AE39" s="275">
        <v>14.26112129</v>
      </c>
      <c r="AF39" s="275">
        <v>14.692261</v>
      </c>
      <c r="AG39" s="275">
        <v>14.37337</v>
      </c>
      <c r="AH39" s="275">
        <v>16.133659999999999</v>
      </c>
      <c r="AI39" s="275">
        <v>15.843733667</v>
      </c>
      <c r="AJ39" s="275">
        <v>15.698618065</v>
      </c>
      <c r="AK39" s="275">
        <v>15.936544667</v>
      </c>
      <c r="AL39" s="275">
        <v>17.074337742000001</v>
      </c>
      <c r="AM39" s="275">
        <v>14.312369355</v>
      </c>
      <c r="AN39" s="275">
        <v>13.484489286000001</v>
      </c>
      <c r="AO39" s="275">
        <v>12.888704839000001</v>
      </c>
      <c r="AP39" s="275">
        <v>14.226723</v>
      </c>
      <c r="AQ39" s="275">
        <v>15.905996452</v>
      </c>
      <c r="AR39" s="275">
        <v>16.248815333</v>
      </c>
      <c r="AS39" s="275">
        <v>16.894972257999999</v>
      </c>
      <c r="AT39" s="275">
        <v>16.888974838999999</v>
      </c>
      <c r="AU39" s="275">
        <v>15.089331667</v>
      </c>
      <c r="AV39" s="275">
        <v>15.523143871</v>
      </c>
      <c r="AW39" s="275">
        <v>15.316014333</v>
      </c>
      <c r="AX39" s="275">
        <v>14.746475805999999</v>
      </c>
      <c r="AY39" s="275">
        <v>15.290496451999999</v>
      </c>
      <c r="AZ39" s="275">
        <v>14.414597930999999</v>
      </c>
      <c r="BA39" s="275">
        <v>14.671993032</v>
      </c>
      <c r="BB39" s="275">
        <v>15.836463833</v>
      </c>
      <c r="BC39" s="275">
        <v>16.341588225999999</v>
      </c>
      <c r="BD39" s="275">
        <v>17.570039999999999</v>
      </c>
      <c r="BE39" s="275">
        <v>17.743110000000001</v>
      </c>
      <c r="BF39" s="338">
        <v>16.888439999999999</v>
      </c>
      <c r="BG39" s="338">
        <v>14.895810000000001</v>
      </c>
      <c r="BH39" s="338">
        <v>14.210129999999999</v>
      </c>
      <c r="BI39" s="338">
        <v>14.11016</v>
      </c>
      <c r="BJ39" s="338">
        <v>14.34104</v>
      </c>
      <c r="BK39" s="338">
        <v>14.55045</v>
      </c>
      <c r="BL39" s="338">
        <v>14.08685</v>
      </c>
      <c r="BM39" s="338">
        <v>14.479100000000001</v>
      </c>
      <c r="BN39" s="338">
        <v>15.277520000000001</v>
      </c>
      <c r="BO39" s="338">
        <v>15.489509999999999</v>
      </c>
      <c r="BP39" s="338">
        <v>16.434239999999999</v>
      </c>
      <c r="BQ39" s="338">
        <v>16.501349999999999</v>
      </c>
      <c r="BR39" s="338">
        <v>16.356649999999998</v>
      </c>
      <c r="BS39" s="338">
        <v>14.498250000000001</v>
      </c>
      <c r="BT39" s="338">
        <v>14.11806</v>
      </c>
      <c r="BU39" s="338">
        <v>14.110620000000001</v>
      </c>
      <c r="BV39" s="338">
        <v>14.434290000000001</v>
      </c>
    </row>
    <row r="40" spans="1:74" ht="11.1" customHeight="1" x14ac:dyDescent="0.2">
      <c r="A40" s="557" t="s">
        <v>426</v>
      </c>
      <c r="B40" s="558" t="s">
        <v>405</v>
      </c>
      <c r="C40" s="275">
        <v>4704.8970761</v>
      </c>
      <c r="D40" s="275">
        <v>4572.7694890000002</v>
      </c>
      <c r="E40" s="275">
        <v>4302.2024167999998</v>
      </c>
      <c r="F40" s="275">
        <v>4382.3286427000003</v>
      </c>
      <c r="G40" s="275">
        <v>5024.2841206000003</v>
      </c>
      <c r="H40" s="275">
        <v>5519.6248869999999</v>
      </c>
      <c r="I40" s="275">
        <v>6097.8055087000002</v>
      </c>
      <c r="J40" s="275">
        <v>5781.8085793999999</v>
      </c>
      <c r="K40" s="275">
        <v>5055.0679812999997</v>
      </c>
      <c r="L40" s="275">
        <v>4427.6174289999999</v>
      </c>
      <c r="M40" s="275">
        <v>4447.249906</v>
      </c>
      <c r="N40" s="275">
        <v>4630.0542083999999</v>
      </c>
      <c r="O40" s="275">
        <v>4817.8213741999998</v>
      </c>
      <c r="P40" s="275">
        <v>4763.0678485999997</v>
      </c>
      <c r="Q40" s="275">
        <v>4570.0874764999999</v>
      </c>
      <c r="R40" s="275">
        <v>4315.2303936999997</v>
      </c>
      <c r="S40" s="275">
        <v>4645.0077687000003</v>
      </c>
      <c r="T40" s="275">
        <v>5508.0930600000002</v>
      </c>
      <c r="U40" s="275">
        <v>5659.8575983999999</v>
      </c>
      <c r="V40" s="275">
        <v>5728.8938934999996</v>
      </c>
      <c r="W40" s="275">
        <v>5238.9064792999998</v>
      </c>
      <c r="X40" s="275">
        <v>4516.4008326000003</v>
      </c>
      <c r="Y40" s="275">
        <v>4574.5188163000003</v>
      </c>
      <c r="Z40" s="275">
        <v>4922.2525312999996</v>
      </c>
      <c r="AA40" s="275">
        <v>5516.6147090000004</v>
      </c>
      <c r="AB40" s="275">
        <v>5126.4874404000002</v>
      </c>
      <c r="AC40" s="275">
        <v>4659.2112403000001</v>
      </c>
      <c r="AD40" s="275">
        <v>4358.0609422999996</v>
      </c>
      <c r="AE40" s="275">
        <v>4764.6749919000004</v>
      </c>
      <c r="AF40" s="275">
        <v>5461.9943236999998</v>
      </c>
      <c r="AG40" s="275">
        <v>5605.1979019</v>
      </c>
      <c r="AH40" s="275">
        <v>5721.8158383999998</v>
      </c>
      <c r="AI40" s="275">
        <v>5191.5105826999998</v>
      </c>
      <c r="AJ40" s="275">
        <v>4477.0647405999998</v>
      </c>
      <c r="AK40" s="275">
        <v>4643.7509909999999</v>
      </c>
      <c r="AL40" s="275">
        <v>4746.8230002999999</v>
      </c>
      <c r="AM40" s="275">
        <v>5242.5003773999997</v>
      </c>
      <c r="AN40" s="275">
        <v>5461.9092004000004</v>
      </c>
      <c r="AO40" s="275">
        <v>4584.2918</v>
      </c>
      <c r="AP40" s="275">
        <v>4397.1454657000004</v>
      </c>
      <c r="AQ40" s="275">
        <v>4881.9777309999999</v>
      </c>
      <c r="AR40" s="275">
        <v>5720.9211359999999</v>
      </c>
      <c r="AS40" s="275">
        <v>6108.6745167999998</v>
      </c>
      <c r="AT40" s="275">
        <v>5887.3130451999996</v>
      </c>
      <c r="AU40" s="275">
        <v>5340.1969827000003</v>
      </c>
      <c r="AV40" s="275">
        <v>4426.3463565000002</v>
      </c>
      <c r="AW40" s="275">
        <v>4439.2491449999998</v>
      </c>
      <c r="AX40" s="275">
        <v>4624.3932951999996</v>
      </c>
      <c r="AY40" s="275">
        <v>5135.0554842000001</v>
      </c>
      <c r="AZ40" s="275">
        <v>4894.7994116999998</v>
      </c>
      <c r="BA40" s="275">
        <v>4388.0156772</v>
      </c>
      <c r="BB40" s="275">
        <v>4446.8305952000001</v>
      </c>
      <c r="BC40" s="275">
        <v>4841.4014401000004</v>
      </c>
      <c r="BD40" s="275">
        <v>5840.8329999999996</v>
      </c>
      <c r="BE40" s="275">
        <v>6370.1260000000002</v>
      </c>
      <c r="BF40" s="338">
        <v>5979.3720000000003</v>
      </c>
      <c r="BG40" s="338">
        <v>5339.5739999999996</v>
      </c>
      <c r="BH40" s="338">
        <v>4453.0910000000003</v>
      </c>
      <c r="BI40" s="338">
        <v>4495.1090000000004</v>
      </c>
      <c r="BJ40" s="338">
        <v>5039.3220000000001</v>
      </c>
      <c r="BK40" s="338">
        <v>5142.0129999999999</v>
      </c>
      <c r="BL40" s="338">
        <v>5036.866</v>
      </c>
      <c r="BM40" s="338">
        <v>4614.3429999999998</v>
      </c>
      <c r="BN40" s="338">
        <v>4483.8890000000001</v>
      </c>
      <c r="BO40" s="338">
        <v>4948.3810000000003</v>
      </c>
      <c r="BP40" s="338">
        <v>5707.634</v>
      </c>
      <c r="BQ40" s="338">
        <v>6072.2250000000004</v>
      </c>
      <c r="BR40" s="338">
        <v>5994.3280000000004</v>
      </c>
      <c r="BS40" s="338">
        <v>5301.174</v>
      </c>
      <c r="BT40" s="338">
        <v>4492.9269999999997</v>
      </c>
      <c r="BU40" s="338">
        <v>4528.9449999999997</v>
      </c>
      <c r="BV40" s="338">
        <v>5105.9579999999996</v>
      </c>
    </row>
    <row r="41" spans="1:74" ht="11.1" customHeight="1" x14ac:dyDescent="0.2">
      <c r="A41" s="551"/>
      <c r="B41" s="131" t="s">
        <v>427</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364"/>
      <c r="BG41" s="364"/>
      <c r="BH41" s="364"/>
      <c r="BI41" s="364"/>
      <c r="BJ41" s="364"/>
      <c r="BK41" s="364"/>
      <c r="BL41" s="364"/>
      <c r="BM41" s="364"/>
      <c r="BN41" s="364"/>
      <c r="BO41" s="364"/>
      <c r="BP41" s="364"/>
      <c r="BQ41" s="364"/>
      <c r="BR41" s="364"/>
      <c r="BS41" s="364"/>
      <c r="BT41" s="364"/>
      <c r="BU41" s="364"/>
      <c r="BV41" s="364"/>
    </row>
    <row r="42" spans="1:74" ht="11.1" customHeight="1" x14ac:dyDescent="0.2">
      <c r="A42" s="557" t="s">
        <v>428</v>
      </c>
      <c r="B42" s="558" t="s">
        <v>91</v>
      </c>
      <c r="C42" s="275">
        <v>1575.2439542</v>
      </c>
      <c r="D42" s="275">
        <v>1544.7406262</v>
      </c>
      <c r="E42" s="275">
        <v>1290.7152348</v>
      </c>
      <c r="F42" s="275">
        <v>1254.413965</v>
      </c>
      <c r="G42" s="275">
        <v>1331.0901635</v>
      </c>
      <c r="H42" s="275">
        <v>1604.0886439999999</v>
      </c>
      <c r="I42" s="275">
        <v>1886.6518781</v>
      </c>
      <c r="J42" s="275">
        <v>1796.219321</v>
      </c>
      <c r="K42" s="275">
        <v>1486.3262523000001</v>
      </c>
      <c r="L42" s="275">
        <v>1369.2284500000001</v>
      </c>
      <c r="M42" s="275">
        <v>1546.1852663</v>
      </c>
      <c r="N42" s="275">
        <v>1660.7725965</v>
      </c>
      <c r="O42" s="275">
        <v>1686.9631671</v>
      </c>
      <c r="P42" s="275">
        <v>1714.4741753999999</v>
      </c>
      <c r="Q42" s="275">
        <v>1561.0310081</v>
      </c>
      <c r="R42" s="275">
        <v>1438.0162413</v>
      </c>
      <c r="S42" s="275">
        <v>1414.8490552000001</v>
      </c>
      <c r="T42" s="275">
        <v>1634.2991797</v>
      </c>
      <c r="U42" s="275">
        <v>1830.2614561</v>
      </c>
      <c r="V42" s="275">
        <v>1797.6930616</v>
      </c>
      <c r="W42" s="275">
        <v>1607.5877637000001</v>
      </c>
      <c r="X42" s="275">
        <v>1476.9427499999999</v>
      </c>
      <c r="Y42" s="275">
        <v>1516.154121</v>
      </c>
      <c r="Z42" s="275">
        <v>1780.6185958000001</v>
      </c>
      <c r="AA42" s="275">
        <v>1870.6995199999999</v>
      </c>
      <c r="AB42" s="275">
        <v>1854.5563414000001</v>
      </c>
      <c r="AC42" s="275">
        <v>1665.280201</v>
      </c>
      <c r="AD42" s="275">
        <v>1318.2171437</v>
      </c>
      <c r="AE42" s="275">
        <v>1326.1681606</v>
      </c>
      <c r="AF42" s="275">
        <v>1662.9213976999999</v>
      </c>
      <c r="AG42" s="275">
        <v>1739.2183689999999</v>
      </c>
      <c r="AH42" s="275">
        <v>1808.1541023</v>
      </c>
      <c r="AI42" s="275">
        <v>1471.071743</v>
      </c>
      <c r="AJ42" s="275">
        <v>1373.3376238999999</v>
      </c>
      <c r="AK42" s="275">
        <v>1526.0673113</v>
      </c>
      <c r="AL42" s="275">
        <v>1560.3607155</v>
      </c>
      <c r="AM42" s="275">
        <v>1626.9876790000001</v>
      </c>
      <c r="AN42" s="275">
        <v>1731.0810875</v>
      </c>
      <c r="AO42" s="275">
        <v>1391.7451874000001</v>
      </c>
      <c r="AP42" s="275">
        <v>1197.1553873</v>
      </c>
      <c r="AQ42" s="275">
        <v>1208.0827618999999</v>
      </c>
      <c r="AR42" s="275">
        <v>1503.5156153</v>
      </c>
      <c r="AS42" s="275">
        <v>1654.0868448000001</v>
      </c>
      <c r="AT42" s="275">
        <v>1600.6488987</v>
      </c>
      <c r="AU42" s="275">
        <v>1474.8786497000001</v>
      </c>
      <c r="AV42" s="275">
        <v>1255.4576213</v>
      </c>
      <c r="AW42" s="275">
        <v>1116.0638093</v>
      </c>
      <c r="AX42" s="275">
        <v>1125.2792365</v>
      </c>
      <c r="AY42" s="275">
        <v>1441.6830164999999</v>
      </c>
      <c r="AZ42" s="275">
        <v>1235.0380734</v>
      </c>
      <c r="BA42" s="275">
        <v>935.75814305999995</v>
      </c>
      <c r="BB42" s="275">
        <v>952.61265057000003</v>
      </c>
      <c r="BC42" s="275">
        <v>968.85813747999998</v>
      </c>
      <c r="BD42" s="275">
        <v>1342.7180000000001</v>
      </c>
      <c r="BE42" s="275">
        <v>1513.7380000000001</v>
      </c>
      <c r="BF42" s="338">
        <v>1543.192</v>
      </c>
      <c r="BG42" s="338">
        <v>1336.3009999999999</v>
      </c>
      <c r="BH42" s="338">
        <v>1264.7280000000001</v>
      </c>
      <c r="BI42" s="338">
        <v>1192.229</v>
      </c>
      <c r="BJ42" s="338">
        <v>1286.3969999999999</v>
      </c>
      <c r="BK42" s="338">
        <v>1458.586</v>
      </c>
      <c r="BL42" s="338">
        <v>1372.5</v>
      </c>
      <c r="BM42" s="338">
        <v>1146.221</v>
      </c>
      <c r="BN42" s="338">
        <v>1051.806</v>
      </c>
      <c r="BO42" s="338">
        <v>1002.164</v>
      </c>
      <c r="BP42" s="338">
        <v>1351.6590000000001</v>
      </c>
      <c r="BQ42" s="338">
        <v>1538.0509999999999</v>
      </c>
      <c r="BR42" s="338">
        <v>1544.7739999999999</v>
      </c>
      <c r="BS42" s="338">
        <v>1356.845</v>
      </c>
      <c r="BT42" s="338">
        <v>1297.221</v>
      </c>
      <c r="BU42" s="338">
        <v>1217.8869999999999</v>
      </c>
      <c r="BV42" s="338">
        <v>1302.223</v>
      </c>
    </row>
    <row r="43" spans="1:74" ht="11.1" customHeight="1" x14ac:dyDescent="0.2">
      <c r="A43" s="557" t="s">
        <v>429</v>
      </c>
      <c r="B43" s="558" t="s">
        <v>92</v>
      </c>
      <c r="C43" s="275">
        <v>236.34712580999999</v>
      </c>
      <c r="D43" s="275">
        <v>277.58878241000002</v>
      </c>
      <c r="E43" s="275">
        <v>266.51808870999997</v>
      </c>
      <c r="F43" s="275">
        <v>282.39587067000002</v>
      </c>
      <c r="G43" s="275">
        <v>320.86270258000002</v>
      </c>
      <c r="H43" s="275">
        <v>374.50863267</v>
      </c>
      <c r="I43" s="275">
        <v>527.71824258000004</v>
      </c>
      <c r="J43" s="275">
        <v>306.58460774000002</v>
      </c>
      <c r="K43" s="275">
        <v>206.00585067</v>
      </c>
      <c r="L43" s="275">
        <v>158.31319870999999</v>
      </c>
      <c r="M43" s="275">
        <v>176.29273266999999</v>
      </c>
      <c r="N43" s="275">
        <v>165.96003354999999</v>
      </c>
      <c r="O43" s="275">
        <v>187.78319096999999</v>
      </c>
      <c r="P43" s="275">
        <v>196.74053499999999</v>
      </c>
      <c r="Q43" s="275">
        <v>207.94393839</v>
      </c>
      <c r="R43" s="275">
        <v>178.45382033000001</v>
      </c>
      <c r="S43" s="275">
        <v>195.15517194</v>
      </c>
      <c r="T43" s="275">
        <v>193.15888533</v>
      </c>
      <c r="U43" s="275">
        <v>288.99492515999998</v>
      </c>
      <c r="V43" s="275">
        <v>258.90142386999997</v>
      </c>
      <c r="W43" s="275">
        <v>167.81093000000001</v>
      </c>
      <c r="X43" s="275">
        <v>166.62602613000001</v>
      </c>
      <c r="Y43" s="275">
        <v>174.34875600000001</v>
      </c>
      <c r="Z43" s="275">
        <v>184.27336129</v>
      </c>
      <c r="AA43" s="275">
        <v>221.38065032</v>
      </c>
      <c r="AB43" s="275">
        <v>194.36033570999999</v>
      </c>
      <c r="AC43" s="275">
        <v>170.26698031999999</v>
      </c>
      <c r="AD43" s="275">
        <v>148.22942333</v>
      </c>
      <c r="AE43" s="275">
        <v>208.42536097000001</v>
      </c>
      <c r="AF43" s="275">
        <v>196.80712299999999</v>
      </c>
      <c r="AG43" s="275">
        <v>187.20410484000001</v>
      </c>
      <c r="AH43" s="275">
        <v>241.68457419000001</v>
      </c>
      <c r="AI43" s="275">
        <v>181.45433166999999</v>
      </c>
      <c r="AJ43" s="275">
        <v>191.93393387</v>
      </c>
      <c r="AK43" s="275">
        <v>179.58561632999999</v>
      </c>
      <c r="AL43" s="275">
        <v>213.61986515999999</v>
      </c>
      <c r="AM43" s="275">
        <v>279.55279483999999</v>
      </c>
      <c r="AN43" s="275">
        <v>322.89382071</v>
      </c>
      <c r="AO43" s="275">
        <v>298.85396161</v>
      </c>
      <c r="AP43" s="275">
        <v>240.78992167000001</v>
      </c>
      <c r="AQ43" s="275">
        <v>226.60041032000001</v>
      </c>
      <c r="AR43" s="275">
        <v>304.13308267000002</v>
      </c>
      <c r="AS43" s="275">
        <v>379.86224871000002</v>
      </c>
      <c r="AT43" s="275">
        <v>327.89656226</v>
      </c>
      <c r="AU43" s="275">
        <v>310.532084</v>
      </c>
      <c r="AV43" s="275">
        <v>251.33974194000001</v>
      </c>
      <c r="AW43" s="275">
        <v>274.87170366999999</v>
      </c>
      <c r="AX43" s="275">
        <v>329.73197967999999</v>
      </c>
      <c r="AY43" s="275">
        <v>342.65424968000002</v>
      </c>
      <c r="AZ43" s="275">
        <v>359.37530103</v>
      </c>
      <c r="BA43" s="275">
        <v>379.94688696999998</v>
      </c>
      <c r="BB43" s="275">
        <v>353.40904626999998</v>
      </c>
      <c r="BC43" s="275">
        <v>334.12646981</v>
      </c>
      <c r="BD43" s="275">
        <v>472.45030000000003</v>
      </c>
      <c r="BE43" s="275">
        <v>588.46600000000001</v>
      </c>
      <c r="BF43" s="338">
        <v>509.29379999999998</v>
      </c>
      <c r="BG43" s="338">
        <v>364.4051</v>
      </c>
      <c r="BH43" s="338">
        <v>341.23930000000001</v>
      </c>
      <c r="BI43" s="338">
        <v>331.95850000000002</v>
      </c>
      <c r="BJ43" s="338">
        <v>382.72239999999999</v>
      </c>
      <c r="BK43" s="338">
        <v>370.75130000000001</v>
      </c>
      <c r="BL43" s="338">
        <v>355.48520000000002</v>
      </c>
      <c r="BM43" s="338">
        <v>359.37270000000001</v>
      </c>
      <c r="BN43" s="338">
        <v>311.95800000000003</v>
      </c>
      <c r="BO43" s="338">
        <v>350.95580000000001</v>
      </c>
      <c r="BP43" s="338">
        <v>405.1943</v>
      </c>
      <c r="BQ43" s="338">
        <v>539.38170000000002</v>
      </c>
      <c r="BR43" s="338">
        <v>498.82479999999998</v>
      </c>
      <c r="BS43" s="338">
        <v>324.83699999999999</v>
      </c>
      <c r="BT43" s="338">
        <v>319.49430000000001</v>
      </c>
      <c r="BU43" s="338">
        <v>315.21510000000001</v>
      </c>
      <c r="BV43" s="338">
        <v>378.4187</v>
      </c>
    </row>
    <row r="44" spans="1:74" ht="11.1" customHeight="1" x14ac:dyDescent="0.2">
      <c r="A44" s="557" t="s">
        <v>430</v>
      </c>
      <c r="B44" s="560" t="s">
        <v>389</v>
      </c>
      <c r="C44" s="275">
        <v>12.947756774</v>
      </c>
      <c r="D44" s="275">
        <v>12.580027241</v>
      </c>
      <c r="E44" s="275">
        <v>5.6556812903000004</v>
      </c>
      <c r="F44" s="275">
        <v>5.4696943332999997</v>
      </c>
      <c r="G44" s="275">
        <v>7.0709299999999997</v>
      </c>
      <c r="H44" s="275">
        <v>12.069787333000001</v>
      </c>
      <c r="I44" s="275">
        <v>9.2071190322999996</v>
      </c>
      <c r="J44" s="275">
        <v>11.314302258</v>
      </c>
      <c r="K44" s="275">
        <v>11.143285667000001</v>
      </c>
      <c r="L44" s="275">
        <v>6.5992638709999998</v>
      </c>
      <c r="M44" s="275">
        <v>6.5212240000000001</v>
      </c>
      <c r="N44" s="275">
        <v>6.2303070967999998</v>
      </c>
      <c r="O44" s="275">
        <v>11.952349355000001</v>
      </c>
      <c r="P44" s="275">
        <v>10.742018214</v>
      </c>
      <c r="Q44" s="275">
        <v>11.998975484000001</v>
      </c>
      <c r="R44" s="275">
        <v>7.2025043333000003</v>
      </c>
      <c r="S44" s="275">
        <v>11.810065484000001</v>
      </c>
      <c r="T44" s="275">
        <v>11.530507332999999</v>
      </c>
      <c r="U44" s="275">
        <v>12.921786128999999</v>
      </c>
      <c r="V44" s="275">
        <v>12.684598064999999</v>
      </c>
      <c r="W44" s="275">
        <v>9.8966126666999994</v>
      </c>
      <c r="X44" s="275">
        <v>8.1419680645000003</v>
      </c>
      <c r="Y44" s="275">
        <v>13.766329667000001</v>
      </c>
      <c r="Z44" s="275">
        <v>16.342457742000001</v>
      </c>
      <c r="AA44" s="275">
        <v>14.783211613000001</v>
      </c>
      <c r="AB44" s="275">
        <v>11.613848214000001</v>
      </c>
      <c r="AC44" s="275">
        <v>16.225522903000002</v>
      </c>
      <c r="AD44" s="275">
        <v>12.373841000000001</v>
      </c>
      <c r="AE44" s="275">
        <v>13.006176452</v>
      </c>
      <c r="AF44" s="275">
        <v>13.855081332999999</v>
      </c>
      <c r="AG44" s="275">
        <v>13.485233548</v>
      </c>
      <c r="AH44" s="275">
        <v>12.394188065</v>
      </c>
      <c r="AI44" s="275">
        <v>13.104512</v>
      </c>
      <c r="AJ44" s="275">
        <v>5.4645622581</v>
      </c>
      <c r="AK44" s="275">
        <v>10.177934</v>
      </c>
      <c r="AL44" s="275">
        <v>11.392102581</v>
      </c>
      <c r="AM44" s="275">
        <v>12.278716773999999</v>
      </c>
      <c r="AN44" s="275">
        <v>14.653667857</v>
      </c>
      <c r="AO44" s="275">
        <v>8.9795896773999999</v>
      </c>
      <c r="AP44" s="275">
        <v>8.4891386667000006</v>
      </c>
      <c r="AQ44" s="275">
        <v>10.573813226</v>
      </c>
      <c r="AR44" s="275">
        <v>14.717672667</v>
      </c>
      <c r="AS44" s="275">
        <v>13.758225484</v>
      </c>
      <c r="AT44" s="275">
        <v>13.145642258000001</v>
      </c>
      <c r="AU44" s="275">
        <v>12.136328667000001</v>
      </c>
      <c r="AV44" s="275">
        <v>7.0133003226000001</v>
      </c>
      <c r="AW44" s="275">
        <v>12.516901333</v>
      </c>
      <c r="AX44" s="275">
        <v>8.8831193547999998</v>
      </c>
      <c r="AY44" s="275">
        <v>9.2601070968000005</v>
      </c>
      <c r="AZ44" s="275">
        <v>13.062346551999999</v>
      </c>
      <c r="BA44" s="275">
        <v>9.0913214838999998</v>
      </c>
      <c r="BB44" s="275">
        <v>10.4004273</v>
      </c>
      <c r="BC44" s="275">
        <v>8.7148901935000005</v>
      </c>
      <c r="BD44" s="275">
        <v>11.917479999999999</v>
      </c>
      <c r="BE44" s="275">
        <v>13.32192</v>
      </c>
      <c r="BF44" s="338">
        <v>13.361129999999999</v>
      </c>
      <c r="BG44" s="338">
        <v>11.57605</v>
      </c>
      <c r="BH44" s="338">
        <v>9.6602460000000008</v>
      </c>
      <c r="BI44" s="338">
        <v>9.9493779999999994</v>
      </c>
      <c r="BJ44" s="338">
        <v>10.97485</v>
      </c>
      <c r="BK44" s="338">
        <v>12.759169999999999</v>
      </c>
      <c r="BL44" s="338">
        <v>11.653790000000001</v>
      </c>
      <c r="BM44" s="338">
        <v>10.272069999999999</v>
      </c>
      <c r="BN44" s="338">
        <v>9.3978140000000003</v>
      </c>
      <c r="BO44" s="338">
        <v>10.46303</v>
      </c>
      <c r="BP44" s="338">
        <v>11.984669999999999</v>
      </c>
      <c r="BQ44" s="338">
        <v>13.11622</v>
      </c>
      <c r="BR44" s="338">
        <v>13.070130000000001</v>
      </c>
      <c r="BS44" s="338">
        <v>11.251760000000001</v>
      </c>
      <c r="BT44" s="338">
        <v>9.5315940000000001</v>
      </c>
      <c r="BU44" s="338">
        <v>9.7527509999999999</v>
      </c>
      <c r="BV44" s="338">
        <v>10.75597</v>
      </c>
    </row>
    <row r="45" spans="1:74" ht="11.1" customHeight="1" x14ac:dyDescent="0.2">
      <c r="A45" s="557" t="s">
        <v>431</v>
      </c>
      <c r="B45" s="560" t="s">
        <v>93</v>
      </c>
      <c r="C45" s="275">
        <v>10.784016773999999</v>
      </c>
      <c r="D45" s="275">
        <v>11.719881724</v>
      </c>
      <c r="E45" s="275">
        <v>11.881793547999999</v>
      </c>
      <c r="F45" s="275">
        <v>11.005355</v>
      </c>
      <c r="G45" s="275">
        <v>10.814705805999999</v>
      </c>
      <c r="H45" s="275">
        <v>11.665853667</v>
      </c>
      <c r="I45" s="275">
        <v>11.731810644999999</v>
      </c>
      <c r="J45" s="275">
        <v>12.332797419</v>
      </c>
      <c r="K45" s="275">
        <v>11.097027667000001</v>
      </c>
      <c r="L45" s="275">
        <v>9.5397332257999992</v>
      </c>
      <c r="M45" s="275">
        <v>10.392181000000001</v>
      </c>
      <c r="N45" s="275">
        <v>11.264833871</v>
      </c>
      <c r="O45" s="275">
        <v>14.279602581000001</v>
      </c>
      <c r="P45" s="275">
        <v>13.096966785999999</v>
      </c>
      <c r="Q45" s="275">
        <v>12.963949355</v>
      </c>
      <c r="R45" s="275">
        <v>12.417952667</v>
      </c>
      <c r="S45" s="275">
        <v>12.437562581</v>
      </c>
      <c r="T45" s="275">
        <v>12.287919667000001</v>
      </c>
      <c r="U45" s="275">
        <v>12.882402258000001</v>
      </c>
      <c r="V45" s="275">
        <v>13.109044516000001</v>
      </c>
      <c r="W45" s="275">
        <v>13.623124333</v>
      </c>
      <c r="X45" s="275">
        <v>13.255903870999999</v>
      </c>
      <c r="Y45" s="275">
        <v>12.574906667</v>
      </c>
      <c r="Z45" s="275">
        <v>12.132403547999999</v>
      </c>
      <c r="AA45" s="275">
        <v>10.776524194</v>
      </c>
      <c r="AB45" s="275">
        <v>10.874180357</v>
      </c>
      <c r="AC45" s="275">
        <v>11.866477742000001</v>
      </c>
      <c r="AD45" s="275">
        <v>11.446644333</v>
      </c>
      <c r="AE45" s="275">
        <v>13.087349677000001</v>
      </c>
      <c r="AF45" s="275">
        <v>11.876885667</v>
      </c>
      <c r="AG45" s="275">
        <v>12.77041</v>
      </c>
      <c r="AH45" s="275">
        <v>14.757908710000001</v>
      </c>
      <c r="AI45" s="275">
        <v>13.596547666999999</v>
      </c>
      <c r="AJ45" s="275">
        <v>12.600100968</v>
      </c>
      <c r="AK45" s="275">
        <v>12.160983</v>
      </c>
      <c r="AL45" s="275">
        <v>14.84377871</v>
      </c>
      <c r="AM45" s="275">
        <v>15.953264838999999</v>
      </c>
      <c r="AN45" s="275">
        <v>14.538882857000001</v>
      </c>
      <c r="AO45" s="275">
        <v>12.531655806</v>
      </c>
      <c r="AP45" s="275">
        <v>10.499665</v>
      </c>
      <c r="AQ45" s="275">
        <v>12.566527097</v>
      </c>
      <c r="AR45" s="275">
        <v>14.989969</v>
      </c>
      <c r="AS45" s="275">
        <v>16.210276451999999</v>
      </c>
      <c r="AT45" s="275">
        <v>15.582524839</v>
      </c>
      <c r="AU45" s="275">
        <v>15.643367</v>
      </c>
      <c r="AV45" s="275">
        <v>7.4076429032000002</v>
      </c>
      <c r="AW45" s="275">
        <v>6.6559443332999999</v>
      </c>
      <c r="AX45" s="275">
        <v>8.9897425805999998</v>
      </c>
      <c r="AY45" s="275">
        <v>15.268912903</v>
      </c>
      <c r="AZ45" s="275">
        <v>16.813896206999999</v>
      </c>
      <c r="BA45" s="275">
        <v>14.481532742000001</v>
      </c>
      <c r="BB45" s="275">
        <v>13.616668300000001</v>
      </c>
      <c r="BC45" s="275">
        <v>11.939329774000001</v>
      </c>
      <c r="BD45" s="275">
        <v>14.90352</v>
      </c>
      <c r="BE45" s="275">
        <v>16.438279999999999</v>
      </c>
      <c r="BF45" s="338">
        <v>16.089649999999999</v>
      </c>
      <c r="BG45" s="338">
        <v>15.1982</v>
      </c>
      <c r="BH45" s="338">
        <v>7.6862940000000002</v>
      </c>
      <c r="BI45" s="338">
        <v>6.8425849999999997</v>
      </c>
      <c r="BJ45" s="338">
        <v>9.6778960000000005</v>
      </c>
      <c r="BK45" s="338">
        <v>15.632680000000001</v>
      </c>
      <c r="BL45" s="338">
        <v>17.511610000000001</v>
      </c>
      <c r="BM45" s="338">
        <v>15.67286</v>
      </c>
      <c r="BN45" s="338">
        <v>14.071899999999999</v>
      </c>
      <c r="BO45" s="338">
        <v>12.54871</v>
      </c>
      <c r="BP45" s="338">
        <v>14.90592</v>
      </c>
      <c r="BQ45" s="338">
        <v>16.706990000000001</v>
      </c>
      <c r="BR45" s="338">
        <v>16.389140000000001</v>
      </c>
      <c r="BS45" s="338">
        <v>15.51435</v>
      </c>
      <c r="BT45" s="338">
        <v>8.1765480000000004</v>
      </c>
      <c r="BU45" s="338">
        <v>7.151383</v>
      </c>
      <c r="BV45" s="338">
        <v>10.21496</v>
      </c>
    </row>
    <row r="46" spans="1:74" ht="11.1" customHeight="1" x14ac:dyDescent="0.2">
      <c r="A46" s="557" t="s">
        <v>432</v>
      </c>
      <c r="B46" s="560" t="s">
        <v>94</v>
      </c>
      <c r="C46" s="275">
        <v>588.51261290000002</v>
      </c>
      <c r="D46" s="275">
        <v>551.64151723999998</v>
      </c>
      <c r="E46" s="275">
        <v>518.86435484000003</v>
      </c>
      <c r="F46" s="275">
        <v>461.74363333000002</v>
      </c>
      <c r="G46" s="275">
        <v>529.15835484000002</v>
      </c>
      <c r="H46" s="275">
        <v>555.32309999999995</v>
      </c>
      <c r="I46" s="275">
        <v>543.67538709999997</v>
      </c>
      <c r="J46" s="275">
        <v>555.17864515999997</v>
      </c>
      <c r="K46" s="275">
        <v>554.83270000000005</v>
      </c>
      <c r="L46" s="275">
        <v>539.92783870999995</v>
      </c>
      <c r="M46" s="275">
        <v>496.32503333</v>
      </c>
      <c r="N46" s="275">
        <v>558.84067742000002</v>
      </c>
      <c r="O46" s="275">
        <v>588.26254839000001</v>
      </c>
      <c r="P46" s="275">
        <v>549.19417856999996</v>
      </c>
      <c r="Q46" s="275">
        <v>506.14529032000002</v>
      </c>
      <c r="R46" s="275">
        <v>419.79373333000001</v>
      </c>
      <c r="S46" s="275">
        <v>472.97396773999998</v>
      </c>
      <c r="T46" s="275">
        <v>536.67503333000002</v>
      </c>
      <c r="U46" s="275">
        <v>537.49483870999995</v>
      </c>
      <c r="V46" s="275">
        <v>550.44480644999999</v>
      </c>
      <c r="W46" s="275">
        <v>514.24289999999996</v>
      </c>
      <c r="X46" s="275">
        <v>514.42983871000001</v>
      </c>
      <c r="Y46" s="275">
        <v>553.52380000000005</v>
      </c>
      <c r="Z46" s="275">
        <v>577.78016129000002</v>
      </c>
      <c r="AA46" s="275">
        <v>586.12280644999998</v>
      </c>
      <c r="AB46" s="275">
        <v>525.64878570999997</v>
      </c>
      <c r="AC46" s="275">
        <v>486.46445161000003</v>
      </c>
      <c r="AD46" s="275">
        <v>494.04109999999997</v>
      </c>
      <c r="AE46" s="275">
        <v>544.14848386999995</v>
      </c>
      <c r="AF46" s="275">
        <v>591.86099999999999</v>
      </c>
      <c r="AG46" s="275">
        <v>596.31793547999996</v>
      </c>
      <c r="AH46" s="275">
        <v>583.14777418999995</v>
      </c>
      <c r="AI46" s="275">
        <v>577.78790000000004</v>
      </c>
      <c r="AJ46" s="275">
        <v>459.40941935000001</v>
      </c>
      <c r="AK46" s="275">
        <v>526.4701</v>
      </c>
      <c r="AL46" s="275">
        <v>589.82548386999997</v>
      </c>
      <c r="AM46" s="275">
        <v>603.01470968000001</v>
      </c>
      <c r="AN46" s="275">
        <v>570.03239285999996</v>
      </c>
      <c r="AO46" s="275">
        <v>488.06503226000001</v>
      </c>
      <c r="AP46" s="275">
        <v>471.33190000000002</v>
      </c>
      <c r="AQ46" s="275">
        <v>547.29006451999999</v>
      </c>
      <c r="AR46" s="275">
        <v>566.32183333</v>
      </c>
      <c r="AS46" s="275">
        <v>568.68954839000003</v>
      </c>
      <c r="AT46" s="275">
        <v>588.59535484000003</v>
      </c>
      <c r="AU46" s="275">
        <v>553.07420000000002</v>
      </c>
      <c r="AV46" s="275">
        <v>524.86351612999999</v>
      </c>
      <c r="AW46" s="275">
        <v>546.46933333000004</v>
      </c>
      <c r="AX46" s="275">
        <v>571.02096773999995</v>
      </c>
      <c r="AY46" s="275">
        <v>591.28258065</v>
      </c>
      <c r="AZ46" s="275">
        <v>574.50782759000003</v>
      </c>
      <c r="BA46" s="275">
        <v>554.74087096999995</v>
      </c>
      <c r="BB46" s="275">
        <v>497.73739999999998</v>
      </c>
      <c r="BC46" s="275">
        <v>548.78625806000002</v>
      </c>
      <c r="BD46" s="275">
        <v>582.31899999999996</v>
      </c>
      <c r="BE46" s="275">
        <v>586.12210000000005</v>
      </c>
      <c r="BF46" s="338">
        <v>552.06330000000003</v>
      </c>
      <c r="BG46" s="338">
        <v>530.89580000000001</v>
      </c>
      <c r="BH46" s="338">
        <v>479.71</v>
      </c>
      <c r="BI46" s="338">
        <v>499.58409999999998</v>
      </c>
      <c r="BJ46" s="338">
        <v>551.66890000000001</v>
      </c>
      <c r="BK46" s="338">
        <v>577.23450000000003</v>
      </c>
      <c r="BL46" s="338">
        <v>555.57690000000002</v>
      </c>
      <c r="BM46" s="338">
        <v>504.0865</v>
      </c>
      <c r="BN46" s="338">
        <v>465.31049999999999</v>
      </c>
      <c r="BO46" s="338">
        <v>494.53750000000002</v>
      </c>
      <c r="BP46" s="338">
        <v>526.17420000000004</v>
      </c>
      <c r="BQ46" s="338">
        <v>542.4144</v>
      </c>
      <c r="BR46" s="338">
        <v>543.16470000000004</v>
      </c>
      <c r="BS46" s="338">
        <v>522.3383</v>
      </c>
      <c r="BT46" s="338">
        <v>471.9776</v>
      </c>
      <c r="BU46" s="338">
        <v>491.53140000000002</v>
      </c>
      <c r="BV46" s="338">
        <v>543.11310000000003</v>
      </c>
    </row>
    <row r="47" spans="1:74" ht="11.1" customHeight="1" x14ac:dyDescent="0.2">
      <c r="A47" s="557" t="s">
        <v>433</v>
      </c>
      <c r="B47" s="560" t="s">
        <v>413</v>
      </c>
      <c r="C47" s="275">
        <v>35.585853870999998</v>
      </c>
      <c r="D47" s="275">
        <v>38.27525</v>
      </c>
      <c r="E47" s="275">
        <v>45.655455484000001</v>
      </c>
      <c r="F47" s="275">
        <v>51.394343999999997</v>
      </c>
      <c r="G47" s="275">
        <v>45.521839354999997</v>
      </c>
      <c r="H47" s="275">
        <v>43.725945000000003</v>
      </c>
      <c r="I47" s="275">
        <v>41.236233226000003</v>
      </c>
      <c r="J47" s="275">
        <v>42.791269354999997</v>
      </c>
      <c r="K47" s="275">
        <v>40.731153667000001</v>
      </c>
      <c r="L47" s="275">
        <v>36.800501935</v>
      </c>
      <c r="M47" s="275">
        <v>36.454101999999999</v>
      </c>
      <c r="N47" s="275">
        <v>24.799388387</v>
      </c>
      <c r="O47" s="275">
        <v>29.377891935000001</v>
      </c>
      <c r="P47" s="275">
        <v>30.159403929</v>
      </c>
      <c r="Q47" s="275">
        <v>35.991822257999999</v>
      </c>
      <c r="R47" s="275">
        <v>45.176894666999999</v>
      </c>
      <c r="S47" s="275">
        <v>46.143322257999998</v>
      </c>
      <c r="T47" s="275">
        <v>49.586418666999997</v>
      </c>
      <c r="U47" s="275">
        <v>33.903943548000001</v>
      </c>
      <c r="V47" s="275">
        <v>43.068523870999996</v>
      </c>
      <c r="W47" s="275">
        <v>39.333154</v>
      </c>
      <c r="X47" s="275">
        <v>31.263015160999998</v>
      </c>
      <c r="Y47" s="275">
        <v>31.377008332999999</v>
      </c>
      <c r="Z47" s="275">
        <v>22.867300322999998</v>
      </c>
      <c r="AA47" s="275">
        <v>29.853470323</v>
      </c>
      <c r="AB47" s="275">
        <v>26.141972856999999</v>
      </c>
      <c r="AC47" s="275">
        <v>35.314680000000003</v>
      </c>
      <c r="AD47" s="275">
        <v>53.310966999999998</v>
      </c>
      <c r="AE47" s="275">
        <v>45.243680644999998</v>
      </c>
      <c r="AF47" s="275">
        <v>42.865758333000002</v>
      </c>
      <c r="AG47" s="275">
        <v>48.302640322999999</v>
      </c>
      <c r="AH47" s="275">
        <v>44.692267418999997</v>
      </c>
      <c r="AI47" s="275">
        <v>54.049306332999997</v>
      </c>
      <c r="AJ47" s="275">
        <v>53.602704838999998</v>
      </c>
      <c r="AK47" s="275">
        <v>46.301351332999999</v>
      </c>
      <c r="AL47" s="275">
        <v>35.616933871000001</v>
      </c>
      <c r="AM47" s="275">
        <v>42.646264193999997</v>
      </c>
      <c r="AN47" s="275">
        <v>46.344346070999997</v>
      </c>
      <c r="AO47" s="275">
        <v>44.533524839000002</v>
      </c>
      <c r="AP47" s="275">
        <v>45.937617332999999</v>
      </c>
      <c r="AQ47" s="275">
        <v>45.532402902999998</v>
      </c>
      <c r="AR47" s="275">
        <v>49.965072333000002</v>
      </c>
      <c r="AS47" s="275">
        <v>47.701384838999999</v>
      </c>
      <c r="AT47" s="275">
        <v>42.194646128999999</v>
      </c>
      <c r="AU47" s="275">
        <v>36.110042999999997</v>
      </c>
      <c r="AV47" s="275">
        <v>31.371698386999999</v>
      </c>
      <c r="AW47" s="275">
        <v>36.458342000000002</v>
      </c>
      <c r="AX47" s="275">
        <v>43.383318387000003</v>
      </c>
      <c r="AY47" s="275">
        <v>53.427084839000003</v>
      </c>
      <c r="AZ47" s="275">
        <v>41.155395171999999</v>
      </c>
      <c r="BA47" s="275">
        <v>41.092246355</v>
      </c>
      <c r="BB47" s="275">
        <v>40.820842032999998</v>
      </c>
      <c r="BC47" s="275">
        <v>37.950309257999997</v>
      </c>
      <c r="BD47" s="275">
        <v>54.776380000000003</v>
      </c>
      <c r="BE47" s="275">
        <v>47.59355</v>
      </c>
      <c r="BF47" s="338">
        <v>46.058149999999998</v>
      </c>
      <c r="BG47" s="338">
        <v>40.459119999999999</v>
      </c>
      <c r="BH47" s="338">
        <v>33.148429999999998</v>
      </c>
      <c r="BI47" s="338">
        <v>33.946640000000002</v>
      </c>
      <c r="BJ47" s="338">
        <v>36.132939999999998</v>
      </c>
      <c r="BK47" s="338">
        <v>41.560650000000003</v>
      </c>
      <c r="BL47" s="338">
        <v>33.872610000000002</v>
      </c>
      <c r="BM47" s="338">
        <v>37.31371</v>
      </c>
      <c r="BN47" s="338">
        <v>43.340589999999999</v>
      </c>
      <c r="BO47" s="338">
        <v>40.079770000000003</v>
      </c>
      <c r="BP47" s="338">
        <v>54.370359999999998</v>
      </c>
      <c r="BQ47" s="338">
        <v>47.042610000000003</v>
      </c>
      <c r="BR47" s="338">
        <v>45.139960000000002</v>
      </c>
      <c r="BS47" s="338">
        <v>39.574570000000001</v>
      </c>
      <c r="BT47" s="338">
        <v>32.987839999999998</v>
      </c>
      <c r="BU47" s="338">
        <v>33.830689999999997</v>
      </c>
      <c r="BV47" s="338">
        <v>35.502479999999998</v>
      </c>
    </row>
    <row r="48" spans="1:74" ht="11.1" customHeight="1" x14ac:dyDescent="0.2">
      <c r="A48" s="557" t="s">
        <v>434</v>
      </c>
      <c r="B48" s="558" t="s">
        <v>456</v>
      </c>
      <c r="C48" s="275">
        <v>201.68342967999999</v>
      </c>
      <c r="D48" s="275">
        <v>163.34864621</v>
      </c>
      <c r="E48" s="275">
        <v>187.90643935</v>
      </c>
      <c r="F48" s="275">
        <v>187.47129100000001</v>
      </c>
      <c r="G48" s="275">
        <v>168.65625097</v>
      </c>
      <c r="H48" s="275">
        <v>154.96542033</v>
      </c>
      <c r="I48" s="275">
        <v>106.48964065</v>
      </c>
      <c r="J48" s="275">
        <v>108.06114257999999</v>
      </c>
      <c r="K48" s="275">
        <v>131.83908767</v>
      </c>
      <c r="L48" s="275">
        <v>190.11433871</v>
      </c>
      <c r="M48" s="275">
        <v>185.79930899999999</v>
      </c>
      <c r="N48" s="275">
        <v>193.76308774</v>
      </c>
      <c r="O48" s="275">
        <v>238.06985839000001</v>
      </c>
      <c r="P48" s="275">
        <v>211.01812892999999</v>
      </c>
      <c r="Q48" s="275">
        <v>207.45026709999999</v>
      </c>
      <c r="R48" s="275">
        <v>231.87398933</v>
      </c>
      <c r="S48" s="275">
        <v>204.51325387</v>
      </c>
      <c r="T48" s="275">
        <v>166.92107733</v>
      </c>
      <c r="U48" s="275">
        <v>133.54591644999999</v>
      </c>
      <c r="V48" s="275">
        <v>116.31304839000001</v>
      </c>
      <c r="W48" s="275">
        <v>173.80461066999999</v>
      </c>
      <c r="X48" s="275">
        <v>200.40296387000001</v>
      </c>
      <c r="Y48" s="275">
        <v>259.43309467</v>
      </c>
      <c r="Z48" s="275">
        <v>203.92973871000001</v>
      </c>
      <c r="AA48" s="275">
        <v>278.39625999999998</v>
      </c>
      <c r="AB48" s="275">
        <v>231.40459643</v>
      </c>
      <c r="AC48" s="275">
        <v>249.38132644999999</v>
      </c>
      <c r="AD48" s="275">
        <v>264.42210467000001</v>
      </c>
      <c r="AE48" s="275">
        <v>201.36436548</v>
      </c>
      <c r="AF48" s="275">
        <v>179.49582167</v>
      </c>
      <c r="AG48" s="275">
        <v>157.65670097</v>
      </c>
      <c r="AH48" s="275">
        <v>115.98785516</v>
      </c>
      <c r="AI48" s="275">
        <v>169.58164099999999</v>
      </c>
      <c r="AJ48" s="275">
        <v>219.14424581</v>
      </c>
      <c r="AK48" s="275">
        <v>294.03963267</v>
      </c>
      <c r="AL48" s="275">
        <v>212.80997065</v>
      </c>
      <c r="AM48" s="275">
        <v>257.45011677000002</v>
      </c>
      <c r="AN48" s="275">
        <v>249.42897035999999</v>
      </c>
      <c r="AO48" s="275">
        <v>245.14757806</v>
      </c>
      <c r="AP48" s="275">
        <v>258.58574766999999</v>
      </c>
      <c r="AQ48" s="275">
        <v>232.17183484</v>
      </c>
      <c r="AR48" s="275">
        <v>163.75278166999999</v>
      </c>
      <c r="AS48" s="275">
        <v>144.44102516000001</v>
      </c>
      <c r="AT48" s="275">
        <v>158.11996257999999</v>
      </c>
      <c r="AU48" s="275">
        <v>201.20216067000001</v>
      </c>
      <c r="AV48" s="275">
        <v>257.22846515999998</v>
      </c>
      <c r="AW48" s="275">
        <v>299.35994733000001</v>
      </c>
      <c r="AX48" s="275">
        <v>276.21332160999998</v>
      </c>
      <c r="AY48" s="275">
        <v>269.23257354999998</v>
      </c>
      <c r="AZ48" s="275">
        <v>295.47064068999998</v>
      </c>
      <c r="BA48" s="275">
        <v>277.73119680999997</v>
      </c>
      <c r="BB48" s="275">
        <v>305.67407980000002</v>
      </c>
      <c r="BC48" s="275">
        <v>222.11434431999999</v>
      </c>
      <c r="BD48" s="275">
        <v>197.40379999999999</v>
      </c>
      <c r="BE48" s="275">
        <v>167.3775</v>
      </c>
      <c r="BF48" s="338">
        <v>164.91659999999999</v>
      </c>
      <c r="BG48" s="338">
        <v>214.23490000000001</v>
      </c>
      <c r="BH48" s="338">
        <v>254.48099999999999</v>
      </c>
      <c r="BI48" s="338">
        <v>284.83670000000001</v>
      </c>
      <c r="BJ48" s="338">
        <v>273.89499999999998</v>
      </c>
      <c r="BK48" s="338">
        <v>297.9486</v>
      </c>
      <c r="BL48" s="338">
        <v>279.7903</v>
      </c>
      <c r="BM48" s="338">
        <v>286.89960000000002</v>
      </c>
      <c r="BN48" s="338">
        <v>313.58620000000002</v>
      </c>
      <c r="BO48" s="338">
        <v>282.24919999999997</v>
      </c>
      <c r="BP48" s="338">
        <v>225.91589999999999</v>
      </c>
      <c r="BQ48" s="338">
        <v>183.19839999999999</v>
      </c>
      <c r="BR48" s="338">
        <v>177.92230000000001</v>
      </c>
      <c r="BS48" s="338">
        <v>230.54400000000001</v>
      </c>
      <c r="BT48" s="338">
        <v>272.76760000000002</v>
      </c>
      <c r="BU48" s="338">
        <v>304.36709999999999</v>
      </c>
      <c r="BV48" s="338">
        <v>298.41469999999998</v>
      </c>
    </row>
    <row r="49" spans="1:74" ht="11.1" customHeight="1" x14ac:dyDescent="0.2">
      <c r="A49" s="557" t="s">
        <v>435</v>
      </c>
      <c r="B49" s="560" t="s">
        <v>403</v>
      </c>
      <c r="C49" s="275">
        <v>4.2776845160999999</v>
      </c>
      <c r="D49" s="275">
        <v>4.2986706896999998</v>
      </c>
      <c r="E49" s="275">
        <v>4.0033954839000003</v>
      </c>
      <c r="F49" s="275">
        <v>3.7895533333000002</v>
      </c>
      <c r="G49" s="275">
        <v>4.761946129</v>
      </c>
      <c r="H49" s="275">
        <v>4.9409953333000001</v>
      </c>
      <c r="I49" s="275">
        <v>4.7523545160999996</v>
      </c>
      <c r="J49" s="275">
        <v>4.8865374193999997</v>
      </c>
      <c r="K49" s="275">
        <v>4.4344720000000004</v>
      </c>
      <c r="L49" s="275">
        <v>4.3303438710000002</v>
      </c>
      <c r="M49" s="275">
        <v>4.3016816667000004</v>
      </c>
      <c r="N49" s="275">
        <v>4.0121016128999996</v>
      </c>
      <c r="O49" s="275">
        <v>3.8320396774000001</v>
      </c>
      <c r="P49" s="275">
        <v>3.8254935714</v>
      </c>
      <c r="Q49" s="275">
        <v>4.1359032257999999</v>
      </c>
      <c r="R49" s="275">
        <v>3.9207070000000002</v>
      </c>
      <c r="S49" s="275">
        <v>3.2924629032000001</v>
      </c>
      <c r="T49" s="275">
        <v>4.2798663333000002</v>
      </c>
      <c r="U49" s="275">
        <v>4.6627206452000003</v>
      </c>
      <c r="V49" s="275">
        <v>4.9770609676999999</v>
      </c>
      <c r="W49" s="275">
        <v>4.5033263333000004</v>
      </c>
      <c r="X49" s="275">
        <v>4.2297325806000003</v>
      </c>
      <c r="Y49" s="275">
        <v>4.5082430000000002</v>
      </c>
      <c r="Z49" s="275">
        <v>4.0553264516</v>
      </c>
      <c r="AA49" s="275">
        <v>4.0422512903000003</v>
      </c>
      <c r="AB49" s="275">
        <v>3.3216485713999999</v>
      </c>
      <c r="AC49" s="275">
        <v>3.9552641935000001</v>
      </c>
      <c r="AD49" s="275">
        <v>4.8833409999999997</v>
      </c>
      <c r="AE49" s="275">
        <v>4.431476129</v>
      </c>
      <c r="AF49" s="275">
        <v>4.5655609999999998</v>
      </c>
      <c r="AG49" s="275">
        <v>4.9382700000000002</v>
      </c>
      <c r="AH49" s="275">
        <v>4.8400974194000002</v>
      </c>
      <c r="AI49" s="275">
        <v>4.626773</v>
      </c>
      <c r="AJ49" s="275">
        <v>3.899263871</v>
      </c>
      <c r="AK49" s="275">
        <v>4.5666793332999998</v>
      </c>
      <c r="AL49" s="275">
        <v>4.1168158065</v>
      </c>
      <c r="AM49" s="275">
        <v>3.9175480645</v>
      </c>
      <c r="AN49" s="275">
        <v>3.9058471428999999</v>
      </c>
      <c r="AO49" s="275">
        <v>4.0999312902999998</v>
      </c>
      <c r="AP49" s="275">
        <v>5.0188940000000004</v>
      </c>
      <c r="AQ49" s="275">
        <v>4.6848570968000001</v>
      </c>
      <c r="AR49" s="275">
        <v>4.9342199999999998</v>
      </c>
      <c r="AS49" s="275">
        <v>4.9466132258000002</v>
      </c>
      <c r="AT49" s="275">
        <v>5.1569977418999997</v>
      </c>
      <c r="AU49" s="275">
        <v>5.0481583333</v>
      </c>
      <c r="AV49" s="275">
        <v>4.5725164516000003</v>
      </c>
      <c r="AW49" s="275">
        <v>4.6548623332999997</v>
      </c>
      <c r="AX49" s="275">
        <v>4.5020522581</v>
      </c>
      <c r="AY49" s="275">
        <v>4.0516687097000004</v>
      </c>
      <c r="AZ49" s="275">
        <v>3.9640155172</v>
      </c>
      <c r="BA49" s="275">
        <v>3.8962622903000002</v>
      </c>
      <c r="BB49" s="275">
        <v>4.2258941666999998</v>
      </c>
      <c r="BC49" s="275">
        <v>4.5738008387000004</v>
      </c>
      <c r="BD49" s="275">
        <v>4.9825860000000004</v>
      </c>
      <c r="BE49" s="275">
        <v>4.9703080000000002</v>
      </c>
      <c r="BF49" s="338">
        <v>5.1731179999999997</v>
      </c>
      <c r="BG49" s="338">
        <v>4.9340719999999996</v>
      </c>
      <c r="BH49" s="338">
        <v>4.5209289999999998</v>
      </c>
      <c r="BI49" s="338">
        <v>4.6334650000000002</v>
      </c>
      <c r="BJ49" s="338">
        <v>4.3487819999999999</v>
      </c>
      <c r="BK49" s="338">
        <v>4.1048809999999998</v>
      </c>
      <c r="BL49" s="338">
        <v>4.0252150000000002</v>
      </c>
      <c r="BM49" s="338">
        <v>3.9407359999999998</v>
      </c>
      <c r="BN49" s="338">
        <v>4.1748430000000001</v>
      </c>
      <c r="BO49" s="338">
        <v>4.5222899999999999</v>
      </c>
      <c r="BP49" s="338">
        <v>4.8175520000000001</v>
      </c>
      <c r="BQ49" s="338">
        <v>4.8831189999999998</v>
      </c>
      <c r="BR49" s="338">
        <v>5.1297129999999997</v>
      </c>
      <c r="BS49" s="338">
        <v>4.9113800000000003</v>
      </c>
      <c r="BT49" s="338">
        <v>4.5344499999999996</v>
      </c>
      <c r="BU49" s="338">
        <v>4.6587420000000002</v>
      </c>
      <c r="BV49" s="338">
        <v>4.3852700000000002</v>
      </c>
    </row>
    <row r="50" spans="1:74" ht="11.1" customHeight="1" x14ac:dyDescent="0.2">
      <c r="A50" s="557" t="s">
        <v>436</v>
      </c>
      <c r="B50" s="558" t="s">
        <v>405</v>
      </c>
      <c r="C50" s="275">
        <v>2665.3824344999998</v>
      </c>
      <c r="D50" s="275">
        <v>2604.1934016999999</v>
      </c>
      <c r="E50" s="275">
        <v>2331.2004434999999</v>
      </c>
      <c r="F50" s="275">
        <v>2257.6837067000001</v>
      </c>
      <c r="G50" s="275">
        <v>2417.9368932000002</v>
      </c>
      <c r="H50" s="275">
        <v>2761.2883783000002</v>
      </c>
      <c r="I50" s="275">
        <v>3131.4626658000002</v>
      </c>
      <c r="J50" s="275">
        <v>2837.3686229</v>
      </c>
      <c r="K50" s="275">
        <v>2446.4098297</v>
      </c>
      <c r="L50" s="275">
        <v>2314.8536690000001</v>
      </c>
      <c r="M50" s="275">
        <v>2462.27153</v>
      </c>
      <c r="N50" s="275">
        <v>2625.6430261</v>
      </c>
      <c r="O50" s="275">
        <v>2760.5206484</v>
      </c>
      <c r="P50" s="275">
        <v>2729.2509003999999</v>
      </c>
      <c r="Q50" s="275">
        <v>2547.6611542000001</v>
      </c>
      <c r="R50" s="275">
        <v>2336.8558429999998</v>
      </c>
      <c r="S50" s="275">
        <v>2361.1748619</v>
      </c>
      <c r="T50" s="275">
        <v>2608.7388876999999</v>
      </c>
      <c r="U50" s="275">
        <v>2854.667989</v>
      </c>
      <c r="V50" s="275">
        <v>2797.1915677000002</v>
      </c>
      <c r="W50" s="275">
        <v>2530.8024217000002</v>
      </c>
      <c r="X50" s="275">
        <v>2415.2921984</v>
      </c>
      <c r="Y50" s="275">
        <v>2565.6862593000001</v>
      </c>
      <c r="Z50" s="275">
        <v>2801.9993451999999</v>
      </c>
      <c r="AA50" s="275">
        <v>3016.0546942000001</v>
      </c>
      <c r="AB50" s="275">
        <v>2857.9217093000002</v>
      </c>
      <c r="AC50" s="275">
        <v>2638.7549042000001</v>
      </c>
      <c r="AD50" s="275">
        <v>2306.9245649999998</v>
      </c>
      <c r="AE50" s="275">
        <v>2355.8750538999998</v>
      </c>
      <c r="AF50" s="275">
        <v>2704.2486287000002</v>
      </c>
      <c r="AG50" s="275">
        <v>2759.8936641999999</v>
      </c>
      <c r="AH50" s="275">
        <v>2825.6587674000002</v>
      </c>
      <c r="AI50" s="275">
        <v>2485.2727547</v>
      </c>
      <c r="AJ50" s="275">
        <v>2319.3918548000001</v>
      </c>
      <c r="AK50" s="275">
        <v>2599.369608</v>
      </c>
      <c r="AL50" s="275">
        <v>2642.5856660999998</v>
      </c>
      <c r="AM50" s="275">
        <v>2841.8010942000001</v>
      </c>
      <c r="AN50" s="275">
        <v>2952.8790153999998</v>
      </c>
      <c r="AO50" s="275">
        <v>2493.9564610000002</v>
      </c>
      <c r="AP50" s="275">
        <v>2237.8082717000002</v>
      </c>
      <c r="AQ50" s="275">
        <v>2287.5026719000002</v>
      </c>
      <c r="AR50" s="275">
        <v>2622.3302469999999</v>
      </c>
      <c r="AS50" s="275">
        <v>2829.6961670999999</v>
      </c>
      <c r="AT50" s="275">
        <v>2751.3405894000002</v>
      </c>
      <c r="AU50" s="275">
        <v>2608.6249913000001</v>
      </c>
      <c r="AV50" s="275">
        <v>2339.2545025999998</v>
      </c>
      <c r="AW50" s="275">
        <v>2297.0508436999999</v>
      </c>
      <c r="AX50" s="275">
        <v>2368.0037381000002</v>
      </c>
      <c r="AY50" s="275">
        <v>2726.8601939</v>
      </c>
      <c r="AZ50" s="275">
        <v>2539.3874962</v>
      </c>
      <c r="BA50" s="275">
        <v>2216.7384606999999</v>
      </c>
      <c r="BB50" s="275">
        <v>2178.4970084000001</v>
      </c>
      <c r="BC50" s="275">
        <v>2137.0635397000001</v>
      </c>
      <c r="BD50" s="275">
        <v>2681.471</v>
      </c>
      <c r="BE50" s="275">
        <v>2938.027</v>
      </c>
      <c r="BF50" s="338">
        <v>2850.1480000000001</v>
      </c>
      <c r="BG50" s="338">
        <v>2518.0039999999999</v>
      </c>
      <c r="BH50" s="338">
        <v>2395.174</v>
      </c>
      <c r="BI50" s="338">
        <v>2363.98</v>
      </c>
      <c r="BJ50" s="338">
        <v>2555.8180000000002</v>
      </c>
      <c r="BK50" s="338">
        <v>2778.578</v>
      </c>
      <c r="BL50" s="338">
        <v>2630.415</v>
      </c>
      <c r="BM50" s="338">
        <v>2363.779</v>
      </c>
      <c r="BN50" s="338">
        <v>2213.6460000000002</v>
      </c>
      <c r="BO50" s="338">
        <v>2197.5210000000002</v>
      </c>
      <c r="BP50" s="338">
        <v>2595.0219999999999</v>
      </c>
      <c r="BQ50" s="338">
        <v>2884.7950000000001</v>
      </c>
      <c r="BR50" s="338">
        <v>2844.415</v>
      </c>
      <c r="BS50" s="338">
        <v>2505.8159999999998</v>
      </c>
      <c r="BT50" s="338">
        <v>2416.6909999999998</v>
      </c>
      <c r="BU50" s="338">
        <v>2384.3939999999998</v>
      </c>
      <c r="BV50" s="338">
        <v>2583.029</v>
      </c>
    </row>
    <row r="51" spans="1:74" ht="11.1" customHeight="1" x14ac:dyDescent="0.2">
      <c r="A51" s="551"/>
      <c r="B51" s="131" t="s">
        <v>437</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364"/>
      <c r="BG51" s="364"/>
      <c r="BH51" s="364"/>
      <c r="BI51" s="364"/>
      <c r="BJ51" s="364"/>
      <c r="BK51" s="364"/>
      <c r="BL51" s="364"/>
      <c r="BM51" s="364"/>
      <c r="BN51" s="364"/>
      <c r="BO51" s="364"/>
      <c r="BP51" s="364"/>
      <c r="BQ51" s="364"/>
      <c r="BR51" s="364"/>
      <c r="BS51" s="364"/>
      <c r="BT51" s="364"/>
      <c r="BU51" s="364"/>
      <c r="BV51" s="364"/>
    </row>
    <row r="52" spans="1:74" ht="11.1" customHeight="1" x14ac:dyDescent="0.2">
      <c r="A52" s="557" t="s">
        <v>438</v>
      </c>
      <c r="B52" s="558" t="s">
        <v>91</v>
      </c>
      <c r="C52" s="275">
        <v>595.78651419000005</v>
      </c>
      <c r="D52" s="275">
        <v>566.89729723999994</v>
      </c>
      <c r="E52" s="275">
        <v>458.88641870999999</v>
      </c>
      <c r="F52" s="275">
        <v>402.39028266999998</v>
      </c>
      <c r="G52" s="275">
        <v>423.77531773999999</v>
      </c>
      <c r="H52" s="275">
        <v>512.26262133</v>
      </c>
      <c r="I52" s="275">
        <v>568.87322742000003</v>
      </c>
      <c r="J52" s="275">
        <v>623.09217677000004</v>
      </c>
      <c r="K52" s="275">
        <v>619.49378933000003</v>
      </c>
      <c r="L52" s="275">
        <v>622.52936483999997</v>
      </c>
      <c r="M52" s="275">
        <v>612.94909732999997</v>
      </c>
      <c r="N52" s="275">
        <v>614.37821484000006</v>
      </c>
      <c r="O52" s="275">
        <v>629.77024355000003</v>
      </c>
      <c r="P52" s="275">
        <v>600.99916213999995</v>
      </c>
      <c r="Q52" s="275">
        <v>580.69658871000001</v>
      </c>
      <c r="R52" s="275">
        <v>512.36392266999997</v>
      </c>
      <c r="S52" s="275">
        <v>529.58405418999996</v>
      </c>
      <c r="T52" s="275">
        <v>591.19834833000004</v>
      </c>
      <c r="U52" s="275">
        <v>622.81100129000004</v>
      </c>
      <c r="V52" s="275">
        <v>642.02439355000001</v>
      </c>
      <c r="W52" s="275">
        <v>593.51477599999998</v>
      </c>
      <c r="X52" s="275">
        <v>588.55581418999998</v>
      </c>
      <c r="Y52" s="275">
        <v>592.86166866999997</v>
      </c>
      <c r="Z52" s="275">
        <v>603.78412097</v>
      </c>
      <c r="AA52" s="275">
        <v>621.97561644999996</v>
      </c>
      <c r="AB52" s="275">
        <v>622.272605</v>
      </c>
      <c r="AC52" s="275">
        <v>517.55240774000004</v>
      </c>
      <c r="AD52" s="275">
        <v>470.20808067000002</v>
      </c>
      <c r="AE52" s="275">
        <v>477.23048581</v>
      </c>
      <c r="AF52" s="275">
        <v>540.51715300000001</v>
      </c>
      <c r="AG52" s="275">
        <v>645.15867871</v>
      </c>
      <c r="AH52" s="275">
        <v>641.70910676999995</v>
      </c>
      <c r="AI52" s="275">
        <v>609.01712233000001</v>
      </c>
      <c r="AJ52" s="275">
        <v>547.89100289999999</v>
      </c>
      <c r="AK52" s="275">
        <v>549.14480300000002</v>
      </c>
      <c r="AL52" s="275">
        <v>575.97585160999995</v>
      </c>
      <c r="AM52" s="275">
        <v>552.18533935000005</v>
      </c>
      <c r="AN52" s="275">
        <v>483.98900178999997</v>
      </c>
      <c r="AO52" s="275">
        <v>477.74878839000002</v>
      </c>
      <c r="AP52" s="275">
        <v>442.24494467</v>
      </c>
      <c r="AQ52" s="275">
        <v>479.61842741999999</v>
      </c>
      <c r="AR52" s="275">
        <v>566.42192366999996</v>
      </c>
      <c r="AS52" s="275">
        <v>601.97993710000003</v>
      </c>
      <c r="AT52" s="275">
        <v>604.13968516</v>
      </c>
      <c r="AU52" s="275">
        <v>553.73362567000004</v>
      </c>
      <c r="AV52" s="275">
        <v>517.22100161000003</v>
      </c>
      <c r="AW52" s="275">
        <v>499.10049133000001</v>
      </c>
      <c r="AX52" s="275">
        <v>533.88532161000001</v>
      </c>
      <c r="AY52" s="275">
        <v>521.03517806000002</v>
      </c>
      <c r="AZ52" s="275">
        <v>421.62493000000001</v>
      </c>
      <c r="BA52" s="275">
        <v>337.37941928999999</v>
      </c>
      <c r="BB52" s="275">
        <v>297.40666467</v>
      </c>
      <c r="BC52" s="275">
        <v>333.18424764999997</v>
      </c>
      <c r="BD52" s="275">
        <v>646.09580000000005</v>
      </c>
      <c r="BE52" s="275">
        <v>733.15350000000001</v>
      </c>
      <c r="BF52" s="338">
        <v>661.94320000000005</v>
      </c>
      <c r="BG52" s="338">
        <v>626.18970000000002</v>
      </c>
      <c r="BH52" s="338">
        <v>574.90689999999995</v>
      </c>
      <c r="BI52" s="338">
        <v>576.43439999999998</v>
      </c>
      <c r="BJ52" s="338">
        <v>677.9923</v>
      </c>
      <c r="BK52" s="338">
        <v>627.07330000000002</v>
      </c>
      <c r="BL52" s="338">
        <v>631.47109999999998</v>
      </c>
      <c r="BM52" s="338">
        <v>564.21889999999996</v>
      </c>
      <c r="BN52" s="338">
        <v>494.3229</v>
      </c>
      <c r="BO52" s="338">
        <v>409.15199999999999</v>
      </c>
      <c r="BP52" s="338">
        <v>474.21510000000001</v>
      </c>
      <c r="BQ52" s="338">
        <v>526.33040000000005</v>
      </c>
      <c r="BR52" s="338">
        <v>566.52430000000004</v>
      </c>
      <c r="BS52" s="338">
        <v>577.84230000000002</v>
      </c>
      <c r="BT52" s="338">
        <v>554.41750000000002</v>
      </c>
      <c r="BU52" s="338">
        <v>574.90750000000003</v>
      </c>
      <c r="BV52" s="338">
        <v>679.77850000000001</v>
      </c>
    </row>
    <row r="53" spans="1:74" ht="11.1" customHeight="1" x14ac:dyDescent="0.2">
      <c r="A53" s="557" t="s">
        <v>439</v>
      </c>
      <c r="B53" s="558" t="s">
        <v>92</v>
      </c>
      <c r="C53" s="275">
        <v>576.47903902999997</v>
      </c>
      <c r="D53" s="275">
        <v>617.91196759000002</v>
      </c>
      <c r="E53" s="275">
        <v>543.78317289999995</v>
      </c>
      <c r="F53" s="275">
        <v>500.91131567000002</v>
      </c>
      <c r="G53" s="275">
        <v>505.26202934999998</v>
      </c>
      <c r="H53" s="275">
        <v>582.72650266999995</v>
      </c>
      <c r="I53" s="275">
        <v>688.65996710000002</v>
      </c>
      <c r="J53" s="275">
        <v>858.28360452000004</v>
      </c>
      <c r="K53" s="275">
        <v>775.78160400000002</v>
      </c>
      <c r="L53" s="275">
        <v>668.65727676999995</v>
      </c>
      <c r="M53" s="275">
        <v>550.81840399999999</v>
      </c>
      <c r="N53" s="275">
        <v>508.22656194000001</v>
      </c>
      <c r="O53" s="275">
        <v>586.30709677000004</v>
      </c>
      <c r="P53" s="275">
        <v>578.47829571</v>
      </c>
      <c r="Q53" s="275">
        <v>531.54435774000001</v>
      </c>
      <c r="R53" s="275">
        <v>459.03227399999997</v>
      </c>
      <c r="S53" s="275">
        <v>453.12754258000001</v>
      </c>
      <c r="T53" s="275">
        <v>631.80521599999997</v>
      </c>
      <c r="U53" s="275">
        <v>817.53269322999995</v>
      </c>
      <c r="V53" s="275">
        <v>846.47349677</v>
      </c>
      <c r="W53" s="275">
        <v>786.75581799999998</v>
      </c>
      <c r="X53" s="275">
        <v>623.15919934999999</v>
      </c>
      <c r="Y53" s="275">
        <v>622.64524132999998</v>
      </c>
      <c r="Z53" s="275">
        <v>747.88718355000003</v>
      </c>
      <c r="AA53" s="275">
        <v>627.52529000000004</v>
      </c>
      <c r="AB53" s="275">
        <v>639.00774071000001</v>
      </c>
      <c r="AC53" s="275">
        <v>460.40690774000001</v>
      </c>
      <c r="AD53" s="275">
        <v>458.15413100000001</v>
      </c>
      <c r="AE53" s="275">
        <v>492.80802258</v>
      </c>
      <c r="AF53" s="275">
        <v>559.82942000000003</v>
      </c>
      <c r="AG53" s="275">
        <v>786.10986032000005</v>
      </c>
      <c r="AH53" s="275">
        <v>817.79296194000005</v>
      </c>
      <c r="AI53" s="275">
        <v>830.77030966999996</v>
      </c>
      <c r="AJ53" s="275">
        <v>734.85562031999996</v>
      </c>
      <c r="AK53" s="275">
        <v>594.01462700000002</v>
      </c>
      <c r="AL53" s="275">
        <v>578.28160161000005</v>
      </c>
      <c r="AM53" s="275">
        <v>550.37696676999997</v>
      </c>
      <c r="AN53" s="275">
        <v>454.65262321</v>
      </c>
      <c r="AO53" s="275">
        <v>474.17722193999998</v>
      </c>
      <c r="AP53" s="275">
        <v>535.35562900000002</v>
      </c>
      <c r="AQ53" s="275">
        <v>512.83801065</v>
      </c>
      <c r="AR53" s="275">
        <v>788.68444033000003</v>
      </c>
      <c r="AS53" s="275">
        <v>854.80629257999999</v>
      </c>
      <c r="AT53" s="275">
        <v>900.18679741999995</v>
      </c>
      <c r="AU53" s="275">
        <v>867.33046766999996</v>
      </c>
      <c r="AV53" s="275">
        <v>774.52880967999999</v>
      </c>
      <c r="AW53" s="275">
        <v>652.54190532999996</v>
      </c>
      <c r="AX53" s="275">
        <v>668.19372065000005</v>
      </c>
      <c r="AY53" s="275">
        <v>633.58752613000001</v>
      </c>
      <c r="AZ53" s="275">
        <v>550.85506171999998</v>
      </c>
      <c r="BA53" s="275">
        <v>455.17914489999998</v>
      </c>
      <c r="BB53" s="275">
        <v>469.7947527</v>
      </c>
      <c r="BC53" s="275">
        <v>498.69719271000002</v>
      </c>
      <c r="BD53" s="275">
        <v>601.32299999999998</v>
      </c>
      <c r="BE53" s="275">
        <v>693.61210000000005</v>
      </c>
      <c r="BF53" s="338">
        <v>795.11099999999999</v>
      </c>
      <c r="BG53" s="338">
        <v>753.0652</v>
      </c>
      <c r="BH53" s="338">
        <v>666.96990000000005</v>
      </c>
      <c r="BI53" s="338">
        <v>635.35739999999998</v>
      </c>
      <c r="BJ53" s="338">
        <v>657.83730000000003</v>
      </c>
      <c r="BK53" s="338">
        <v>599.16459999999995</v>
      </c>
      <c r="BL53" s="338">
        <v>532.87109999999996</v>
      </c>
      <c r="BM53" s="338">
        <v>495.98509999999999</v>
      </c>
      <c r="BN53" s="338">
        <v>450.04579999999999</v>
      </c>
      <c r="BO53" s="338">
        <v>444.75279999999998</v>
      </c>
      <c r="BP53" s="338">
        <v>570.44510000000002</v>
      </c>
      <c r="BQ53" s="338">
        <v>728.68340000000001</v>
      </c>
      <c r="BR53" s="338">
        <v>841.29380000000003</v>
      </c>
      <c r="BS53" s="338">
        <v>771.10609999999997</v>
      </c>
      <c r="BT53" s="338">
        <v>676.79160000000002</v>
      </c>
      <c r="BU53" s="338">
        <v>615.69759999999997</v>
      </c>
      <c r="BV53" s="338">
        <v>639.34289999999999</v>
      </c>
    </row>
    <row r="54" spans="1:74" ht="11.1" customHeight="1" x14ac:dyDescent="0.2">
      <c r="A54" s="557" t="s">
        <v>440</v>
      </c>
      <c r="B54" s="560" t="s">
        <v>389</v>
      </c>
      <c r="C54" s="275">
        <v>28.501669031999999</v>
      </c>
      <c r="D54" s="275">
        <v>25.719121034</v>
      </c>
      <c r="E54" s="275">
        <v>25.042440644999999</v>
      </c>
      <c r="F54" s="275">
        <v>24.139895332999998</v>
      </c>
      <c r="G54" s="275">
        <v>24.170220645000001</v>
      </c>
      <c r="H54" s="275">
        <v>23.677047333000001</v>
      </c>
      <c r="I54" s="275">
        <v>24.467074838999999</v>
      </c>
      <c r="J54" s="275">
        <v>26.306889354999999</v>
      </c>
      <c r="K54" s="275">
        <v>25.313535999999999</v>
      </c>
      <c r="L54" s="275">
        <v>25.968480645</v>
      </c>
      <c r="M54" s="275">
        <v>24.668331999999999</v>
      </c>
      <c r="N54" s="275">
        <v>33.923020645000001</v>
      </c>
      <c r="O54" s="275">
        <v>25.677615805999999</v>
      </c>
      <c r="P54" s="275">
        <v>23.080823929000001</v>
      </c>
      <c r="Q54" s="275">
        <v>24.212428710000001</v>
      </c>
      <c r="R54" s="275">
        <v>24.118177667000001</v>
      </c>
      <c r="S54" s="275">
        <v>24.050769355</v>
      </c>
      <c r="T54" s="275">
        <v>22.526771666999998</v>
      </c>
      <c r="U54" s="275">
        <v>23.544694516</v>
      </c>
      <c r="V54" s="275">
        <v>23.778595160999998</v>
      </c>
      <c r="W54" s="275">
        <v>23.976943333000001</v>
      </c>
      <c r="X54" s="275">
        <v>25.199947419000001</v>
      </c>
      <c r="Y54" s="275">
        <v>24.650144666999999</v>
      </c>
      <c r="Z54" s="275">
        <v>24.306978709999999</v>
      </c>
      <c r="AA54" s="275">
        <v>21.712988710000001</v>
      </c>
      <c r="AB54" s="275">
        <v>24.202280714</v>
      </c>
      <c r="AC54" s="275">
        <v>21.804543871</v>
      </c>
      <c r="AD54" s="275">
        <v>20.497997333000001</v>
      </c>
      <c r="AE54" s="275">
        <v>21.748745805999999</v>
      </c>
      <c r="AF54" s="275">
        <v>19.971556</v>
      </c>
      <c r="AG54" s="275">
        <v>21.427379999999999</v>
      </c>
      <c r="AH54" s="275">
        <v>23.425561290000001</v>
      </c>
      <c r="AI54" s="275">
        <v>25.014499000000001</v>
      </c>
      <c r="AJ54" s="275">
        <v>23.924650645</v>
      </c>
      <c r="AK54" s="275">
        <v>21.618305332999999</v>
      </c>
      <c r="AL54" s="275">
        <v>21.547236774000002</v>
      </c>
      <c r="AM54" s="275">
        <v>22.547769355</v>
      </c>
      <c r="AN54" s="275">
        <v>25.831497856999999</v>
      </c>
      <c r="AO54" s="275">
        <v>21.125886452</v>
      </c>
      <c r="AP54" s="275">
        <v>22.608449332999999</v>
      </c>
      <c r="AQ54" s="275">
        <v>21.944432257999999</v>
      </c>
      <c r="AR54" s="275">
        <v>22.946528666999999</v>
      </c>
      <c r="AS54" s="275">
        <v>24.285276452000002</v>
      </c>
      <c r="AT54" s="275">
        <v>25.442533225999998</v>
      </c>
      <c r="AU54" s="275">
        <v>24.361411</v>
      </c>
      <c r="AV54" s="275">
        <v>23.821729999999999</v>
      </c>
      <c r="AW54" s="275">
        <v>23.224155332999999</v>
      </c>
      <c r="AX54" s="275">
        <v>22.610808386999999</v>
      </c>
      <c r="AY54" s="275">
        <v>22.234839354999998</v>
      </c>
      <c r="AZ54" s="275">
        <v>21.489431378999999</v>
      </c>
      <c r="BA54" s="275">
        <v>20.050187322999999</v>
      </c>
      <c r="BB54" s="275">
        <v>19.618676167</v>
      </c>
      <c r="BC54" s="275">
        <v>21.408046871</v>
      </c>
      <c r="BD54" s="275">
        <v>24.03417</v>
      </c>
      <c r="BE54" s="275">
        <v>23.204249999999998</v>
      </c>
      <c r="BF54" s="338">
        <v>24.298380000000002</v>
      </c>
      <c r="BG54" s="338">
        <v>24.68329</v>
      </c>
      <c r="BH54" s="338">
        <v>25.498750000000001</v>
      </c>
      <c r="BI54" s="338">
        <v>25.882960000000001</v>
      </c>
      <c r="BJ54" s="338">
        <v>26.878260000000001</v>
      </c>
      <c r="BK54" s="338">
        <v>26.153359999999999</v>
      </c>
      <c r="BL54" s="338">
        <v>25.826059999999998</v>
      </c>
      <c r="BM54" s="338">
        <v>25.35622</v>
      </c>
      <c r="BN54" s="338">
        <v>24.537240000000001</v>
      </c>
      <c r="BO54" s="338">
        <v>24.763110000000001</v>
      </c>
      <c r="BP54" s="338">
        <v>25.622699999999998</v>
      </c>
      <c r="BQ54" s="338">
        <v>25.454000000000001</v>
      </c>
      <c r="BR54" s="338">
        <v>27.402280000000001</v>
      </c>
      <c r="BS54" s="338">
        <v>27.005469999999999</v>
      </c>
      <c r="BT54" s="338">
        <v>27.449780000000001</v>
      </c>
      <c r="BU54" s="338">
        <v>27.187760000000001</v>
      </c>
      <c r="BV54" s="338">
        <v>28.28715</v>
      </c>
    </row>
    <row r="55" spans="1:74" ht="11.1" customHeight="1" x14ac:dyDescent="0.2">
      <c r="A55" s="557" t="s">
        <v>441</v>
      </c>
      <c r="B55" s="560" t="s">
        <v>93</v>
      </c>
      <c r="C55" s="275">
        <v>7.0776641935000004</v>
      </c>
      <c r="D55" s="275">
        <v>7.0336279309999998</v>
      </c>
      <c r="E55" s="275">
        <v>6.9085658065000004</v>
      </c>
      <c r="F55" s="275">
        <v>6.4673309999999997</v>
      </c>
      <c r="G55" s="275">
        <v>6.2387551613000003</v>
      </c>
      <c r="H55" s="275">
        <v>6.0076956667000001</v>
      </c>
      <c r="I55" s="275">
        <v>6.3181700000000003</v>
      </c>
      <c r="J55" s="275">
        <v>6.2396603225999998</v>
      </c>
      <c r="K55" s="275">
        <v>5.3398673333</v>
      </c>
      <c r="L55" s="275">
        <v>5.9065590322999997</v>
      </c>
      <c r="M55" s="275">
        <v>5.1300393333000001</v>
      </c>
      <c r="N55" s="275">
        <v>4.5570487097000001</v>
      </c>
      <c r="O55" s="275">
        <v>5.6644212903</v>
      </c>
      <c r="P55" s="275">
        <v>5.9910496429000002</v>
      </c>
      <c r="Q55" s="275">
        <v>6.7316467741999997</v>
      </c>
      <c r="R55" s="275">
        <v>6.2133843332999996</v>
      </c>
      <c r="S55" s="275">
        <v>5.4810287097000003</v>
      </c>
      <c r="T55" s="275">
        <v>5.7716146666999997</v>
      </c>
      <c r="U55" s="275">
        <v>5.9197412903000002</v>
      </c>
      <c r="V55" s="275">
        <v>5.8528448387000003</v>
      </c>
      <c r="W55" s="275">
        <v>6.1457383332999997</v>
      </c>
      <c r="X55" s="275">
        <v>5.2388212902999998</v>
      </c>
      <c r="Y55" s="275">
        <v>6.0705803332999997</v>
      </c>
      <c r="Z55" s="275">
        <v>5.5094461289999996</v>
      </c>
      <c r="AA55" s="275">
        <v>5.6259354839000002</v>
      </c>
      <c r="AB55" s="275">
        <v>5.9023596428999996</v>
      </c>
      <c r="AC55" s="275">
        <v>4.2297345160999997</v>
      </c>
      <c r="AD55" s="275">
        <v>5.0793100000000004</v>
      </c>
      <c r="AE55" s="275">
        <v>5.0137370967999999</v>
      </c>
      <c r="AF55" s="275">
        <v>5.3734196667000003</v>
      </c>
      <c r="AG55" s="275">
        <v>5.7250574193999997</v>
      </c>
      <c r="AH55" s="275">
        <v>5.8487954839</v>
      </c>
      <c r="AI55" s="275">
        <v>6.2794470000000002</v>
      </c>
      <c r="AJ55" s="275">
        <v>5.9230332258000002</v>
      </c>
      <c r="AK55" s="275">
        <v>6.9386970000000003</v>
      </c>
      <c r="AL55" s="275">
        <v>6.2989641934999998</v>
      </c>
      <c r="AM55" s="275">
        <v>8.3226083871000007</v>
      </c>
      <c r="AN55" s="275">
        <v>6.6166507143000004</v>
      </c>
      <c r="AO55" s="275">
        <v>5.8297822580999998</v>
      </c>
      <c r="AP55" s="275">
        <v>5.7401353332999996</v>
      </c>
      <c r="AQ55" s="275">
        <v>6.1413416128999998</v>
      </c>
      <c r="AR55" s="275">
        <v>6.9826426667000003</v>
      </c>
      <c r="AS55" s="275">
        <v>7.6573258065000003</v>
      </c>
      <c r="AT55" s="275">
        <v>7.2096225805999996</v>
      </c>
      <c r="AU55" s="275">
        <v>7.0535023333</v>
      </c>
      <c r="AV55" s="275">
        <v>5.8048335484000004</v>
      </c>
      <c r="AW55" s="275">
        <v>6.5945733332999996</v>
      </c>
      <c r="AX55" s="275">
        <v>7.5241432257999996</v>
      </c>
      <c r="AY55" s="275">
        <v>7.8827219355000002</v>
      </c>
      <c r="AZ55" s="275">
        <v>7.2036737931000001</v>
      </c>
      <c r="BA55" s="275">
        <v>6.5279140323</v>
      </c>
      <c r="BB55" s="275">
        <v>7.0681438666999998</v>
      </c>
      <c r="BC55" s="275">
        <v>6.6973970644999996</v>
      </c>
      <c r="BD55" s="275">
        <v>6.8838100000000004</v>
      </c>
      <c r="BE55" s="275">
        <v>7.5962459999999998</v>
      </c>
      <c r="BF55" s="338">
        <v>6.985233</v>
      </c>
      <c r="BG55" s="338">
        <v>6.8552210000000002</v>
      </c>
      <c r="BH55" s="338">
        <v>5.5818060000000003</v>
      </c>
      <c r="BI55" s="338">
        <v>6.5050559999999997</v>
      </c>
      <c r="BJ55" s="338">
        <v>7.5083209999999996</v>
      </c>
      <c r="BK55" s="338">
        <v>7.8276310000000002</v>
      </c>
      <c r="BL55" s="338">
        <v>7.5724869999999997</v>
      </c>
      <c r="BM55" s="338">
        <v>7.0472049999999999</v>
      </c>
      <c r="BN55" s="338">
        <v>7.5531759999999997</v>
      </c>
      <c r="BO55" s="338">
        <v>6.7524689999999996</v>
      </c>
      <c r="BP55" s="338">
        <v>6.3339150000000002</v>
      </c>
      <c r="BQ55" s="338">
        <v>7.149858</v>
      </c>
      <c r="BR55" s="338">
        <v>6.8406029999999998</v>
      </c>
      <c r="BS55" s="338">
        <v>6.8237139999999998</v>
      </c>
      <c r="BT55" s="338">
        <v>5.5327479999999998</v>
      </c>
      <c r="BU55" s="338">
        <v>6.4904820000000001</v>
      </c>
      <c r="BV55" s="338">
        <v>7.4579550000000001</v>
      </c>
    </row>
    <row r="56" spans="1:74" ht="11.1" customHeight="1" x14ac:dyDescent="0.2">
      <c r="A56" s="557" t="s">
        <v>442</v>
      </c>
      <c r="B56" s="560" t="s">
        <v>94</v>
      </c>
      <c r="C56" s="275">
        <v>209.75054839000001</v>
      </c>
      <c r="D56" s="275">
        <v>171.51641379</v>
      </c>
      <c r="E56" s="275">
        <v>159.80851612999999</v>
      </c>
      <c r="F56" s="275">
        <v>140.36456666999999</v>
      </c>
      <c r="G56" s="275">
        <v>137.94512903</v>
      </c>
      <c r="H56" s="275">
        <v>154.90520000000001</v>
      </c>
      <c r="I56" s="275">
        <v>170.24925805999999</v>
      </c>
      <c r="J56" s="275">
        <v>174.11712903</v>
      </c>
      <c r="K56" s="275">
        <v>173.39363333</v>
      </c>
      <c r="L56" s="275">
        <v>135.95670967999999</v>
      </c>
      <c r="M56" s="275">
        <v>159.62440000000001</v>
      </c>
      <c r="N56" s="275">
        <v>171.92829032</v>
      </c>
      <c r="O56" s="275">
        <v>173.25596773999999</v>
      </c>
      <c r="P56" s="275">
        <v>151.24592856999999</v>
      </c>
      <c r="Q56" s="275">
        <v>152.04467742</v>
      </c>
      <c r="R56" s="275">
        <v>145.07149999999999</v>
      </c>
      <c r="S56" s="275">
        <v>157.34822581</v>
      </c>
      <c r="T56" s="275">
        <v>146.9564</v>
      </c>
      <c r="U56" s="275">
        <v>167.23574194</v>
      </c>
      <c r="V56" s="275">
        <v>175.47532258000001</v>
      </c>
      <c r="W56" s="275">
        <v>175.6576</v>
      </c>
      <c r="X56" s="275">
        <v>145.58106452000001</v>
      </c>
      <c r="Y56" s="275">
        <v>146.19833333</v>
      </c>
      <c r="Z56" s="275">
        <v>163.011</v>
      </c>
      <c r="AA56" s="275">
        <v>174.65125806</v>
      </c>
      <c r="AB56" s="275">
        <v>151.07885714</v>
      </c>
      <c r="AC56" s="275">
        <v>153.65848387</v>
      </c>
      <c r="AD56" s="275">
        <v>149.46539999999999</v>
      </c>
      <c r="AE56" s="275">
        <v>165.56735484000001</v>
      </c>
      <c r="AF56" s="275">
        <v>175.82660000000001</v>
      </c>
      <c r="AG56" s="275">
        <v>174.52016129</v>
      </c>
      <c r="AH56" s="275">
        <v>161.83929032</v>
      </c>
      <c r="AI56" s="275">
        <v>174.80273333</v>
      </c>
      <c r="AJ56" s="275">
        <v>130.61851612999999</v>
      </c>
      <c r="AK56" s="275">
        <v>148.17486667</v>
      </c>
      <c r="AL56" s="275">
        <v>172.23912902999999</v>
      </c>
      <c r="AM56" s="275">
        <v>173.33635484000001</v>
      </c>
      <c r="AN56" s="275">
        <v>177.27585714</v>
      </c>
      <c r="AO56" s="275">
        <v>176.91890323000001</v>
      </c>
      <c r="AP56" s="275">
        <v>147.84073333000001</v>
      </c>
      <c r="AQ56" s="275">
        <v>149.88919354999999</v>
      </c>
      <c r="AR56" s="275">
        <v>150.28800000000001</v>
      </c>
      <c r="AS56" s="275">
        <v>167.97674194000001</v>
      </c>
      <c r="AT56" s="275">
        <v>175.21145161000001</v>
      </c>
      <c r="AU56" s="275">
        <v>173.25020000000001</v>
      </c>
      <c r="AV56" s="275">
        <v>129.12425805999999</v>
      </c>
      <c r="AW56" s="275">
        <v>150.38276667</v>
      </c>
      <c r="AX56" s="275">
        <v>175.13396774</v>
      </c>
      <c r="AY56" s="275">
        <v>179.13987097</v>
      </c>
      <c r="AZ56" s="275">
        <v>178.32296552</v>
      </c>
      <c r="BA56" s="275">
        <v>175.72722580999999</v>
      </c>
      <c r="BB56" s="275">
        <v>153.62263333000001</v>
      </c>
      <c r="BC56" s="275">
        <v>131.28448387</v>
      </c>
      <c r="BD56" s="275">
        <v>173.761</v>
      </c>
      <c r="BE56" s="275">
        <v>174.72649999999999</v>
      </c>
      <c r="BF56" s="338">
        <v>162.54830000000001</v>
      </c>
      <c r="BG56" s="338">
        <v>156.3158</v>
      </c>
      <c r="BH56" s="338">
        <v>141.24469999999999</v>
      </c>
      <c r="BI56" s="338">
        <v>147.09639999999999</v>
      </c>
      <c r="BJ56" s="338">
        <v>162.53290000000001</v>
      </c>
      <c r="BK56" s="338">
        <v>173.7696</v>
      </c>
      <c r="BL56" s="338">
        <v>167.24979999999999</v>
      </c>
      <c r="BM56" s="338">
        <v>151.74930000000001</v>
      </c>
      <c r="BN56" s="338">
        <v>140.0762</v>
      </c>
      <c r="BO56" s="338">
        <v>148.87469999999999</v>
      </c>
      <c r="BP56" s="338">
        <v>165.77889999999999</v>
      </c>
      <c r="BQ56" s="338">
        <v>170.8956</v>
      </c>
      <c r="BR56" s="338">
        <v>171.13200000000001</v>
      </c>
      <c r="BS56" s="338">
        <v>164.5703</v>
      </c>
      <c r="BT56" s="338">
        <v>148.70339999999999</v>
      </c>
      <c r="BU56" s="338">
        <v>154.86410000000001</v>
      </c>
      <c r="BV56" s="338">
        <v>171.1157</v>
      </c>
    </row>
    <row r="57" spans="1:74" ht="11.1" customHeight="1" x14ac:dyDescent="0.2">
      <c r="A57" s="557" t="s">
        <v>443</v>
      </c>
      <c r="B57" s="560" t="s">
        <v>413</v>
      </c>
      <c r="C57" s="275">
        <v>433.02507355</v>
      </c>
      <c r="D57" s="275">
        <v>413.96980241</v>
      </c>
      <c r="E57" s="275">
        <v>538.80485548000001</v>
      </c>
      <c r="F57" s="275">
        <v>639.73797866999996</v>
      </c>
      <c r="G57" s="275">
        <v>700.17228677000003</v>
      </c>
      <c r="H57" s="275">
        <v>689.88748199999998</v>
      </c>
      <c r="I57" s="275">
        <v>676.56301742000005</v>
      </c>
      <c r="J57" s="275">
        <v>550.60016323000002</v>
      </c>
      <c r="K57" s="275">
        <v>402.90886967</v>
      </c>
      <c r="L57" s="275">
        <v>330.40574161000001</v>
      </c>
      <c r="M57" s="275">
        <v>407.56428167000001</v>
      </c>
      <c r="N57" s="275">
        <v>524.92355386999998</v>
      </c>
      <c r="O57" s="275">
        <v>508.58286902999998</v>
      </c>
      <c r="P57" s="275">
        <v>416.83136500000001</v>
      </c>
      <c r="Q57" s="275">
        <v>379.67557355000002</v>
      </c>
      <c r="R57" s="275">
        <v>548.58739300000002</v>
      </c>
      <c r="S57" s="275">
        <v>603.85163838999995</v>
      </c>
      <c r="T57" s="275">
        <v>607.87653433000003</v>
      </c>
      <c r="U57" s="275">
        <v>554.17408677000003</v>
      </c>
      <c r="V57" s="275">
        <v>422.72143935000003</v>
      </c>
      <c r="W57" s="275">
        <v>330.85899332999998</v>
      </c>
      <c r="X57" s="275">
        <v>342.09031935000002</v>
      </c>
      <c r="Y57" s="275">
        <v>354.71978367000003</v>
      </c>
      <c r="Z57" s="275">
        <v>374.86467032000002</v>
      </c>
      <c r="AA57" s="275">
        <v>376.99386773999998</v>
      </c>
      <c r="AB57" s="275">
        <v>345.49309070999999</v>
      </c>
      <c r="AC57" s="275">
        <v>528.08202968000001</v>
      </c>
      <c r="AD57" s="275">
        <v>554.43344433000004</v>
      </c>
      <c r="AE57" s="275">
        <v>592.66504161</v>
      </c>
      <c r="AF57" s="275">
        <v>609.84768267000004</v>
      </c>
      <c r="AG57" s="275">
        <v>560.29372161000003</v>
      </c>
      <c r="AH57" s="275">
        <v>401.46920548000003</v>
      </c>
      <c r="AI57" s="275">
        <v>313.87860499999999</v>
      </c>
      <c r="AJ57" s="275">
        <v>303.79875548000001</v>
      </c>
      <c r="AK57" s="275">
        <v>371.90518732999999</v>
      </c>
      <c r="AL57" s="275">
        <v>454.58635644999998</v>
      </c>
      <c r="AM57" s="275">
        <v>511.04317097000001</v>
      </c>
      <c r="AN57" s="275">
        <v>562.90178643000002</v>
      </c>
      <c r="AO57" s="275">
        <v>511.91994419000002</v>
      </c>
      <c r="AP57" s="275">
        <v>436.32975966999999</v>
      </c>
      <c r="AQ57" s="275">
        <v>424.41043774000002</v>
      </c>
      <c r="AR57" s="275">
        <v>415.91945299999998</v>
      </c>
      <c r="AS57" s="275">
        <v>388.16169031999999</v>
      </c>
      <c r="AT57" s="275">
        <v>376.97379968000001</v>
      </c>
      <c r="AU57" s="275">
        <v>329.35218800000001</v>
      </c>
      <c r="AV57" s="275">
        <v>299.69172161</v>
      </c>
      <c r="AW57" s="275">
        <v>354.35754566999998</v>
      </c>
      <c r="AX57" s="275">
        <v>391.30093677000002</v>
      </c>
      <c r="AY57" s="275">
        <v>414.43105355</v>
      </c>
      <c r="AZ57" s="275">
        <v>459.86248724000001</v>
      </c>
      <c r="BA57" s="275">
        <v>569.38668115999997</v>
      </c>
      <c r="BB57" s="275">
        <v>600.12276886999996</v>
      </c>
      <c r="BC57" s="275">
        <v>581.72427793999998</v>
      </c>
      <c r="BD57" s="275">
        <v>460.47089999999997</v>
      </c>
      <c r="BE57" s="275">
        <v>452.53199999999998</v>
      </c>
      <c r="BF57" s="338">
        <v>441.20069999999998</v>
      </c>
      <c r="BG57" s="338">
        <v>314.56709999999998</v>
      </c>
      <c r="BH57" s="338">
        <v>322.18150000000003</v>
      </c>
      <c r="BI57" s="338">
        <v>355.45819999999998</v>
      </c>
      <c r="BJ57" s="338">
        <v>345.59390000000002</v>
      </c>
      <c r="BK57" s="338">
        <v>379.8057</v>
      </c>
      <c r="BL57" s="338">
        <v>353.98809999999997</v>
      </c>
      <c r="BM57" s="338">
        <v>402.5369</v>
      </c>
      <c r="BN57" s="338">
        <v>435.98230000000001</v>
      </c>
      <c r="BO57" s="338">
        <v>587.4434</v>
      </c>
      <c r="BP57" s="338">
        <v>629.19280000000003</v>
      </c>
      <c r="BQ57" s="338">
        <v>605.23950000000002</v>
      </c>
      <c r="BR57" s="338">
        <v>502.68810000000002</v>
      </c>
      <c r="BS57" s="338">
        <v>338.05009999999999</v>
      </c>
      <c r="BT57" s="338">
        <v>337.14150000000001</v>
      </c>
      <c r="BU57" s="338">
        <v>378.8254</v>
      </c>
      <c r="BV57" s="338">
        <v>369.01330000000002</v>
      </c>
    </row>
    <row r="58" spans="1:74" ht="11.1" customHeight="1" x14ac:dyDescent="0.2">
      <c r="A58" s="557" t="s">
        <v>444</v>
      </c>
      <c r="B58" s="558" t="s">
        <v>456</v>
      </c>
      <c r="C58" s="275">
        <v>176.07033935000001</v>
      </c>
      <c r="D58" s="275">
        <v>175.83009240999999</v>
      </c>
      <c r="E58" s="275">
        <v>200.60014580999999</v>
      </c>
      <c r="F58" s="275">
        <v>183.55215233000001</v>
      </c>
      <c r="G58" s="275">
        <v>206.83721387</v>
      </c>
      <c r="H58" s="275">
        <v>220.93232233000001</v>
      </c>
      <c r="I58" s="275">
        <v>185.15160355</v>
      </c>
      <c r="J58" s="275">
        <v>185.83389677</v>
      </c>
      <c r="K58" s="275">
        <v>163.72564600000001</v>
      </c>
      <c r="L58" s="275">
        <v>184.39417032</v>
      </c>
      <c r="M58" s="275">
        <v>168.17203900000001</v>
      </c>
      <c r="N58" s="275">
        <v>210.78867935</v>
      </c>
      <c r="O58" s="275">
        <v>188.47992515999999</v>
      </c>
      <c r="P58" s="275">
        <v>226.88046428999999</v>
      </c>
      <c r="Q58" s="275">
        <v>222.24393774000001</v>
      </c>
      <c r="R58" s="275">
        <v>258.71797433</v>
      </c>
      <c r="S58" s="275">
        <v>237.92399710000001</v>
      </c>
      <c r="T58" s="275">
        <v>240.64465533000001</v>
      </c>
      <c r="U58" s="275">
        <v>226.36581451999999</v>
      </c>
      <c r="V58" s="275">
        <v>211.17587097000001</v>
      </c>
      <c r="W58" s="275">
        <v>228.78155767000001</v>
      </c>
      <c r="X58" s="275">
        <v>202.38909548000001</v>
      </c>
      <c r="Y58" s="275">
        <v>207.39918832999999</v>
      </c>
      <c r="Z58" s="275">
        <v>220.31592581000001</v>
      </c>
      <c r="AA58" s="275">
        <v>212.22850548</v>
      </c>
      <c r="AB58" s="275">
        <v>232.03432429</v>
      </c>
      <c r="AC58" s="275">
        <v>257.48222097000001</v>
      </c>
      <c r="AD58" s="275">
        <v>279.41045133</v>
      </c>
      <c r="AE58" s="275">
        <v>274.24563839000001</v>
      </c>
      <c r="AF58" s="275">
        <v>306.95839032999999</v>
      </c>
      <c r="AG58" s="275">
        <v>250.43335354999999</v>
      </c>
      <c r="AH58" s="275">
        <v>240.49777032</v>
      </c>
      <c r="AI58" s="275">
        <v>238.94269432999999</v>
      </c>
      <c r="AJ58" s="275">
        <v>229.58547354999999</v>
      </c>
      <c r="AK58" s="275">
        <v>255.42549667</v>
      </c>
      <c r="AL58" s="275">
        <v>214.01794322999999</v>
      </c>
      <c r="AM58" s="275">
        <v>196.00480031999999</v>
      </c>
      <c r="AN58" s="275">
        <v>242.52969786</v>
      </c>
      <c r="AO58" s="275">
        <v>251.54932484</v>
      </c>
      <c r="AP58" s="275">
        <v>288.44991299999998</v>
      </c>
      <c r="AQ58" s="275">
        <v>288.77668323</v>
      </c>
      <c r="AR58" s="275">
        <v>283.480975</v>
      </c>
      <c r="AS58" s="275">
        <v>289.23047387000003</v>
      </c>
      <c r="AT58" s="275">
        <v>290.06111613000002</v>
      </c>
      <c r="AU58" s="275">
        <v>246.38237633</v>
      </c>
      <c r="AV58" s="275">
        <v>233.31564</v>
      </c>
      <c r="AW58" s="275">
        <v>254.09241233</v>
      </c>
      <c r="AX58" s="275">
        <v>267.22745355000001</v>
      </c>
      <c r="AY58" s="275">
        <v>229.31431097000001</v>
      </c>
      <c r="AZ58" s="275">
        <v>279.99761068999999</v>
      </c>
      <c r="BA58" s="275">
        <v>308.78430918999999</v>
      </c>
      <c r="BB58" s="275">
        <v>311.53489209999998</v>
      </c>
      <c r="BC58" s="275">
        <v>330.81729496999998</v>
      </c>
      <c r="BD58" s="275">
        <v>354.0693</v>
      </c>
      <c r="BE58" s="275">
        <v>322.62419999999997</v>
      </c>
      <c r="BF58" s="338">
        <v>319.77210000000002</v>
      </c>
      <c r="BG58" s="338">
        <v>295.81229999999999</v>
      </c>
      <c r="BH58" s="338">
        <v>272.67579999999998</v>
      </c>
      <c r="BI58" s="338">
        <v>255.53809999999999</v>
      </c>
      <c r="BJ58" s="338">
        <v>239.73910000000001</v>
      </c>
      <c r="BK58" s="338">
        <v>233.5908</v>
      </c>
      <c r="BL58" s="338">
        <v>259.35489999999999</v>
      </c>
      <c r="BM58" s="338">
        <v>318.4074</v>
      </c>
      <c r="BN58" s="338">
        <v>359.00069999999999</v>
      </c>
      <c r="BO58" s="338">
        <v>373.5455</v>
      </c>
      <c r="BP58" s="338">
        <v>402.32369999999997</v>
      </c>
      <c r="BQ58" s="338">
        <v>357.6986</v>
      </c>
      <c r="BR58" s="338">
        <v>351.31240000000003</v>
      </c>
      <c r="BS58" s="338">
        <v>320.39940000000001</v>
      </c>
      <c r="BT58" s="338">
        <v>295.88679999999999</v>
      </c>
      <c r="BU58" s="338">
        <v>276.55290000000002</v>
      </c>
      <c r="BV58" s="338">
        <v>258.6474</v>
      </c>
    </row>
    <row r="59" spans="1:74" ht="11.1" customHeight="1" x14ac:dyDescent="0.2">
      <c r="A59" s="557" t="s">
        <v>445</v>
      </c>
      <c r="B59" s="560" t="s">
        <v>403</v>
      </c>
      <c r="C59" s="275">
        <v>5.9296729032000002</v>
      </c>
      <c r="D59" s="275">
        <v>6.1067365517000001</v>
      </c>
      <c r="E59" s="275">
        <v>5.8130709676999999</v>
      </c>
      <c r="F59" s="275">
        <v>5.2017866667000003</v>
      </c>
      <c r="G59" s="275">
        <v>5.4116522581000002</v>
      </c>
      <c r="H59" s="275">
        <v>5.3565343333</v>
      </c>
      <c r="I59" s="275">
        <v>5.6545787097</v>
      </c>
      <c r="J59" s="275">
        <v>5.6062109677</v>
      </c>
      <c r="K59" s="275">
        <v>5.8000720000000001</v>
      </c>
      <c r="L59" s="275">
        <v>5.5403587097000004</v>
      </c>
      <c r="M59" s="275">
        <v>5.7854073333000002</v>
      </c>
      <c r="N59" s="275">
        <v>5.8989277418999997</v>
      </c>
      <c r="O59" s="275">
        <v>5.3561909676999999</v>
      </c>
      <c r="P59" s="275">
        <v>6.3845542857000002</v>
      </c>
      <c r="Q59" s="275">
        <v>5.6088893547999996</v>
      </c>
      <c r="R59" s="275">
        <v>4.4376703332999998</v>
      </c>
      <c r="S59" s="275">
        <v>4.3739383870999999</v>
      </c>
      <c r="T59" s="275">
        <v>5.3830233332999997</v>
      </c>
      <c r="U59" s="275">
        <v>6.4611019355000003</v>
      </c>
      <c r="V59" s="275">
        <v>6.1924154838999996</v>
      </c>
      <c r="W59" s="275">
        <v>6.5461783333000003</v>
      </c>
      <c r="X59" s="275">
        <v>6.2185167742000003</v>
      </c>
      <c r="Y59" s="275">
        <v>6.0781283332999996</v>
      </c>
      <c r="Z59" s="275">
        <v>5.6841938709999997</v>
      </c>
      <c r="AA59" s="275">
        <v>6.2804277418999996</v>
      </c>
      <c r="AB59" s="275">
        <v>5.9593471428999996</v>
      </c>
      <c r="AC59" s="275">
        <v>6.1314032257999997</v>
      </c>
      <c r="AD59" s="275">
        <v>5.3562603332999998</v>
      </c>
      <c r="AE59" s="275">
        <v>5.1578958065</v>
      </c>
      <c r="AF59" s="275">
        <v>5.2974596667</v>
      </c>
      <c r="AG59" s="275">
        <v>5.4024364515999999</v>
      </c>
      <c r="AH59" s="275">
        <v>6.1245677419</v>
      </c>
      <c r="AI59" s="275">
        <v>5.3628293332999997</v>
      </c>
      <c r="AJ59" s="275">
        <v>4.5439464516000001</v>
      </c>
      <c r="AK59" s="275">
        <v>5.2985686666999996</v>
      </c>
      <c r="AL59" s="275">
        <v>5.4794593548000003</v>
      </c>
      <c r="AM59" s="275">
        <v>4.3195812903000004</v>
      </c>
      <c r="AN59" s="275">
        <v>4.5209935714</v>
      </c>
      <c r="AO59" s="275">
        <v>4.1368751612999999</v>
      </c>
      <c r="AP59" s="275">
        <v>4.4198346666999999</v>
      </c>
      <c r="AQ59" s="275">
        <v>4.4881783870999996</v>
      </c>
      <c r="AR59" s="275">
        <v>4.6633719999999999</v>
      </c>
      <c r="AS59" s="275">
        <v>5.1609209677000001</v>
      </c>
      <c r="AT59" s="275">
        <v>5.2075332257999998</v>
      </c>
      <c r="AU59" s="275">
        <v>5.1315679999999997</v>
      </c>
      <c r="AV59" s="275">
        <v>4.9646606452000004</v>
      </c>
      <c r="AW59" s="275">
        <v>4.6300290000000004</v>
      </c>
      <c r="AX59" s="275">
        <v>5.0376322581000004</v>
      </c>
      <c r="AY59" s="275">
        <v>5.0243399999999996</v>
      </c>
      <c r="AZ59" s="275">
        <v>4.1570768965999996</v>
      </c>
      <c r="BA59" s="275">
        <v>4.4785820645000003</v>
      </c>
      <c r="BB59" s="275">
        <v>4.5513306333000001</v>
      </c>
      <c r="BC59" s="275">
        <v>4.7655863547999999</v>
      </c>
      <c r="BD59" s="275">
        <v>5.0218819999999997</v>
      </c>
      <c r="BE59" s="275">
        <v>5.5367980000000001</v>
      </c>
      <c r="BF59" s="338">
        <v>5.6033369999999998</v>
      </c>
      <c r="BG59" s="338">
        <v>5.4685009999999998</v>
      </c>
      <c r="BH59" s="338">
        <v>5.1992370000000001</v>
      </c>
      <c r="BI59" s="338">
        <v>5.201022</v>
      </c>
      <c r="BJ59" s="338">
        <v>5.6373579999999999</v>
      </c>
      <c r="BK59" s="338">
        <v>5.3945119999999998</v>
      </c>
      <c r="BL59" s="338">
        <v>4.6939510000000002</v>
      </c>
      <c r="BM59" s="338">
        <v>5.03261</v>
      </c>
      <c r="BN59" s="338">
        <v>4.716494</v>
      </c>
      <c r="BO59" s="338">
        <v>4.9409910000000004</v>
      </c>
      <c r="BP59" s="338">
        <v>4.9217750000000002</v>
      </c>
      <c r="BQ59" s="338">
        <v>5.4579190000000004</v>
      </c>
      <c r="BR59" s="338">
        <v>5.6483100000000004</v>
      </c>
      <c r="BS59" s="338">
        <v>5.5101620000000002</v>
      </c>
      <c r="BT59" s="338">
        <v>5.2628709999999996</v>
      </c>
      <c r="BU59" s="338">
        <v>5.2563560000000003</v>
      </c>
      <c r="BV59" s="338">
        <v>5.6997119999999999</v>
      </c>
    </row>
    <row r="60" spans="1:74" ht="11.1" customHeight="1" x14ac:dyDescent="0.2">
      <c r="A60" s="562" t="s">
        <v>446</v>
      </c>
      <c r="B60" s="563" t="s">
        <v>405</v>
      </c>
      <c r="C60" s="255">
        <v>2032.6205206</v>
      </c>
      <c r="D60" s="255">
        <v>1984.9850590000001</v>
      </c>
      <c r="E60" s="255">
        <v>1939.6471865000001</v>
      </c>
      <c r="F60" s="255">
        <v>1902.7653089999999</v>
      </c>
      <c r="G60" s="255">
        <v>2009.8126047999999</v>
      </c>
      <c r="H60" s="255">
        <v>2195.7554057000002</v>
      </c>
      <c r="I60" s="255">
        <v>2325.9368970999999</v>
      </c>
      <c r="J60" s="255">
        <v>2430.0797309999998</v>
      </c>
      <c r="K60" s="255">
        <v>2171.7570176999998</v>
      </c>
      <c r="L60" s="255">
        <v>1979.3586616</v>
      </c>
      <c r="M60" s="255">
        <v>1934.7120007000001</v>
      </c>
      <c r="N60" s="255">
        <v>2074.6242974000002</v>
      </c>
      <c r="O60" s="255">
        <v>2123.0943302999999</v>
      </c>
      <c r="P60" s="255">
        <v>2009.8916436</v>
      </c>
      <c r="Q60" s="255">
        <v>1902.7581</v>
      </c>
      <c r="R60" s="255">
        <v>1958.5422963000001</v>
      </c>
      <c r="S60" s="255">
        <v>2015.7411944999999</v>
      </c>
      <c r="T60" s="255">
        <v>2252.1625637000002</v>
      </c>
      <c r="U60" s="255">
        <v>2424.0448755000002</v>
      </c>
      <c r="V60" s="255">
        <v>2333.6943787</v>
      </c>
      <c r="W60" s="255">
        <v>2152.2376049999998</v>
      </c>
      <c r="X60" s="255">
        <v>1938.4327784</v>
      </c>
      <c r="Y60" s="255">
        <v>1960.6230687</v>
      </c>
      <c r="Z60" s="255">
        <v>2145.3635193999999</v>
      </c>
      <c r="AA60" s="255">
        <v>2046.9938897</v>
      </c>
      <c r="AB60" s="255">
        <v>2025.9506054000001</v>
      </c>
      <c r="AC60" s="255">
        <v>1949.3477316000001</v>
      </c>
      <c r="AD60" s="255">
        <v>1942.6050749999999</v>
      </c>
      <c r="AE60" s="255">
        <v>2034.4369219</v>
      </c>
      <c r="AF60" s="255">
        <v>2223.6216813000001</v>
      </c>
      <c r="AG60" s="255">
        <v>2449.0706494000001</v>
      </c>
      <c r="AH60" s="255">
        <v>2298.7072594000001</v>
      </c>
      <c r="AI60" s="255">
        <v>2204.0682400000001</v>
      </c>
      <c r="AJ60" s="255">
        <v>1981.1409987</v>
      </c>
      <c r="AK60" s="255">
        <v>1952.5205516999999</v>
      </c>
      <c r="AL60" s="255">
        <v>2028.4265422999999</v>
      </c>
      <c r="AM60" s="255">
        <v>2018.1365913</v>
      </c>
      <c r="AN60" s="255">
        <v>1958.3181086</v>
      </c>
      <c r="AO60" s="255">
        <v>1923.4067265000001</v>
      </c>
      <c r="AP60" s="255">
        <v>1882.989399</v>
      </c>
      <c r="AQ60" s="255">
        <v>1888.1067048</v>
      </c>
      <c r="AR60" s="255">
        <v>2239.3873352999999</v>
      </c>
      <c r="AS60" s="255">
        <v>2339.2586590000001</v>
      </c>
      <c r="AT60" s="255">
        <v>2384.4325389999999</v>
      </c>
      <c r="AU60" s="255">
        <v>2206.595339</v>
      </c>
      <c r="AV60" s="255">
        <v>1988.4726552</v>
      </c>
      <c r="AW60" s="255">
        <v>1944.9238789999999</v>
      </c>
      <c r="AX60" s="255">
        <v>2070.9139842</v>
      </c>
      <c r="AY60" s="255">
        <v>2012.6498409999999</v>
      </c>
      <c r="AZ60" s="255">
        <v>1923.5132372</v>
      </c>
      <c r="BA60" s="255">
        <v>1877.5134638</v>
      </c>
      <c r="BB60" s="255">
        <v>1863.7198622999999</v>
      </c>
      <c r="BC60" s="255">
        <v>1908.5785274</v>
      </c>
      <c r="BD60" s="255">
        <v>2271.66</v>
      </c>
      <c r="BE60" s="255">
        <v>2412.9859999999999</v>
      </c>
      <c r="BF60" s="342">
        <v>2417.462</v>
      </c>
      <c r="BG60" s="342">
        <v>2182.9569999999999</v>
      </c>
      <c r="BH60" s="342">
        <v>2014.259</v>
      </c>
      <c r="BI60" s="342">
        <v>2007.4739999999999</v>
      </c>
      <c r="BJ60" s="342">
        <v>2123.7190000000001</v>
      </c>
      <c r="BK60" s="342">
        <v>2052.779</v>
      </c>
      <c r="BL60" s="342">
        <v>1983.027</v>
      </c>
      <c r="BM60" s="342">
        <v>1970.3340000000001</v>
      </c>
      <c r="BN60" s="342">
        <v>1916.2349999999999</v>
      </c>
      <c r="BO60" s="342">
        <v>2000.2249999999999</v>
      </c>
      <c r="BP60" s="342">
        <v>2278.8339999999998</v>
      </c>
      <c r="BQ60" s="342">
        <v>2426.9090000000001</v>
      </c>
      <c r="BR60" s="342">
        <v>2472.8420000000001</v>
      </c>
      <c r="BS60" s="342">
        <v>2211.308</v>
      </c>
      <c r="BT60" s="342">
        <v>2051.1860000000001</v>
      </c>
      <c r="BU60" s="342">
        <v>2039.7819999999999</v>
      </c>
      <c r="BV60" s="342">
        <v>2159.3429999999998</v>
      </c>
    </row>
    <row r="61" spans="1:74" ht="10.5" customHeight="1" x14ac:dyDescent="0.2">
      <c r="A61" s="551"/>
      <c r="B61" s="564" t="s">
        <v>447</v>
      </c>
      <c r="C61" s="565"/>
      <c r="D61" s="565"/>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565"/>
      <c r="AM61" s="565"/>
      <c r="AN61" s="565"/>
      <c r="AO61" s="565"/>
      <c r="AP61" s="565"/>
      <c r="AQ61" s="565"/>
      <c r="AR61" s="565"/>
      <c r="AS61" s="565"/>
      <c r="AT61" s="565"/>
      <c r="AU61" s="565"/>
      <c r="AV61" s="565"/>
      <c r="AW61" s="565"/>
      <c r="AX61" s="565"/>
      <c r="AY61" s="565"/>
      <c r="AZ61" s="565"/>
      <c r="BA61" s="565"/>
      <c r="BB61" s="565"/>
      <c r="BC61" s="565"/>
      <c r="BD61" s="565"/>
      <c r="BE61" s="565"/>
      <c r="BF61" s="708"/>
      <c r="BG61" s="565"/>
      <c r="BH61" s="565"/>
      <c r="BI61" s="565"/>
      <c r="BJ61" s="565"/>
      <c r="BK61" s="565"/>
      <c r="BL61" s="565"/>
      <c r="BM61" s="565"/>
      <c r="BN61" s="565"/>
      <c r="BO61" s="565"/>
      <c r="BP61" s="565"/>
      <c r="BQ61" s="565"/>
      <c r="BR61" s="565"/>
      <c r="BS61" s="565"/>
      <c r="BT61" s="565"/>
      <c r="BU61" s="565"/>
      <c r="BV61" s="565"/>
    </row>
    <row r="62" spans="1:74" ht="10.5" customHeight="1" x14ac:dyDescent="0.2">
      <c r="A62" s="551"/>
      <c r="B62" s="564" t="s">
        <v>448</v>
      </c>
      <c r="C62" s="565"/>
      <c r="D62" s="565"/>
      <c r="E62" s="565"/>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5"/>
      <c r="AO62" s="565"/>
      <c r="AP62" s="565"/>
      <c r="AQ62" s="565"/>
      <c r="AR62" s="565"/>
      <c r="AS62" s="565"/>
      <c r="AT62" s="565"/>
      <c r="AU62" s="565"/>
      <c r="AV62" s="565"/>
      <c r="AW62" s="565"/>
      <c r="AX62" s="565"/>
      <c r="AY62" s="565"/>
      <c r="AZ62" s="565"/>
      <c r="BA62" s="565"/>
      <c r="BB62" s="565"/>
      <c r="BC62" s="565"/>
      <c r="BD62" s="565"/>
      <c r="BE62" s="565"/>
      <c r="BF62" s="708"/>
      <c r="BG62" s="565"/>
      <c r="BH62" s="565"/>
      <c r="BI62" s="565"/>
      <c r="BJ62" s="565"/>
      <c r="BK62" s="565"/>
      <c r="BL62" s="565"/>
      <c r="BM62" s="565"/>
      <c r="BN62" s="565"/>
      <c r="BO62" s="565"/>
      <c r="BP62" s="565"/>
      <c r="BQ62" s="565"/>
      <c r="BR62" s="565"/>
      <c r="BS62" s="565"/>
      <c r="BT62" s="565"/>
      <c r="BU62" s="565"/>
      <c r="BV62" s="565"/>
    </row>
    <row r="63" spans="1:74" ht="10.5" customHeight="1" x14ac:dyDescent="0.2">
      <c r="A63" s="551"/>
      <c r="B63" s="564" t="s">
        <v>449</v>
      </c>
      <c r="C63" s="565"/>
      <c r="D63" s="565"/>
      <c r="E63" s="565"/>
      <c r="F63" s="565"/>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565"/>
      <c r="AM63" s="565"/>
      <c r="AN63" s="565"/>
      <c r="AO63" s="565"/>
      <c r="AP63" s="565"/>
      <c r="AQ63" s="565"/>
      <c r="AR63" s="565"/>
      <c r="AS63" s="565"/>
      <c r="AT63" s="565"/>
      <c r="AU63" s="565"/>
      <c r="AV63" s="565"/>
      <c r="AW63" s="565"/>
      <c r="AX63" s="565"/>
      <c r="AY63" s="565"/>
      <c r="AZ63" s="565"/>
      <c r="BA63" s="565"/>
      <c r="BB63" s="565"/>
      <c r="BC63" s="565"/>
      <c r="BD63" s="565"/>
      <c r="BE63" s="565"/>
      <c r="BF63" s="708"/>
      <c r="BG63" s="565"/>
      <c r="BH63" s="565"/>
      <c r="BI63" s="565"/>
      <c r="BJ63" s="565"/>
      <c r="BK63" s="565"/>
      <c r="BL63" s="565"/>
      <c r="BM63" s="565"/>
      <c r="BN63" s="565"/>
      <c r="BO63" s="565"/>
      <c r="BP63" s="565"/>
      <c r="BQ63" s="565"/>
      <c r="BR63" s="565"/>
      <c r="BS63" s="565"/>
      <c r="BT63" s="565"/>
      <c r="BU63" s="565"/>
      <c r="BV63" s="565"/>
    </row>
    <row r="64" spans="1:74" ht="10.5" customHeight="1" x14ac:dyDescent="0.2">
      <c r="A64" s="551"/>
      <c r="B64" s="564" t="s">
        <v>450</v>
      </c>
      <c r="C64" s="565"/>
      <c r="D64" s="565"/>
      <c r="E64" s="565"/>
      <c r="F64" s="565"/>
      <c r="G64" s="565"/>
      <c r="H64" s="565"/>
      <c r="I64" s="565"/>
      <c r="J64" s="565"/>
      <c r="K64" s="565"/>
      <c r="L64" s="565"/>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c r="AK64" s="565"/>
      <c r="AL64" s="565"/>
      <c r="AM64" s="565"/>
      <c r="AN64" s="565"/>
      <c r="AO64" s="565"/>
      <c r="AP64" s="565"/>
      <c r="AQ64" s="565"/>
      <c r="AR64" s="565"/>
      <c r="AS64" s="565"/>
      <c r="AT64" s="565"/>
      <c r="AU64" s="565"/>
      <c r="AV64" s="565"/>
      <c r="AW64" s="565"/>
      <c r="AX64" s="565"/>
      <c r="AY64" s="565"/>
      <c r="AZ64" s="565"/>
      <c r="BA64" s="565"/>
      <c r="BB64" s="565"/>
      <c r="BC64" s="565"/>
      <c r="BD64" s="565"/>
      <c r="BE64" s="565"/>
      <c r="BF64" s="708"/>
      <c r="BG64" s="565"/>
      <c r="BH64" s="565"/>
      <c r="BI64" s="565"/>
      <c r="BJ64" s="565"/>
      <c r="BK64" s="565"/>
      <c r="BL64" s="565"/>
      <c r="BM64" s="565"/>
      <c r="BN64" s="565"/>
      <c r="BO64" s="565"/>
      <c r="BP64" s="565"/>
      <c r="BQ64" s="565"/>
      <c r="BR64" s="565"/>
      <c r="BS64" s="565"/>
      <c r="BT64" s="565"/>
      <c r="BU64" s="565"/>
      <c r="BV64" s="565"/>
    </row>
    <row r="65" spans="1:74" ht="10.5" customHeight="1" x14ac:dyDescent="0.2">
      <c r="A65" s="566"/>
      <c r="B65" s="567" t="s">
        <v>451</v>
      </c>
      <c r="C65" s="568"/>
      <c r="D65" s="568"/>
      <c r="E65" s="568"/>
      <c r="F65" s="568"/>
      <c r="G65" s="568"/>
      <c r="H65" s="568"/>
      <c r="I65" s="568"/>
      <c r="J65" s="568"/>
      <c r="K65" s="568"/>
      <c r="L65" s="568"/>
      <c r="M65" s="568"/>
      <c r="N65" s="568"/>
      <c r="O65" s="568"/>
      <c r="P65" s="568"/>
      <c r="Q65" s="568"/>
      <c r="R65" s="568"/>
      <c r="S65" s="568"/>
      <c r="T65" s="568"/>
      <c r="U65" s="568"/>
      <c r="V65" s="568"/>
      <c r="W65" s="568"/>
      <c r="X65" s="568"/>
      <c r="Y65" s="568"/>
      <c r="Z65" s="568"/>
      <c r="AA65" s="568"/>
      <c r="AB65" s="568"/>
      <c r="AC65" s="568"/>
      <c r="AD65" s="568"/>
      <c r="AE65" s="568"/>
      <c r="AF65" s="568"/>
      <c r="AG65" s="568"/>
      <c r="AH65" s="568"/>
      <c r="AI65" s="568"/>
      <c r="AJ65" s="568"/>
      <c r="AK65" s="568"/>
      <c r="AL65" s="568"/>
      <c r="AM65" s="568"/>
      <c r="AN65" s="568"/>
      <c r="AO65" s="568"/>
      <c r="AP65" s="568"/>
      <c r="AQ65" s="568"/>
      <c r="AR65" s="568"/>
      <c r="AS65" s="568"/>
      <c r="AT65" s="568"/>
      <c r="AU65" s="568"/>
      <c r="AV65" s="568"/>
      <c r="AW65" s="568"/>
      <c r="AX65" s="568"/>
      <c r="AY65" s="568"/>
      <c r="AZ65" s="568"/>
      <c r="BA65" s="568"/>
      <c r="BB65" s="568"/>
      <c r="BC65" s="568"/>
      <c r="BD65" s="568"/>
      <c r="BE65" s="568"/>
      <c r="BF65" s="709"/>
      <c r="BG65" s="568"/>
      <c r="BH65" s="568"/>
      <c r="BI65" s="568"/>
      <c r="BJ65" s="568"/>
      <c r="BK65" s="568"/>
      <c r="BL65" s="568"/>
      <c r="BM65" s="568"/>
      <c r="BN65" s="568"/>
      <c r="BO65" s="568"/>
      <c r="BP65" s="568"/>
      <c r="BQ65" s="568"/>
      <c r="BR65" s="568"/>
      <c r="BS65" s="568"/>
      <c r="BT65" s="568"/>
      <c r="BU65" s="568"/>
      <c r="BV65" s="568"/>
    </row>
    <row r="66" spans="1:74" ht="10.5" customHeight="1" x14ac:dyDescent="0.2">
      <c r="A66" s="566"/>
      <c r="B66" s="569" t="s">
        <v>452</v>
      </c>
      <c r="C66" s="568"/>
      <c r="D66" s="568"/>
      <c r="E66" s="568"/>
      <c r="F66" s="568"/>
      <c r="G66" s="568"/>
      <c r="H66" s="568"/>
      <c r="I66" s="568"/>
      <c r="J66" s="568"/>
      <c r="K66" s="568"/>
      <c r="L66" s="568"/>
      <c r="M66" s="568"/>
      <c r="N66" s="568"/>
      <c r="O66" s="568"/>
      <c r="P66" s="568"/>
      <c r="Q66" s="568"/>
      <c r="R66" s="568"/>
      <c r="S66" s="568"/>
      <c r="T66" s="568"/>
      <c r="U66" s="568"/>
      <c r="V66" s="568"/>
      <c r="W66" s="568"/>
      <c r="X66" s="568"/>
      <c r="Y66" s="568"/>
      <c r="Z66" s="568"/>
      <c r="AA66" s="568"/>
      <c r="AB66" s="568"/>
      <c r="AC66" s="568"/>
      <c r="AD66" s="568"/>
      <c r="AE66" s="568"/>
      <c r="AF66" s="568"/>
      <c r="AG66" s="568"/>
      <c r="AH66" s="568"/>
      <c r="AI66" s="568"/>
      <c r="AJ66" s="568"/>
      <c r="AK66" s="568"/>
      <c r="AL66" s="568"/>
      <c r="AM66" s="568"/>
      <c r="AN66" s="568"/>
      <c r="AO66" s="568"/>
      <c r="AP66" s="568"/>
      <c r="AQ66" s="568"/>
      <c r="AR66" s="568"/>
      <c r="AS66" s="568"/>
      <c r="AT66" s="568"/>
      <c r="AU66" s="568"/>
      <c r="AV66" s="568"/>
      <c r="AW66" s="568"/>
      <c r="AX66" s="568"/>
      <c r="AY66" s="568"/>
      <c r="AZ66" s="568"/>
      <c r="BA66" s="568"/>
      <c r="BB66" s="568"/>
      <c r="BC66" s="568"/>
      <c r="BD66" s="568"/>
      <c r="BE66" s="568"/>
      <c r="BF66" s="709"/>
      <c r="BG66" s="568"/>
      <c r="BH66" s="568"/>
      <c r="BI66" s="568"/>
      <c r="BJ66" s="568"/>
      <c r="BK66" s="568"/>
      <c r="BL66" s="568"/>
      <c r="BM66" s="568"/>
      <c r="BN66" s="568"/>
      <c r="BO66" s="568"/>
      <c r="BP66" s="568"/>
      <c r="BQ66" s="568"/>
      <c r="BR66" s="568"/>
      <c r="BS66" s="568"/>
      <c r="BT66" s="568"/>
      <c r="BU66" s="568"/>
      <c r="BV66" s="568"/>
    </row>
    <row r="67" spans="1:74" ht="10.5" customHeight="1" x14ac:dyDescent="0.2">
      <c r="A67" s="566"/>
      <c r="B67" s="570" t="s">
        <v>453</v>
      </c>
      <c r="C67" s="571"/>
      <c r="D67" s="571"/>
      <c r="E67" s="571"/>
      <c r="F67" s="571"/>
      <c r="G67" s="571"/>
      <c r="H67" s="571"/>
      <c r="I67" s="571"/>
      <c r="J67" s="571"/>
      <c r="K67" s="571"/>
      <c r="L67" s="571"/>
      <c r="M67" s="571"/>
      <c r="N67" s="571"/>
      <c r="O67" s="571"/>
      <c r="P67" s="571"/>
      <c r="Q67" s="571"/>
      <c r="R67" s="571"/>
      <c r="S67" s="571"/>
      <c r="T67" s="571"/>
      <c r="U67" s="571"/>
      <c r="V67" s="571"/>
      <c r="W67" s="571"/>
      <c r="X67" s="571"/>
      <c r="Y67" s="571"/>
      <c r="Z67" s="571"/>
      <c r="AA67" s="571"/>
      <c r="AB67" s="571"/>
      <c r="AC67" s="571"/>
      <c r="AD67" s="571"/>
      <c r="AE67" s="571"/>
      <c r="AF67" s="571"/>
      <c r="AG67" s="571"/>
      <c r="AH67" s="571"/>
      <c r="AI67" s="571"/>
      <c r="AJ67" s="571"/>
      <c r="AK67" s="571"/>
      <c r="AL67" s="571"/>
      <c r="AM67" s="571"/>
      <c r="AN67" s="571"/>
      <c r="AO67" s="571"/>
      <c r="AP67" s="571"/>
      <c r="AQ67" s="571"/>
      <c r="AR67" s="571"/>
      <c r="AS67" s="571"/>
      <c r="AT67" s="571"/>
      <c r="AU67" s="571"/>
      <c r="AV67" s="571"/>
      <c r="AW67" s="571"/>
      <c r="AX67" s="571"/>
      <c r="AY67" s="571"/>
      <c r="AZ67" s="571"/>
      <c r="BA67" s="571"/>
      <c r="BB67" s="571"/>
      <c r="BC67" s="571"/>
      <c r="BD67" s="571"/>
      <c r="BE67" s="571"/>
      <c r="BF67" s="710"/>
      <c r="BG67" s="571"/>
      <c r="BH67" s="571"/>
      <c r="BI67" s="571"/>
      <c r="BJ67" s="571"/>
      <c r="BK67" s="571"/>
      <c r="BL67" s="571"/>
      <c r="BM67" s="571"/>
      <c r="BN67" s="571"/>
      <c r="BO67" s="571"/>
      <c r="BP67" s="571"/>
      <c r="BQ67" s="571"/>
      <c r="BR67" s="571"/>
      <c r="BS67" s="571"/>
      <c r="BT67" s="571"/>
      <c r="BU67" s="571"/>
      <c r="BV67" s="571"/>
    </row>
    <row r="68" spans="1:74" ht="10.5" customHeight="1" x14ac:dyDescent="0.2">
      <c r="A68" s="566"/>
      <c r="B68" s="790" t="s">
        <v>1184</v>
      </c>
      <c r="C68" s="778"/>
      <c r="D68" s="778"/>
      <c r="E68" s="778"/>
      <c r="F68" s="778"/>
      <c r="G68" s="778"/>
      <c r="H68" s="778"/>
      <c r="I68" s="778"/>
      <c r="J68" s="778"/>
      <c r="K68" s="778"/>
      <c r="L68" s="778"/>
      <c r="M68" s="778"/>
      <c r="N68" s="778"/>
      <c r="O68" s="778"/>
      <c r="P68" s="778"/>
      <c r="Q68" s="778"/>
      <c r="R68" s="571"/>
      <c r="S68" s="571"/>
      <c r="T68" s="571"/>
      <c r="U68" s="571"/>
      <c r="V68" s="571"/>
      <c r="W68" s="571"/>
      <c r="X68" s="571"/>
      <c r="Y68" s="571"/>
      <c r="Z68" s="571"/>
      <c r="AA68" s="571"/>
      <c r="AB68" s="571"/>
      <c r="AC68" s="571"/>
      <c r="AD68" s="571"/>
      <c r="AE68" s="571"/>
      <c r="AF68" s="571"/>
      <c r="AG68" s="571"/>
      <c r="AH68" s="571"/>
      <c r="AI68" s="571"/>
      <c r="AJ68" s="571"/>
      <c r="AK68" s="571"/>
      <c r="AL68" s="571"/>
      <c r="AM68" s="571"/>
      <c r="AN68" s="571"/>
      <c r="AO68" s="571"/>
      <c r="AP68" s="571"/>
      <c r="AQ68" s="571"/>
      <c r="AR68" s="571"/>
      <c r="AS68" s="571"/>
      <c r="AT68" s="571"/>
      <c r="AU68" s="571"/>
      <c r="AV68" s="571"/>
      <c r="AW68" s="571"/>
      <c r="AX68" s="571"/>
      <c r="AY68" s="571"/>
      <c r="AZ68" s="571"/>
      <c r="BA68" s="571"/>
      <c r="BB68" s="571"/>
      <c r="BC68" s="571"/>
      <c r="BD68" s="571"/>
      <c r="BE68" s="571"/>
      <c r="BF68" s="710"/>
      <c r="BG68" s="571"/>
      <c r="BH68" s="571"/>
      <c r="BI68" s="571"/>
      <c r="BJ68" s="571"/>
      <c r="BK68" s="571"/>
      <c r="BL68" s="571"/>
      <c r="BM68" s="571"/>
      <c r="BN68" s="571"/>
      <c r="BO68" s="571"/>
      <c r="BP68" s="571"/>
      <c r="BQ68" s="571"/>
      <c r="BR68" s="571"/>
      <c r="BS68" s="571"/>
      <c r="BT68" s="571"/>
      <c r="BU68" s="571"/>
      <c r="BV68" s="571"/>
    </row>
    <row r="69" spans="1:74" x14ac:dyDescent="0.2">
      <c r="A69" s="572"/>
      <c r="B69" s="573"/>
      <c r="C69" s="573"/>
      <c r="D69" s="573"/>
      <c r="E69" s="573"/>
      <c r="F69" s="573"/>
      <c r="G69" s="573"/>
      <c r="H69" s="573"/>
      <c r="I69" s="573"/>
      <c r="J69" s="573"/>
      <c r="K69" s="573"/>
      <c r="L69" s="573"/>
      <c r="M69" s="573"/>
      <c r="O69" s="573"/>
      <c r="P69" s="573"/>
      <c r="Q69" s="573"/>
      <c r="R69" s="573"/>
      <c r="S69" s="573"/>
      <c r="T69" s="573"/>
      <c r="U69" s="573"/>
      <c r="V69" s="573"/>
      <c r="W69" s="573"/>
      <c r="X69" s="573"/>
      <c r="Y69" s="573"/>
      <c r="AA69" s="573"/>
      <c r="AB69" s="573"/>
      <c r="AC69" s="573"/>
      <c r="AD69" s="573"/>
      <c r="AE69" s="573"/>
      <c r="AF69" s="573"/>
      <c r="AG69" s="573"/>
      <c r="AH69" s="573"/>
      <c r="AI69" s="573"/>
      <c r="AJ69" s="573"/>
      <c r="AK69" s="573"/>
      <c r="AM69" s="573"/>
      <c r="AN69" s="573"/>
      <c r="AO69" s="573"/>
      <c r="AP69" s="573"/>
      <c r="AQ69" s="573"/>
      <c r="AR69" s="573"/>
      <c r="AS69" s="573"/>
      <c r="AT69" s="573"/>
      <c r="AU69" s="573"/>
      <c r="AV69" s="573"/>
      <c r="AW69" s="573"/>
      <c r="AY69" s="573"/>
      <c r="AZ69" s="573"/>
      <c r="BA69" s="573"/>
      <c r="BB69" s="573"/>
      <c r="BC69" s="573"/>
      <c r="BD69" s="573"/>
      <c r="BE69" s="573"/>
      <c r="BF69" s="711"/>
      <c r="BG69" s="573"/>
      <c r="BH69" s="573"/>
      <c r="BI69" s="573"/>
      <c r="BK69" s="573"/>
      <c r="BL69" s="573"/>
      <c r="BM69" s="573"/>
      <c r="BN69" s="573"/>
      <c r="BO69" s="573"/>
      <c r="BP69" s="573"/>
      <c r="BQ69" s="573"/>
      <c r="BR69" s="573"/>
      <c r="BS69" s="573"/>
      <c r="BT69" s="573"/>
      <c r="BU69" s="573"/>
    </row>
    <row r="70" spans="1:74" x14ac:dyDescent="0.2">
      <c r="A70" s="572"/>
      <c r="B70" s="573"/>
      <c r="C70" s="573"/>
      <c r="D70" s="573"/>
      <c r="E70" s="573"/>
      <c r="F70" s="573"/>
      <c r="G70" s="573"/>
      <c r="H70" s="573"/>
      <c r="I70" s="573"/>
      <c r="J70" s="573"/>
      <c r="K70" s="573"/>
      <c r="L70" s="573"/>
      <c r="M70" s="573"/>
      <c r="O70" s="573"/>
      <c r="P70" s="573"/>
      <c r="Q70" s="573"/>
      <c r="R70" s="573"/>
      <c r="S70" s="573"/>
      <c r="T70" s="573"/>
      <c r="U70" s="573"/>
      <c r="V70" s="573"/>
      <c r="W70" s="573"/>
      <c r="X70" s="573"/>
      <c r="Y70" s="573"/>
      <c r="AA70" s="573"/>
      <c r="AB70" s="573"/>
      <c r="AC70" s="573"/>
      <c r="AD70" s="573"/>
      <c r="AE70" s="573"/>
      <c r="AF70" s="573"/>
      <c r="AG70" s="573"/>
      <c r="AH70" s="573"/>
      <c r="AI70" s="573"/>
      <c r="AJ70" s="573"/>
      <c r="AK70" s="573"/>
      <c r="AM70" s="573"/>
      <c r="AN70" s="573"/>
      <c r="AO70" s="573"/>
      <c r="AP70" s="573"/>
      <c r="AQ70" s="573"/>
      <c r="AR70" s="573"/>
      <c r="AS70" s="573"/>
      <c r="AT70" s="573"/>
      <c r="AU70" s="573"/>
      <c r="AV70" s="573"/>
      <c r="AW70" s="573"/>
      <c r="AY70" s="573"/>
      <c r="AZ70" s="573"/>
      <c r="BA70" s="573"/>
      <c r="BB70" s="573"/>
      <c r="BC70" s="573"/>
      <c r="BD70" s="573"/>
      <c r="BE70" s="573"/>
      <c r="BF70" s="711"/>
      <c r="BG70" s="573"/>
      <c r="BH70" s="573"/>
      <c r="BI70" s="573"/>
      <c r="BK70" s="573"/>
      <c r="BL70" s="573"/>
      <c r="BM70" s="573"/>
      <c r="BN70" s="573"/>
      <c r="BO70" s="573"/>
      <c r="BP70" s="573"/>
      <c r="BQ70" s="573"/>
      <c r="BR70" s="573"/>
      <c r="BS70" s="573"/>
      <c r="BT70" s="573"/>
      <c r="BU70" s="573"/>
    </row>
    <row r="71" spans="1:74" x14ac:dyDescent="0.2">
      <c r="A71" s="574"/>
      <c r="B71" s="575"/>
      <c r="C71" s="575"/>
      <c r="D71" s="576"/>
      <c r="E71" s="576"/>
      <c r="F71" s="576"/>
      <c r="G71" s="576"/>
      <c r="H71" s="576"/>
      <c r="I71" s="576"/>
      <c r="J71" s="576"/>
      <c r="K71" s="576"/>
      <c r="L71" s="576"/>
      <c r="M71" s="576"/>
      <c r="N71" s="576"/>
      <c r="O71" s="575"/>
      <c r="P71" s="576"/>
      <c r="Q71" s="576"/>
      <c r="R71" s="576"/>
      <c r="S71" s="576"/>
      <c r="T71" s="576"/>
      <c r="U71" s="576"/>
      <c r="V71" s="576"/>
      <c r="W71" s="576"/>
      <c r="X71" s="576"/>
      <c r="Y71" s="576"/>
      <c r="Z71" s="576"/>
      <c r="AA71" s="575"/>
      <c r="AB71" s="576"/>
      <c r="AC71" s="576"/>
      <c r="AD71" s="576"/>
      <c r="AE71" s="576"/>
      <c r="AF71" s="576"/>
      <c r="AG71" s="576"/>
      <c r="AH71" s="576"/>
      <c r="AI71" s="576"/>
      <c r="AJ71" s="576"/>
      <c r="AK71" s="576"/>
      <c r="AL71" s="576"/>
      <c r="AM71" s="575"/>
      <c r="AN71" s="576"/>
      <c r="AO71" s="576"/>
      <c r="AP71" s="576"/>
      <c r="AQ71" s="576"/>
      <c r="AR71" s="576"/>
      <c r="AS71" s="576"/>
      <c r="AT71" s="576"/>
      <c r="AU71" s="576"/>
      <c r="AV71" s="576"/>
      <c r="AW71" s="576"/>
      <c r="AX71" s="576"/>
      <c r="AY71" s="575"/>
      <c r="AZ71" s="576"/>
      <c r="BA71" s="576"/>
      <c r="BB71" s="576"/>
      <c r="BC71" s="576"/>
      <c r="BD71" s="576"/>
      <c r="BE71" s="576"/>
      <c r="BF71" s="692"/>
      <c r="BG71" s="576"/>
      <c r="BH71" s="576"/>
      <c r="BI71" s="576"/>
      <c r="BJ71" s="576"/>
      <c r="BK71" s="575"/>
      <c r="BL71" s="576"/>
      <c r="BM71" s="576"/>
      <c r="BN71" s="576"/>
      <c r="BO71" s="576"/>
      <c r="BP71" s="576"/>
      <c r="BQ71" s="576"/>
      <c r="BR71" s="576"/>
      <c r="BS71" s="576"/>
      <c r="BT71" s="576"/>
      <c r="BU71" s="576"/>
      <c r="BV71" s="576"/>
    </row>
    <row r="72" spans="1:74" x14ac:dyDescent="0.2">
      <c r="A72" s="576"/>
      <c r="B72" s="577"/>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8"/>
      <c r="AL72" s="578"/>
      <c r="AM72" s="578"/>
      <c r="AN72" s="578"/>
      <c r="AO72" s="578"/>
      <c r="AP72" s="578"/>
      <c r="AQ72" s="578"/>
      <c r="AR72" s="578"/>
      <c r="AS72" s="578"/>
      <c r="AT72" s="578"/>
      <c r="AU72" s="578"/>
      <c r="AV72" s="578"/>
      <c r="AW72" s="578"/>
      <c r="AX72" s="578"/>
      <c r="AY72" s="578"/>
      <c r="AZ72" s="578"/>
      <c r="BA72" s="578"/>
      <c r="BB72" s="578"/>
      <c r="BC72" s="578"/>
      <c r="BD72" s="578"/>
      <c r="BE72" s="578"/>
      <c r="BF72" s="712"/>
      <c r="BG72" s="578"/>
      <c r="BH72" s="578"/>
      <c r="BI72" s="578"/>
      <c r="BJ72" s="578"/>
      <c r="BK72" s="578"/>
      <c r="BL72" s="578"/>
      <c r="BM72" s="578"/>
      <c r="BN72" s="578"/>
      <c r="BO72" s="578"/>
      <c r="BP72" s="578"/>
      <c r="BQ72" s="578"/>
      <c r="BR72" s="578"/>
      <c r="BS72" s="578"/>
      <c r="BT72" s="578"/>
      <c r="BU72" s="578"/>
      <c r="BV72" s="578"/>
    </row>
    <row r="73" spans="1:74" x14ac:dyDescent="0.2">
      <c r="A73" s="576"/>
      <c r="B73" s="575"/>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8"/>
      <c r="AL73" s="578"/>
      <c r="AM73" s="578"/>
      <c r="AN73" s="578"/>
      <c r="AO73" s="578"/>
      <c r="AP73" s="578"/>
      <c r="AQ73" s="578"/>
      <c r="AR73" s="578"/>
      <c r="AS73" s="578"/>
      <c r="AT73" s="578"/>
      <c r="AU73" s="578"/>
      <c r="AV73" s="578"/>
      <c r="AW73" s="578"/>
      <c r="AX73" s="578"/>
      <c r="AY73" s="578"/>
      <c r="AZ73" s="578"/>
      <c r="BA73" s="578"/>
      <c r="BB73" s="578"/>
      <c r="BC73" s="578"/>
      <c r="BD73" s="578"/>
      <c r="BE73" s="578"/>
      <c r="BF73" s="712"/>
      <c r="BG73" s="578"/>
      <c r="BH73" s="578"/>
      <c r="BI73" s="578"/>
      <c r="BJ73" s="578"/>
      <c r="BK73" s="578"/>
      <c r="BL73" s="578"/>
      <c r="BM73" s="578"/>
      <c r="BN73" s="578"/>
      <c r="BO73" s="578"/>
      <c r="BP73" s="578"/>
      <c r="BQ73" s="578"/>
      <c r="BR73" s="578"/>
      <c r="BS73" s="578"/>
      <c r="BT73" s="578"/>
      <c r="BU73" s="578"/>
      <c r="BV73" s="578"/>
    </row>
    <row r="74" spans="1:74" x14ac:dyDescent="0.2">
      <c r="A74" s="576"/>
      <c r="B74" s="575"/>
      <c r="C74" s="578">
        <f>C11-SUM(C12:C17)</f>
        <v>1.5998011804185808E-9</v>
      </c>
      <c r="D74" s="578">
        <f t="shared" ref="D74:BO74" si="0">D11-SUM(D12:D17)</f>
        <v>3.9999576983973384E-9</v>
      </c>
      <c r="E74" s="578">
        <f t="shared" si="0"/>
        <v>5.0599965106812306E-8</v>
      </c>
      <c r="F74" s="578">
        <f t="shared" si="0"/>
        <v>-3.9999804357648827E-8</v>
      </c>
      <c r="G74" s="578">
        <f t="shared" si="0"/>
        <v>-3.8000052882125601E-8</v>
      </c>
      <c r="H74" s="578">
        <f t="shared" si="0"/>
        <v>3.2999878385453485E-8</v>
      </c>
      <c r="I74" s="578">
        <f t="shared" si="0"/>
        <v>-3.8000052882125601E-8</v>
      </c>
      <c r="J74" s="578">
        <f t="shared" si="0"/>
        <v>-3.4000095183728263E-8</v>
      </c>
      <c r="K74" s="578">
        <f t="shared" si="0"/>
        <v>-2.9999910111655481E-8</v>
      </c>
      <c r="L74" s="578">
        <f t="shared" si="0"/>
        <v>3.4000095183728263E-8</v>
      </c>
      <c r="M74" s="578">
        <f t="shared" si="0"/>
        <v>3.0000137485330924E-8</v>
      </c>
      <c r="N74" s="578">
        <f t="shared" si="0"/>
        <v>-1.2000100468867458E-8</v>
      </c>
      <c r="O74" s="578">
        <f t="shared" si="0"/>
        <v>-2.2998847271082923E-9</v>
      </c>
      <c r="P74" s="578">
        <f t="shared" si="0"/>
        <v>3.2000343708205037E-8</v>
      </c>
      <c r="Q74" s="578">
        <f t="shared" si="0"/>
        <v>1.8999799067387357E-8</v>
      </c>
      <c r="R74" s="578">
        <f t="shared" si="0"/>
        <v>-2.9999682737980038E-9</v>
      </c>
      <c r="S74" s="578">
        <f t="shared" si="0"/>
        <v>5.1999904826516286E-8</v>
      </c>
      <c r="T74" s="578">
        <f t="shared" si="0"/>
        <v>3.9999576983973384E-9</v>
      </c>
      <c r="U74" s="578">
        <f t="shared" si="0"/>
        <v>-5.1000142775592394E-8</v>
      </c>
      <c r="V74" s="578">
        <f t="shared" si="0"/>
        <v>-7.9999153967946768E-9</v>
      </c>
      <c r="W74" s="578">
        <f t="shared" si="0"/>
        <v>2.9999910111655481E-8</v>
      </c>
      <c r="X74" s="578">
        <f t="shared" si="0"/>
        <v>4.5999968278920278E-8</v>
      </c>
      <c r="Y74" s="578">
        <f t="shared" si="0"/>
        <v>-3.0000137485330924E-8</v>
      </c>
      <c r="Z74" s="578">
        <f t="shared" si="0"/>
        <v>9.999894245993346E-10</v>
      </c>
      <c r="AA74" s="578">
        <f t="shared" si="0"/>
        <v>2.7000169211532921E-8</v>
      </c>
      <c r="AB74" s="578">
        <f t="shared" si="0"/>
        <v>-3.8000052882125601E-8</v>
      </c>
      <c r="AC74" s="578">
        <f t="shared" si="0"/>
        <v>4.6000195652595721E-8</v>
      </c>
      <c r="AD74" s="578">
        <f t="shared" si="0"/>
        <v>4.0000259104999714E-8</v>
      </c>
      <c r="AE74" s="578">
        <f t="shared" si="0"/>
        <v>2.3999973564059474E-8</v>
      </c>
      <c r="AF74" s="578">
        <f t="shared" si="0"/>
        <v>3.5999846659251489E-8</v>
      </c>
      <c r="AG74" s="578">
        <f t="shared" si="0"/>
        <v>-1.0000121619668789E-8</v>
      </c>
      <c r="AH74" s="578">
        <f t="shared" si="0"/>
        <v>2.7000169211532921E-8</v>
      </c>
      <c r="AI74" s="578">
        <f t="shared" si="0"/>
        <v>2.9999682737980038E-8</v>
      </c>
      <c r="AJ74" s="578">
        <f t="shared" si="0"/>
        <v>-3.700029083120171E-8</v>
      </c>
      <c r="AK74" s="578">
        <f t="shared" si="0"/>
        <v>-4.0001850720727816E-9</v>
      </c>
      <c r="AL74" s="578">
        <f t="shared" si="0"/>
        <v>-3.0000137485330924E-8</v>
      </c>
      <c r="AM74" s="578">
        <f t="shared" si="0"/>
        <v>3.3000105759128928E-8</v>
      </c>
      <c r="AN74" s="578">
        <f t="shared" si="0"/>
        <v>9.0001321950694546E-9</v>
      </c>
      <c r="AO74" s="578">
        <f t="shared" si="0"/>
        <v>2.0000015865662135E-8</v>
      </c>
      <c r="AP74" s="578">
        <f t="shared" si="0"/>
        <v>-3.9999576983973384E-9</v>
      </c>
      <c r="AQ74" s="578">
        <f t="shared" si="0"/>
        <v>3.9997303247218952E-9</v>
      </c>
      <c r="AR74" s="578">
        <f t="shared" si="0"/>
        <v>3.399986781005282E-8</v>
      </c>
      <c r="AS74" s="578">
        <f t="shared" si="0"/>
        <v>-5.7000079323188402E-8</v>
      </c>
      <c r="AT74" s="578">
        <f t="shared" si="0"/>
        <v>-3.199988896085415E-8</v>
      </c>
      <c r="AU74" s="578">
        <f t="shared" si="0"/>
        <v>7.0001533458707854E-9</v>
      </c>
      <c r="AV74" s="578">
        <f t="shared" si="0"/>
        <v>1.0999883670592681E-8</v>
      </c>
      <c r="AW74" s="578">
        <f t="shared" si="0"/>
        <v>2.5999952413258143E-8</v>
      </c>
      <c r="AX74" s="578">
        <f t="shared" si="0"/>
        <v>1.3000089893466793E-8</v>
      </c>
      <c r="AY74" s="578">
        <f t="shared" si="0"/>
        <v>4.3000000005122274E-8</v>
      </c>
      <c r="AZ74" s="578">
        <f t="shared" si="0"/>
        <v>-3.6000074032926932E-8</v>
      </c>
      <c r="BA74" s="578">
        <f t="shared" si="0"/>
        <v>-2.1999767341185361E-8</v>
      </c>
      <c r="BB74" s="578">
        <f t="shared" si="0"/>
        <v>-3.3000333132804371E-8</v>
      </c>
      <c r="BC74" s="578">
        <f t="shared" si="0"/>
        <v>-2.4999962988658808E-8</v>
      </c>
      <c r="BD74" s="578">
        <f t="shared" si="0"/>
        <v>-4.2000000007647031E-4</v>
      </c>
      <c r="BE74" s="578">
        <f t="shared" si="0"/>
        <v>2.9999999992469384E-4</v>
      </c>
      <c r="BF74" s="578">
        <f t="shared" si="0"/>
        <v>-2.6000000002568413E-4</v>
      </c>
      <c r="BG74" s="578">
        <f t="shared" si="0"/>
        <v>4.0000000353757059E-5</v>
      </c>
      <c r="BH74" s="578">
        <f t="shared" si="0"/>
        <v>-4.6999999995023245E-4</v>
      </c>
      <c r="BI74" s="578">
        <f t="shared" si="0"/>
        <v>2.7000000000043656E-4</v>
      </c>
      <c r="BJ74" s="578">
        <f t="shared" si="0"/>
        <v>-4.2000000007647031E-4</v>
      </c>
      <c r="BK74" s="578">
        <f t="shared" si="0"/>
        <v>-4.1999999984909664E-4</v>
      </c>
      <c r="BL74" s="578">
        <f t="shared" si="0"/>
        <v>-2.9999999992469384E-4</v>
      </c>
      <c r="BM74" s="578">
        <f t="shared" si="0"/>
        <v>-3.9999999899009708E-5</v>
      </c>
      <c r="BN74" s="578">
        <f t="shared" si="0"/>
        <v>4.1000000010171789E-4</v>
      </c>
      <c r="BO74" s="578">
        <f t="shared" si="0"/>
        <v>3.1999999964682502E-4</v>
      </c>
      <c r="BP74" s="578">
        <f t="shared" ref="BP74:BV74" si="1">BP11-SUM(BP12:BP17)</f>
        <v>-2.4000000007617928E-4</v>
      </c>
      <c r="BQ74" s="578">
        <f t="shared" si="1"/>
        <v>-1.5000000007603376E-4</v>
      </c>
      <c r="BR74" s="578">
        <f t="shared" si="1"/>
        <v>2.3000000010142685E-4</v>
      </c>
      <c r="BS74" s="578">
        <f t="shared" si="1"/>
        <v>-4.3999999979860149E-4</v>
      </c>
      <c r="BT74" s="578">
        <f t="shared" si="1"/>
        <v>-3.400000002784509E-4</v>
      </c>
      <c r="BU74" s="578">
        <f t="shared" si="1"/>
        <v>-8.0000000025393092E-5</v>
      </c>
      <c r="BV74" s="578">
        <f t="shared" si="1"/>
        <v>5.0000000010186341E-4</v>
      </c>
    </row>
    <row r="76" spans="1:74" x14ac:dyDescent="0.2">
      <c r="B76" s="577"/>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8"/>
      <c r="AL76" s="578"/>
      <c r="AM76" s="578"/>
      <c r="AN76" s="578"/>
      <c r="AO76" s="578"/>
      <c r="AP76" s="578"/>
      <c r="AQ76" s="578"/>
      <c r="AR76" s="578"/>
      <c r="AS76" s="578"/>
      <c r="AT76" s="578"/>
      <c r="AU76" s="578"/>
      <c r="AV76" s="578"/>
      <c r="AW76" s="578"/>
      <c r="AX76" s="578"/>
      <c r="AY76" s="578"/>
      <c r="AZ76" s="578"/>
      <c r="BA76" s="578"/>
      <c r="BB76" s="578"/>
      <c r="BC76" s="578"/>
      <c r="BD76" s="578"/>
      <c r="BE76" s="578"/>
      <c r="BF76" s="712"/>
      <c r="BG76" s="578"/>
      <c r="BH76" s="578"/>
      <c r="BI76" s="578"/>
      <c r="BJ76" s="578"/>
      <c r="BK76" s="578"/>
      <c r="BL76" s="578"/>
      <c r="BM76" s="578"/>
      <c r="BN76" s="578"/>
      <c r="BO76" s="578"/>
      <c r="BP76" s="578"/>
      <c r="BQ76" s="578"/>
      <c r="BR76" s="578"/>
      <c r="BS76" s="578"/>
      <c r="BT76" s="578"/>
      <c r="BU76" s="578"/>
      <c r="BV76" s="578"/>
    </row>
    <row r="77" spans="1:74" x14ac:dyDescent="0.2">
      <c r="B77" s="575"/>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8"/>
      <c r="AL77" s="578"/>
      <c r="AM77" s="578"/>
      <c r="AN77" s="578"/>
      <c r="AO77" s="578"/>
      <c r="AP77" s="578"/>
      <c r="AQ77" s="578"/>
      <c r="AR77" s="578"/>
      <c r="AS77" s="578"/>
      <c r="AT77" s="578"/>
      <c r="AU77" s="578"/>
      <c r="AV77" s="578"/>
      <c r="AW77" s="578"/>
      <c r="AX77" s="578"/>
      <c r="AY77" s="578"/>
      <c r="AZ77" s="578"/>
      <c r="BA77" s="578"/>
      <c r="BB77" s="578"/>
      <c r="BC77" s="578"/>
      <c r="BD77" s="578"/>
      <c r="BE77" s="578"/>
      <c r="BF77" s="712"/>
      <c r="BG77" s="578"/>
      <c r="BH77" s="578"/>
      <c r="BI77" s="578"/>
      <c r="BJ77" s="578"/>
      <c r="BK77" s="578"/>
      <c r="BL77" s="578"/>
      <c r="BM77" s="578"/>
      <c r="BN77" s="578"/>
      <c r="BO77" s="578"/>
      <c r="BP77" s="578"/>
      <c r="BQ77" s="578"/>
      <c r="BR77" s="578"/>
      <c r="BS77" s="578"/>
      <c r="BT77" s="578"/>
      <c r="BU77" s="578"/>
      <c r="BV77" s="578"/>
    </row>
    <row r="78" spans="1:74" x14ac:dyDescent="0.2">
      <c r="A78" s="576"/>
      <c r="B78" s="575"/>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8"/>
      <c r="AL78" s="578"/>
      <c r="AM78" s="578"/>
      <c r="AN78" s="578"/>
      <c r="AO78" s="578"/>
      <c r="AP78" s="578"/>
      <c r="AQ78" s="578"/>
      <c r="AR78" s="578"/>
      <c r="AS78" s="578"/>
      <c r="AT78" s="578"/>
      <c r="AU78" s="578"/>
      <c r="AV78" s="578"/>
      <c r="AW78" s="578"/>
      <c r="AX78" s="578"/>
      <c r="AY78" s="578"/>
      <c r="AZ78" s="578"/>
      <c r="BA78" s="578"/>
      <c r="BB78" s="578"/>
      <c r="BC78" s="578"/>
      <c r="BD78" s="578"/>
      <c r="BE78" s="578"/>
      <c r="BF78" s="712"/>
      <c r="BG78" s="578"/>
      <c r="BH78" s="578"/>
      <c r="BI78" s="578"/>
      <c r="BJ78" s="578"/>
      <c r="BK78" s="578"/>
      <c r="BL78" s="578"/>
      <c r="BM78" s="578"/>
      <c r="BN78" s="578"/>
      <c r="BO78" s="578"/>
      <c r="BP78" s="578"/>
      <c r="BQ78" s="578"/>
      <c r="BR78" s="578"/>
      <c r="BS78" s="578"/>
      <c r="BT78" s="578"/>
      <c r="BU78" s="578"/>
      <c r="BV78" s="578"/>
    </row>
    <row r="79" spans="1:74" x14ac:dyDescent="0.2">
      <c r="A79" s="576"/>
      <c r="B79" s="575"/>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578"/>
      <c r="AP79" s="578"/>
      <c r="AQ79" s="578"/>
      <c r="AR79" s="578"/>
      <c r="AS79" s="578"/>
      <c r="AT79" s="578"/>
      <c r="AU79" s="578"/>
      <c r="AV79" s="578"/>
      <c r="AW79" s="578"/>
      <c r="AX79" s="578"/>
      <c r="AY79" s="578"/>
      <c r="AZ79" s="578"/>
      <c r="BA79" s="578"/>
      <c r="BB79" s="578"/>
      <c r="BC79" s="578"/>
      <c r="BD79" s="578"/>
      <c r="BE79" s="578"/>
      <c r="BF79" s="712"/>
      <c r="BG79" s="578"/>
      <c r="BH79" s="578"/>
      <c r="BI79" s="578"/>
      <c r="BJ79" s="578"/>
      <c r="BK79" s="578"/>
      <c r="BL79" s="578"/>
      <c r="BM79" s="578"/>
      <c r="BN79" s="578"/>
      <c r="BO79" s="578"/>
      <c r="BP79" s="578"/>
      <c r="BQ79" s="578"/>
      <c r="BR79" s="578"/>
      <c r="BS79" s="578"/>
      <c r="BT79" s="578"/>
      <c r="BU79" s="578"/>
      <c r="BV79" s="578"/>
    </row>
    <row r="80" spans="1:74" x14ac:dyDescent="0.2">
      <c r="B80" s="577"/>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8"/>
      <c r="AL80" s="578"/>
      <c r="AM80" s="578"/>
      <c r="AN80" s="578"/>
      <c r="AO80" s="578"/>
      <c r="AP80" s="578"/>
      <c r="AQ80" s="578"/>
      <c r="AR80" s="578"/>
      <c r="AS80" s="578"/>
      <c r="AT80" s="578"/>
      <c r="AU80" s="578"/>
      <c r="AV80" s="578"/>
      <c r="AW80" s="578"/>
      <c r="AX80" s="578"/>
      <c r="AY80" s="578"/>
      <c r="AZ80" s="578"/>
      <c r="BA80" s="578"/>
      <c r="BB80" s="578"/>
      <c r="BC80" s="578"/>
      <c r="BD80" s="578"/>
      <c r="BE80" s="578"/>
      <c r="BF80" s="712"/>
      <c r="BG80" s="578"/>
      <c r="BH80" s="578"/>
      <c r="BI80" s="578"/>
      <c r="BJ80" s="578"/>
      <c r="BK80" s="578"/>
      <c r="BL80" s="578"/>
      <c r="BM80" s="578"/>
      <c r="BN80" s="578"/>
      <c r="BO80" s="578"/>
      <c r="BP80" s="578"/>
      <c r="BQ80" s="578"/>
      <c r="BR80" s="578"/>
      <c r="BS80" s="578"/>
      <c r="BT80" s="578"/>
      <c r="BU80" s="578"/>
      <c r="BV80" s="578"/>
    </row>
    <row r="81" spans="1:74" x14ac:dyDescent="0.2">
      <c r="B81" s="575"/>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8"/>
      <c r="AL81" s="578"/>
      <c r="AM81" s="578"/>
      <c r="AN81" s="578"/>
      <c r="AO81" s="578"/>
      <c r="AP81" s="578"/>
      <c r="AQ81" s="578"/>
      <c r="AR81" s="578"/>
      <c r="AS81" s="578"/>
      <c r="AT81" s="578"/>
      <c r="AU81" s="578"/>
      <c r="AV81" s="578"/>
      <c r="AW81" s="578"/>
      <c r="AX81" s="578"/>
      <c r="AY81" s="578"/>
      <c r="AZ81" s="578"/>
      <c r="BA81" s="578"/>
      <c r="BB81" s="578"/>
      <c r="BC81" s="578"/>
      <c r="BD81" s="578"/>
      <c r="BE81" s="578"/>
      <c r="BF81" s="712"/>
      <c r="BG81" s="578"/>
      <c r="BH81" s="578"/>
      <c r="BI81" s="578"/>
      <c r="BJ81" s="578"/>
      <c r="BK81" s="578"/>
      <c r="BL81" s="578"/>
      <c r="BM81" s="578"/>
      <c r="BN81" s="578"/>
      <c r="BO81" s="578"/>
      <c r="BP81" s="578"/>
      <c r="BQ81" s="578"/>
      <c r="BR81" s="578"/>
      <c r="BS81" s="578"/>
      <c r="BT81" s="578"/>
      <c r="BU81" s="578"/>
      <c r="BV81" s="578"/>
    </row>
    <row r="82" spans="1:74" x14ac:dyDescent="0.2">
      <c r="A82" s="576"/>
      <c r="B82" s="575"/>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8"/>
      <c r="AL82" s="578"/>
      <c r="AM82" s="578"/>
      <c r="AN82" s="578"/>
      <c r="AO82" s="578"/>
      <c r="AP82" s="578"/>
      <c r="AQ82" s="578"/>
      <c r="AR82" s="578"/>
      <c r="AS82" s="578"/>
      <c r="AT82" s="578"/>
      <c r="AU82" s="578"/>
      <c r="AV82" s="578"/>
      <c r="AW82" s="578"/>
      <c r="AX82" s="578"/>
      <c r="AY82" s="578"/>
      <c r="AZ82" s="578"/>
      <c r="BA82" s="578"/>
      <c r="BB82" s="578"/>
      <c r="BC82" s="578"/>
      <c r="BD82" s="578"/>
      <c r="BE82" s="578"/>
      <c r="BF82" s="712"/>
      <c r="BG82" s="578"/>
      <c r="BH82" s="578"/>
      <c r="BI82" s="578"/>
      <c r="BJ82" s="578"/>
      <c r="BK82" s="578"/>
      <c r="BL82" s="578"/>
      <c r="BM82" s="578"/>
      <c r="BN82" s="578"/>
      <c r="BO82" s="578"/>
      <c r="BP82" s="578"/>
      <c r="BQ82" s="578"/>
      <c r="BR82" s="578"/>
      <c r="BS82" s="578"/>
      <c r="BT82" s="578"/>
      <c r="BU82" s="578"/>
      <c r="BV82" s="578"/>
    </row>
    <row r="84" spans="1:74" x14ac:dyDescent="0.2">
      <c r="B84" s="577"/>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8"/>
      <c r="AL84" s="578"/>
      <c r="AM84" s="578"/>
      <c r="AN84" s="578"/>
      <c r="AO84" s="578"/>
      <c r="AP84" s="578"/>
      <c r="AQ84" s="578"/>
      <c r="AR84" s="578"/>
      <c r="AS84" s="578"/>
      <c r="AT84" s="578"/>
      <c r="AU84" s="578"/>
      <c r="AV84" s="578"/>
      <c r="AW84" s="578"/>
      <c r="AX84" s="578"/>
      <c r="AY84" s="578"/>
      <c r="AZ84" s="578"/>
      <c r="BA84" s="578"/>
      <c r="BB84" s="578"/>
      <c r="BC84" s="578"/>
      <c r="BD84" s="578"/>
      <c r="BE84" s="578"/>
      <c r="BF84" s="712"/>
      <c r="BG84" s="578"/>
      <c r="BH84" s="578"/>
      <c r="BI84" s="578"/>
      <c r="BJ84" s="578"/>
      <c r="BK84" s="578"/>
      <c r="BL84" s="578"/>
      <c r="BM84" s="578"/>
      <c r="BN84" s="578"/>
      <c r="BO84" s="578"/>
      <c r="BP84" s="578"/>
      <c r="BQ84" s="578"/>
      <c r="BR84" s="578"/>
      <c r="BS84" s="578"/>
      <c r="BT84" s="578"/>
      <c r="BU84" s="578"/>
      <c r="BV84" s="578"/>
    </row>
    <row r="85" spans="1:74" x14ac:dyDescent="0.2">
      <c r="B85" s="575"/>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8"/>
      <c r="AL85" s="578"/>
      <c r="AM85" s="578"/>
      <c r="AN85" s="578"/>
      <c r="AO85" s="578"/>
      <c r="AP85" s="578"/>
      <c r="AQ85" s="578"/>
      <c r="AR85" s="578"/>
      <c r="AS85" s="578"/>
      <c r="AT85" s="578"/>
      <c r="AU85" s="578"/>
      <c r="AV85" s="578"/>
      <c r="AW85" s="578"/>
      <c r="AX85" s="578"/>
      <c r="AY85" s="578"/>
      <c r="AZ85" s="578"/>
      <c r="BA85" s="578"/>
      <c r="BB85" s="578"/>
      <c r="BC85" s="578"/>
      <c r="BD85" s="578"/>
      <c r="BE85" s="578"/>
      <c r="BF85" s="712"/>
      <c r="BG85" s="578"/>
      <c r="BH85" s="578"/>
      <c r="BI85" s="578"/>
      <c r="BJ85" s="578"/>
      <c r="BK85" s="578"/>
      <c r="BL85" s="578"/>
      <c r="BM85" s="578"/>
      <c r="BN85" s="578"/>
      <c r="BO85" s="578"/>
      <c r="BP85" s="578"/>
      <c r="BQ85" s="578"/>
      <c r="BR85" s="578"/>
      <c r="BS85" s="578"/>
      <c r="BT85" s="578"/>
      <c r="BU85" s="578"/>
      <c r="BV85" s="578"/>
    </row>
    <row r="86" spans="1:74" x14ac:dyDescent="0.2">
      <c r="A86" s="576"/>
      <c r="B86" s="575"/>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8"/>
      <c r="AL86" s="578"/>
      <c r="AM86" s="578"/>
      <c r="AN86" s="578"/>
      <c r="AO86" s="578"/>
      <c r="AP86" s="578"/>
      <c r="AQ86" s="578"/>
      <c r="AR86" s="578"/>
      <c r="AS86" s="578"/>
      <c r="AT86" s="578"/>
      <c r="AU86" s="578"/>
      <c r="AV86" s="578"/>
      <c r="AW86" s="578"/>
      <c r="AX86" s="578"/>
      <c r="AY86" s="578"/>
      <c r="AZ86" s="578"/>
      <c r="BA86" s="578"/>
      <c r="BB86" s="578"/>
      <c r="BC86" s="578"/>
      <c r="BD86" s="578"/>
      <c r="BE86" s="578"/>
      <c r="BF86" s="712"/>
      <c r="BG86" s="578"/>
      <c r="BH86" s="578"/>
      <c r="BI86" s="578"/>
      <c r="BJ86" s="578"/>
      <c r="BK86" s="578"/>
      <c r="BL86" s="578"/>
      <c r="BM86" s="578"/>
      <c r="BN86" s="578"/>
      <c r="BO86" s="578"/>
      <c r="BP86" s="578"/>
      <c r="BQ86" s="578"/>
      <c r="BR86" s="578"/>
      <c r="BS86" s="578"/>
      <c r="BT86" s="578"/>
      <c r="BU86" s="578"/>
      <c r="BV86" s="578"/>
    </row>
    <row r="88" spans="1:74" x14ac:dyDescent="0.2">
      <c r="B88" s="577"/>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79"/>
      <c r="AL88" s="579"/>
      <c r="AM88" s="579"/>
      <c r="AN88" s="579"/>
      <c r="AO88" s="579"/>
      <c r="AP88" s="579"/>
      <c r="AQ88" s="579"/>
      <c r="AR88" s="579"/>
      <c r="AS88" s="579"/>
      <c r="AT88" s="579"/>
      <c r="AU88" s="579"/>
      <c r="AV88" s="579"/>
      <c r="AW88" s="579"/>
      <c r="AX88" s="579"/>
      <c r="AY88" s="579"/>
      <c r="AZ88" s="579"/>
      <c r="BA88" s="579"/>
      <c r="BB88" s="579"/>
      <c r="BC88" s="579"/>
      <c r="BD88" s="579"/>
      <c r="BE88" s="579"/>
      <c r="BF88" s="713"/>
      <c r="BG88" s="579"/>
      <c r="BH88" s="579"/>
      <c r="BI88" s="579"/>
      <c r="BJ88" s="579"/>
      <c r="BK88" s="579"/>
      <c r="BL88" s="579"/>
      <c r="BM88" s="579"/>
      <c r="BN88" s="579"/>
      <c r="BO88" s="579"/>
      <c r="BP88" s="579"/>
      <c r="BQ88" s="579"/>
      <c r="BR88" s="579"/>
      <c r="BS88" s="579"/>
      <c r="BT88" s="579"/>
      <c r="BU88" s="579"/>
      <c r="BV88" s="579"/>
    </row>
    <row r="89" spans="1:74" x14ac:dyDescent="0.2">
      <c r="B89" s="575"/>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79"/>
      <c r="AL89" s="579"/>
      <c r="AM89" s="579"/>
      <c r="AN89" s="579"/>
      <c r="AO89" s="579"/>
      <c r="AP89" s="579"/>
      <c r="AQ89" s="579"/>
      <c r="AR89" s="579"/>
      <c r="AS89" s="579"/>
      <c r="AT89" s="579"/>
      <c r="AU89" s="579"/>
      <c r="AV89" s="579"/>
      <c r="AW89" s="579"/>
      <c r="AX89" s="579"/>
      <c r="AY89" s="579"/>
      <c r="AZ89" s="579"/>
      <c r="BA89" s="579"/>
      <c r="BB89" s="579"/>
      <c r="BC89" s="579"/>
      <c r="BD89" s="579"/>
      <c r="BE89" s="579"/>
      <c r="BF89" s="713"/>
      <c r="BG89" s="579"/>
      <c r="BH89" s="579"/>
      <c r="BI89" s="579"/>
      <c r="BJ89" s="579"/>
      <c r="BK89" s="579"/>
      <c r="BL89" s="579"/>
      <c r="BM89" s="579"/>
      <c r="BN89" s="579"/>
      <c r="BO89" s="579"/>
      <c r="BP89" s="579"/>
      <c r="BQ89" s="579"/>
      <c r="BR89" s="579"/>
      <c r="BS89" s="579"/>
      <c r="BT89" s="579"/>
      <c r="BU89" s="579"/>
      <c r="BV89" s="579"/>
    </row>
    <row r="90" spans="1:74" x14ac:dyDescent="0.2">
      <c r="A90" s="576"/>
      <c r="B90" s="575"/>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8"/>
      <c r="AL90" s="578"/>
      <c r="AM90" s="578"/>
      <c r="AN90" s="578"/>
      <c r="AO90" s="578"/>
      <c r="AP90" s="578"/>
      <c r="AQ90" s="578"/>
      <c r="AR90" s="578"/>
      <c r="AS90" s="578"/>
      <c r="AT90" s="578"/>
      <c r="AU90" s="578"/>
      <c r="AV90" s="578"/>
      <c r="AW90" s="578"/>
      <c r="AX90" s="578"/>
      <c r="AY90" s="578"/>
      <c r="AZ90" s="578"/>
      <c r="BA90" s="578"/>
      <c r="BB90" s="578"/>
      <c r="BC90" s="578"/>
      <c r="BD90" s="578"/>
      <c r="BE90" s="578"/>
      <c r="BF90" s="712"/>
      <c r="BG90" s="578"/>
      <c r="BH90" s="578"/>
      <c r="BI90" s="578"/>
      <c r="BJ90" s="578"/>
      <c r="BK90" s="578"/>
      <c r="BL90" s="578"/>
      <c r="BM90" s="578"/>
      <c r="BN90" s="578"/>
      <c r="BO90" s="578"/>
      <c r="BP90" s="578"/>
      <c r="BQ90" s="578"/>
      <c r="BR90" s="578"/>
      <c r="BS90" s="578"/>
      <c r="BT90" s="578"/>
      <c r="BU90" s="578"/>
      <c r="BV90" s="578"/>
    </row>
    <row r="92" spans="1:74" x14ac:dyDescent="0.2">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0"/>
      <c r="AL92" s="580"/>
      <c r="AM92" s="580"/>
      <c r="AN92" s="580"/>
      <c r="AO92" s="580"/>
      <c r="AP92" s="580"/>
      <c r="AQ92" s="580"/>
      <c r="AR92" s="580"/>
      <c r="AS92" s="580"/>
      <c r="AT92" s="580"/>
      <c r="AU92" s="580"/>
      <c r="AV92" s="580"/>
      <c r="AW92" s="580"/>
      <c r="AX92" s="580"/>
      <c r="AY92" s="580"/>
      <c r="AZ92" s="580"/>
      <c r="BA92" s="580"/>
      <c r="BB92" s="580"/>
      <c r="BC92" s="580"/>
      <c r="BD92" s="580"/>
      <c r="BE92" s="580"/>
      <c r="BF92" s="714"/>
      <c r="BG92" s="580"/>
      <c r="BH92" s="580"/>
      <c r="BI92" s="580"/>
      <c r="BJ92" s="580"/>
      <c r="BK92" s="580"/>
      <c r="BL92" s="580"/>
      <c r="BM92" s="580"/>
      <c r="BN92" s="580"/>
      <c r="BO92" s="580"/>
      <c r="BP92" s="580"/>
      <c r="BQ92" s="580"/>
      <c r="BR92" s="580"/>
      <c r="BS92" s="580"/>
      <c r="BT92" s="580"/>
      <c r="BU92" s="580"/>
      <c r="BV92" s="580"/>
    </row>
    <row r="93" spans="1:74" x14ac:dyDescent="0.2">
      <c r="C93" s="581"/>
      <c r="D93" s="581"/>
      <c r="E93" s="581"/>
      <c r="F93" s="581"/>
      <c r="G93" s="581"/>
      <c r="H93" s="581"/>
      <c r="I93" s="581"/>
      <c r="J93" s="581"/>
      <c r="K93" s="581"/>
      <c r="L93" s="581"/>
      <c r="M93" s="581"/>
      <c r="N93" s="581"/>
      <c r="O93" s="581"/>
      <c r="P93" s="581"/>
      <c r="Q93" s="581"/>
      <c r="R93" s="581"/>
      <c r="S93" s="581"/>
      <c r="T93" s="581"/>
      <c r="U93" s="581"/>
      <c r="V93" s="581"/>
      <c r="W93" s="581"/>
      <c r="X93" s="581"/>
      <c r="Y93" s="581"/>
      <c r="Z93" s="581"/>
      <c r="AA93" s="581"/>
      <c r="AB93" s="581"/>
      <c r="AC93" s="581"/>
      <c r="AD93" s="581"/>
      <c r="AE93" s="581"/>
      <c r="AF93" s="581"/>
      <c r="AG93" s="581"/>
      <c r="AH93" s="581"/>
      <c r="AI93" s="581"/>
      <c r="AJ93" s="581"/>
      <c r="AK93" s="581"/>
      <c r="AL93" s="581"/>
      <c r="AM93" s="581"/>
      <c r="AN93" s="581"/>
      <c r="AO93" s="581"/>
      <c r="AP93" s="581"/>
      <c r="AQ93" s="581"/>
      <c r="AR93" s="581"/>
      <c r="AS93" s="581"/>
      <c r="AT93" s="581"/>
      <c r="AU93" s="581"/>
      <c r="AV93" s="581"/>
      <c r="AW93" s="581"/>
      <c r="AX93" s="581"/>
      <c r="AY93" s="581"/>
      <c r="AZ93" s="581"/>
      <c r="BA93" s="581"/>
      <c r="BB93" s="581"/>
      <c r="BC93" s="581"/>
      <c r="BD93" s="581"/>
      <c r="BE93" s="581"/>
      <c r="BF93" s="715"/>
      <c r="BG93" s="581"/>
      <c r="BH93" s="581"/>
      <c r="BI93" s="581"/>
      <c r="BJ93" s="581"/>
      <c r="BK93" s="581"/>
      <c r="BL93" s="581"/>
      <c r="BM93" s="581"/>
      <c r="BN93" s="581"/>
      <c r="BO93" s="581"/>
      <c r="BP93" s="581"/>
      <c r="BQ93" s="581"/>
      <c r="BR93" s="581"/>
      <c r="BS93" s="581"/>
      <c r="BT93" s="581"/>
      <c r="BU93" s="581"/>
      <c r="BV93" s="581"/>
    </row>
    <row r="94" spans="1:74" x14ac:dyDescent="0.2">
      <c r="B94" s="575"/>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W16" activePane="bottomRight" state="frozen"/>
      <selection pane="topRight" activeCell="C1" sqref="C1"/>
      <selection pane="bottomLeft" activeCell="A5" sqref="A5"/>
      <selection pane="bottomRight" activeCell="BA36" sqref="BA36"/>
    </sheetView>
  </sheetViews>
  <sheetFormatPr defaultColWidth="11" defaultRowHeight="11.25" x14ac:dyDescent="0.2"/>
  <cols>
    <col min="1" max="1" width="13.5703125" style="549" customWidth="1"/>
    <col min="2" max="2" width="24.42578125" style="549" customWidth="1"/>
    <col min="3" max="57" width="6.5703125" style="549" customWidth="1"/>
    <col min="58" max="58" width="6.5703125" style="716" customWidth="1"/>
    <col min="59" max="74" width="6.5703125" style="549" customWidth="1"/>
    <col min="75" max="249" width="11" style="549"/>
    <col min="250" max="250" width="1.5703125" style="549" customWidth="1"/>
    <col min="251" max="16384" width="11" style="549"/>
  </cols>
  <sheetData>
    <row r="1" spans="1:74" ht="12.75" customHeight="1" x14ac:dyDescent="0.2">
      <c r="A1" s="769" t="s">
        <v>1021</v>
      </c>
      <c r="B1" s="547" t="s">
        <v>498</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770"/>
      <c r="B2" s="542" t="str">
        <f>"U.S. Energy Information Administration  |  Short-Term Energy Outlook  - "&amp;Dates!D1</f>
        <v>U.S. Energy Information Administration  |  Short-Term Energy Outlook  - August 2016</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82"/>
      <c r="B3" s="552"/>
      <c r="C3" s="774">
        <f>Dates!D3</f>
        <v>2012</v>
      </c>
      <c r="D3" s="775"/>
      <c r="E3" s="775"/>
      <c r="F3" s="775"/>
      <c r="G3" s="775"/>
      <c r="H3" s="775"/>
      <c r="I3" s="775"/>
      <c r="J3" s="775"/>
      <c r="K3" s="775"/>
      <c r="L3" s="775"/>
      <c r="M3" s="775"/>
      <c r="N3" s="823"/>
      <c r="O3" s="774">
        <f>C3+1</f>
        <v>2013</v>
      </c>
      <c r="P3" s="775"/>
      <c r="Q3" s="775"/>
      <c r="R3" s="775"/>
      <c r="S3" s="775"/>
      <c r="T3" s="775"/>
      <c r="U3" s="775"/>
      <c r="V3" s="775"/>
      <c r="W3" s="775"/>
      <c r="X3" s="775"/>
      <c r="Y3" s="775"/>
      <c r="Z3" s="823"/>
      <c r="AA3" s="774">
        <f>O3+1</f>
        <v>2014</v>
      </c>
      <c r="AB3" s="775"/>
      <c r="AC3" s="775"/>
      <c r="AD3" s="775"/>
      <c r="AE3" s="775"/>
      <c r="AF3" s="775"/>
      <c r="AG3" s="775"/>
      <c r="AH3" s="775"/>
      <c r="AI3" s="775"/>
      <c r="AJ3" s="775"/>
      <c r="AK3" s="775"/>
      <c r="AL3" s="823"/>
      <c r="AM3" s="774">
        <f>AA3+1</f>
        <v>2015</v>
      </c>
      <c r="AN3" s="775"/>
      <c r="AO3" s="775"/>
      <c r="AP3" s="775"/>
      <c r="AQ3" s="775"/>
      <c r="AR3" s="775"/>
      <c r="AS3" s="775"/>
      <c r="AT3" s="775"/>
      <c r="AU3" s="775"/>
      <c r="AV3" s="775"/>
      <c r="AW3" s="775"/>
      <c r="AX3" s="823"/>
      <c r="AY3" s="774">
        <f>AM3+1</f>
        <v>2016</v>
      </c>
      <c r="AZ3" s="775"/>
      <c r="BA3" s="775"/>
      <c r="BB3" s="775"/>
      <c r="BC3" s="775"/>
      <c r="BD3" s="775"/>
      <c r="BE3" s="775"/>
      <c r="BF3" s="775"/>
      <c r="BG3" s="775"/>
      <c r="BH3" s="775"/>
      <c r="BI3" s="775"/>
      <c r="BJ3" s="823"/>
      <c r="BK3" s="774">
        <f>AY3+1</f>
        <v>2017</v>
      </c>
      <c r="BL3" s="775"/>
      <c r="BM3" s="775"/>
      <c r="BN3" s="775"/>
      <c r="BO3" s="775"/>
      <c r="BP3" s="775"/>
      <c r="BQ3" s="775"/>
      <c r="BR3" s="775"/>
      <c r="BS3" s="775"/>
      <c r="BT3" s="775"/>
      <c r="BU3" s="775"/>
      <c r="BV3" s="823"/>
    </row>
    <row r="4" spans="1:74" ht="12.75" customHeight="1" x14ac:dyDescent="0.2">
      <c r="A4" s="582"/>
      <c r="B4" s="553"/>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582"/>
      <c r="B5" s="129" t="s">
        <v>460</v>
      </c>
      <c r="C5" s="554"/>
      <c r="D5" s="554"/>
      <c r="E5" s="554"/>
      <c r="F5" s="554"/>
      <c r="G5" s="554"/>
      <c r="H5" s="554"/>
      <c r="I5" s="554"/>
      <c r="J5" s="554"/>
      <c r="K5" s="554"/>
      <c r="L5" s="554"/>
      <c r="M5" s="554"/>
      <c r="N5" s="554"/>
      <c r="O5" s="554"/>
      <c r="P5" s="554"/>
      <c r="Q5" s="554"/>
      <c r="R5" s="554"/>
      <c r="S5" s="554"/>
      <c r="T5" s="554"/>
      <c r="U5" s="554"/>
      <c r="V5" s="554"/>
      <c r="W5" s="554"/>
      <c r="X5" s="554"/>
      <c r="Y5" s="554"/>
      <c r="Z5" s="554"/>
      <c r="AA5" s="554"/>
      <c r="AB5" s="554"/>
      <c r="AC5" s="554"/>
      <c r="AD5" s="554"/>
      <c r="AE5" s="554"/>
      <c r="AF5" s="554"/>
      <c r="AG5" s="554"/>
      <c r="AH5" s="554"/>
      <c r="AI5" s="554"/>
      <c r="AJ5" s="554"/>
      <c r="AK5" s="554"/>
      <c r="AL5" s="554"/>
      <c r="AM5" s="554"/>
      <c r="AN5" s="554"/>
      <c r="AO5" s="554"/>
      <c r="AP5" s="554"/>
      <c r="AQ5" s="554"/>
      <c r="AR5" s="554"/>
      <c r="AS5" s="554"/>
      <c r="AT5" s="554"/>
      <c r="AU5" s="554"/>
      <c r="AV5" s="554"/>
      <c r="AW5" s="554"/>
      <c r="AX5" s="554"/>
      <c r="AY5" s="554"/>
      <c r="AZ5" s="554"/>
      <c r="BA5" s="554"/>
      <c r="BB5" s="554"/>
      <c r="BC5" s="554"/>
      <c r="BD5" s="554"/>
      <c r="BE5" s="554"/>
      <c r="BF5" s="717"/>
      <c r="BG5" s="554"/>
      <c r="BH5" s="554"/>
      <c r="BI5" s="554"/>
      <c r="BJ5" s="554"/>
      <c r="BK5" s="554"/>
      <c r="BL5" s="554"/>
      <c r="BM5" s="554"/>
      <c r="BN5" s="554"/>
      <c r="BO5" s="554"/>
      <c r="BP5" s="554"/>
      <c r="BQ5" s="554"/>
      <c r="BR5" s="554"/>
      <c r="BS5" s="554"/>
      <c r="BT5" s="554"/>
      <c r="BU5" s="554"/>
      <c r="BV5" s="554"/>
    </row>
    <row r="6" spans="1:74" ht="11.1" customHeight="1" x14ac:dyDescent="0.2">
      <c r="A6" s="582"/>
      <c r="B6" s="129" t="s">
        <v>461</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3"/>
      <c r="AL6" s="583"/>
      <c r="AM6" s="583"/>
      <c r="AN6" s="583"/>
      <c r="AO6" s="583"/>
      <c r="AP6" s="583"/>
      <c r="AQ6" s="583"/>
      <c r="AR6" s="583"/>
      <c r="AS6" s="583"/>
      <c r="AT6" s="583"/>
      <c r="AU6" s="583"/>
      <c r="AV6" s="583"/>
      <c r="AW6" s="583"/>
      <c r="AX6" s="583"/>
      <c r="AY6" s="583"/>
      <c r="AZ6" s="583"/>
      <c r="BA6" s="583"/>
      <c r="BB6" s="583"/>
      <c r="BC6" s="583"/>
      <c r="BD6" s="583"/>
      <c r="BE6" s="583"/>
      <c r="BF6" s="718"/>
      <c r="BG6" s="583"/>
      <c r="BH6" s="583"/>
      <c r="BI6" s="583"/>
      <c r="BJ6" s="583"/>
      <c r="BK6" s="583"/>
      <c r="BL6" s="583"/>
      <c r="BM6" s="583"/>
      <c r="BN6" s="583"/>
      <c r="BO6" s="583"/>
      <c r="BP6" s="583"/>
      <c r="BQ6" s="583"/>
      <c r="BR6" s="583"/>
      <c r="BS6" s="583"/>
      <c r="BT6" s="583"/>
      <c r="BU6" s="583"/>
      <c r="BV6" s="583"/>
    </row>
    <row r="7" spans="1:74" ht="11.1" customHeight="1" x14ac:dyDescent="0.2">
      <c r="A7" s="557" t="s">
        <v>462</v>
      </c>
      <c r="B7" s="558" t="s">
        <v>463</v>
      </c>
      <c r="C7" s="275">
        <v>2282.0594194</v>
      </c>
      <c r="D7" s="275">
        <v>2171.5134137999999</v>
      </c>
      <c r="E7" s="275">
        <v>1853.8123871</v>
      </c>
      <c r="F7" s="275">
        <v>1726.8711000000001</v>
      </c>
      <c r="G7" s="275">
        <v>2025.8404194</v>
      </c>
      <c r="H7" s="275">
        <v>2388.5237333</v>
      </c>
      <c r="I7" s="275">
        <v>2790.8493548000001</v>
      </c>
      <c r="J7" s="275">
        <v>2666.9522903000002</v>
      </c>
      <c r="K7" s="275">
        <v>2315.9406333000002</v>
      </c>
      <c r="L7" s="275">
        <v>2144.6964194000002</v>
      </c>
      <c r="M7" s="275">
        <v>2330.4177666999999</v>
      </c>
      <c r="N7" s="275">
        <v>2361.8235805999998</v>
      </c>
      <c r="O7" s="275">
        <v>2420.9345474000002</v>
      </c>
      <c r="P7" s="275">
        <v>2397.4732810999999</v>
      </c>
      <c r="Q7" s="275">
        <v>2273.1826181000001</v>
      </c>
      <c r="R7" s="275">
        <v>2026.8907939999999</v>
      </c>
      <c r="S7" s="275">
        <v>2086.7179031999999</v>
      </c>
      <c r="T7" s="275">
        <v>2501.7890467000002</v>
      </c>
      <c r="U7" s="275">
        <v>2684.2899161</v>
      </c>
      <c r="V7" s="275">
        <v>2644.1831741999999</v>
      </c>
      <c r="W7" s="275">
        <v>2424.1055003000001</v>
      </c>
      <c r="X7" s="275">
        <v>2140.2663071000002</v>
      </c>
      <c r="Y7" s="275">
        <v>2198.6433873000001</v>
      </c>
      <c r="Z7" s="275">
        <v>2494.1697445</v>
      </c>
      <c r="AA7" s="275">
        <v>2698.2881326000002</v>
      </c>
      <c r="AB7" s="275">
        <v>2720.0104471</v>
      </c>
      <c r="AC7" s="275">
        <v>2326.5835197000001</v>
      </c>
      <c r="AD7" s="275">
        <v>1935.4861203</v>
      </c>
      <c r="AE7" s="275">
        <v>2065.5763735</v>
      </c>
      <c r="AF7" s="275">
        <v>2477.6041660000001</v>
      </c>
      <c r="AG7" s="275">
        <v>2628.8754852000002</v>
      </c>
      <c r="AH7" s="275">
        <v>2615.2964164999999</v>
      </c>
      <c r="AI7" s="275">
        <v>2304.2450263000001</v>
      </c>
      <c r="AJ7" s="275">
        <v>1971.8994226</v>
      </c>
      <c r="AK7" s="275">
        <v>2155.0435643000001</v>
      </c>
      <c r="AL7" s="275">
        <v>2187.0746076999999</v>
      </c>
      <c r="AM7" s="275">
        <v>2300.0751673999998</v>
      </c>
      <c r="AN7" s="275">
        <v>2394.8582664</v>
      </c>
      <c r="AO7" s="275">
        <v>1880.8922402999999</v>
      </c>
      <c r="AP7" s="275">
        <v>1618.2937019999999</v>
      </c>
      <c r="AQ7" s="275">
        <v>1845.7052652</v>
      </c>
      <c r="AR7" s="275">
        <v>2305.5356542999998</v>
      </c>
      <c r="AS7" s="275">
        <v>2478.4907496999999</v>
      </c>
      <c r="AT7" s="275">
        <v>2389.2419816000001</v>
      </c>
      <c r="AU7" s="275">
        <v>2166.9378066999998</v>
      </c>
      <c r="AV7" s="275">
        <v>1741.4423577</v>
      </c>
      <c r="AW7" s="275">
        <v>1639.1000939999999</v>
      </c>
      <c r="AX7" s="275">
        <v>1619.0533826000001</v>
      </c>
      <c r="AY7" s="275">
        <v>2004.8810003000001</v>
      </c>
      <c r="AZ7" s="275">
        <v>1746.5105123999999</v>
      </c>
      <c r="BA7" s="275">
        <v>1287.8446663</v>
      </c>
      <c r="BB7" s="275">
        <v>1302.1311401999999</v>
      </c>
      <c r="BC7" s="275">
        <v>1456.9354330000001</v>
      </c>
      <c r="BD7" s="275">
        <v>2081.6889999999999</v>
      </c>
      <c r="BE7" s="275">
        <v>2431.7249999999999</v>
      </c>
      <c r="BF7" s="338">
        <v>2326.1979999999999</v>
      </c>
      <c r="BG7" s="338">
        <v>2042.165</v>
      </c>
      <c r="BH7" s="338">
        <v>1776.817</v>
      </c>
      <c r="BI7" s="338">
        <v>1737.0540000000001</v>
      </c>
      <c r="BJ7" s="338">
        <v>2005.271</v>
      </c>
      <c r="BK7" s="338">
        <v>2109.62</v>
      </c>
      <c r="BL7" s="338">
        <v>2007.06</v>
      </c>
      <c r="BM7" s="338">
        <v>1698.4069999999999</v>
      </c>
      <c r="BN7" s="338">
        <v>1555.018</v>
      </c>
      <c r="BO7" s="338">
        <v>1579.35</v>
      </c>
      <c r="BP7" s="338">
        <v>1938.932</v>
      </c>
      <c r="BQ7" s="338">
        <v>2217.2739999999999</v>
      </c>
      <c r="BR7" s="338">
        <v>2243.453</v>
      </c>
      <c r="BS7" s="338">
        <v>1981.7180000000001</v>
      </c>
      <c r="BT7" s="338">
        <v>1756.0239999999999</v>
      </c>
      <c r="BU7" s="338">
        <v>1734.5630000000001</v>
      </c>
      <c r="BV7" s="338">
        <v>2027.606</v>
      </c>
    </row>
    <row r="8" spans="1:74" ht="11.1" customHeight="1" x14ac:dyDescent="0.2">
      <c r="A8" s="557" t="s">
        <v>464</v>
      </c>
      <c r="B8" s="558" t="s">
        <v>465</v>
      </c>
      <c r="C8" s="275">
        <v>21842.478805999999</v>
      </c>
      <c r="D8" s="275">
        <v>23181.990378999999</v>
      </c>
      <c r="E8" s="275">
        <v>22694.602838999999</v>
      </c>
      <c r="F8" s="275">
        <v>24718.657999999999</v>
      </c>
      <c r="G8" s="275">
        <v>27205.918452000002</v>
      </c>
      <c r="H8" s="275">
        <v>30415.639332999999</v>
      </c>
      <c r="I8" s="275">
        <v>36076.424257999999</v>
      </c>
      <c r="J8" s="275">
        <v>33506.166773999998</v>
      </c>
      <c r="K8" s="275">
        <v>27836.966767000002</v>
      </c>
      <c r="L8" s="275">
        <v>22591.862516000001</v>
      </c>
      <c r="M8" s="275">
        <v>20389.334133</v>
      </c>
      <c r="N8" s="275">
        <v>20328.162097</v>
      </c>
      <c r="O8" s="275">
        <v>21504.852386999999</v>
      </c>
      <c r="P8" s="275">
        <v>21396.430070999999</v>
      </c>
      <c r="Q8" s="275">
        <v>20559.653483999999</v>
      </c>
      <c r="R8" s="275">
        <v>19855.579699999998</v>
      </c>
      <c r="S8" s="275">
        <v>20848.265065</v>
      </c>
      <c r="T8" s="275">
        <v>25728.931333</v>
      </c>
      <c r="U8" s="275">
        <v>30617.451677000001</v>
      </c>
      <c r="V8" s="275">
        <v>30232.173547999999</v>
      </c>
      <c r="W8" s="275">
        <v>26153.951967000001</v>
      </c>
      <c r="X8" s="275">
        <v>21605.300451999999</v>
      </c>
      <c r="Y8" s="275">
        <v>21129.486766999999</v>
      </c>
      <c r="Z8" s="275">
        <v>22734.266774</v>
      </c>
      <c r="AA8" s="275">
        <v>22408.42</v>
      </c>
      <c r="AB8" s="275">
        <v>20707.831750000001</v>
      </c>
      <c r="AC8" s="275">
        <v>19067.760967999999</v>
      </c>
      <c r="AD8" s="275">
        <v>19311.211733</v>
      </c>
      <c r="AE8" s="275">
        <v>21941.698484</v>
      </c>
      <c r="AF8" s="275">
        <v>25137.525900000001</v>
      </c>
      <c r="AG8" s="275">
        <v>28413.048709999999</v>
      </c>
      <c r="AH8" s="275">
        <v>30166.778483999999</v>
      </c>
      <c r="AI8" s="275">
        <v>26865.334067</v>
      </c>
      <c r="AJ8" s="275">
        <v>23743.19671</v>
      </c>
      <c r="AK8" s="275">
        <v>21109.309099999999</v>
      </c>
      <c r="AL8" s="275">
        <v>21738.639644999999</v>
      </c>
      <c r="AM8" s="275">
        <v>24127.010805999998</v>
      </c>
      <c r="AN8" s="275">
        <v>24200.762320999998</v>
      </c>
      <c r="AO8" s="275">
        <v>23742.112548000001</v>
      </c>
      <c r="AP8" s="275">
        <v>23148.772233</v>
      </c>
      <c r="AQ8" s="275">
        <v>24803.399710000002</v>
      </c>
      <c r="AR8" s="275">
        <v>30890.781467000001</v>
      </c>
      <c r="AS8" s="275">
        <v>35104.979581</v>
      </c>
      <c r="AT8" s="275">
        <v>34494.897967999997</v>
      </c>
      <c r="AU8" s="275">
        <v>31127.273066999998</v>
      </c>
      <c r="AV8" s="275">
        <v>26686.842258000001</v>
      </c>
      <c r="AW8" s="275">
        <v>25673.683832999999</v>
      </c>
      <c r="AX8" s="275">
        <v>26057.191580999999</v>
      </c>
      <c r="AY8" s="275">
        <v>26077.986484000001</v>
      </c>
      <c r="AZ8" s="275">
        <v>24903.103069000001</v>
      </c>
      <c r="BA8" s="275">
        <v>24906.662839000001</v>
      </c>
      <c r="BB8" s="275">
        <v>25244.322333</v>
      </c>
      <c r="BC8" s="275">
        <v>27077.512096999999</v>
      </c>
      <c r="BD8" s="275">
        <v>33752.83</v>
      </c>
      <c r="BE8" s="275">
        <v>37797.99</v>
      </c>
      <c r="BF8" s="338">
        <v>36477.910000000003</v>
      </c>
      <c r="BG8" s="338">
        <v>31164.81</v>
      </c>
      <c r="BH8" s="338">
        <v>25900.18</v>
      </c>
      <c r="BI8" s="338">
        <v>25307.65</v>
      </c>
      <c r="BJ8" s="338">
        <v>26681.33</v>
      </c>
      <c r="BK8" s="338">
        <v>25416.33</v>
      </c>
      <c r="BL8" s="338">
        <v>25431.52</v>
      </c>
      <c r="BM8" s="338">
        <v>24446.04</v>
      </c>
      <c r="BN8" s="338">
        <v>24097.759999999998</v>
      </c>
      <c r="BO8" s="338">
        <v>27053.7</v>
      </c>
      <c r="BP8" s="338">
        <v>31889.32</v>
      </c>
      <c r="BQ8" s="338">
        <v>36747.93</v>
      </c>
      <c r="BR8" s="338">
        <v>36347.699999999997</v>
      </c>
      <c r="BS8" s="338">
        <v>30485.25</v>
      </c>
      <c r="BT8" s="338">
        <v>25805.24</v>
      </c>
      <c r="BU8" s="338">
        <v>24825.51</v>
      </c>
      <c r="BV8" s="338">
        <v>26203.75</v>
      </c>
    </row>
    <row r="9" spans="1:74" ht="11.1" customHeight="1" x14ac:dyDescent="0.2">
      <c r="A9" s="559" t="s">
        <v>466</v>
      </c>
      <c r="B9" s="560" t="s">
        <v>467</v>
      </c>
      <c r="C9" s="275">
        <v>139.20053709999999</v>
      </c>
      <c r="D9" s="275">
        <v>115.78360345</v>
      </c>
      <c r="E9" s="275">
        <v>89.087022580999999</v>
      </c>
      <c r="F9" s="275">
        <v>89.134718667000001</v>
      </c>
      <c r="G9" s="275">
        <v>101.30370194</v>
      </c>
      <c r="H9" s="275">
        <v>123.98935167</v>
      </c>
      <c r="I9" s="275">
        <v>136.13541258000001</v>
      </c>
      <c r="J9" s="275">
        <v>119.47498645</v>
      </c>
      <c r="K9" s="275">
        <v>105.383386</v>
      </c>
      <c r="L9" s="275">
        <v>100.76727903</v>
      </c>
      <c r="M9" s="275">
        <v>107.17178333</v>
      </c>
      <c r="N9" s="275">
        <v>115.64803419</v>
      </c>
      <c r="O9" s="275">
        <v>157.70154805999999</v>
      </c>
      <c r="P9" s="275">
        <v>123.55284964000001</v>
      </c>
      <c r="Q9" s="275">
        <v>111.59124484</v>
      </c>
      <c r="R9" s="275">
        <v>113.22815633</v>
      </c>
      <c r="S9" s="275">
        <v>133.42868870999999</v>
      </c>
      <c r="T9" s="275">
        <v>136.01976467</v>
      </c>
      <c r="U9" s="275">
        <v>158.54096032000001</v>
      </c>
      <c r="V9" s="275">
        <v>136.54349128999999</v>
      </c>
      <c r="W9" s="275">
        <v>126.77231767000001</v>
      </c>
      <c r="X9" s="275">
        <v>116.25129645</v>
      </c>
      <c r="Y9" s="275">
        <v>106.55799267</v>
      </c>
      <c r="Z9" s="275">
        <v>139.38541000000001</v>
      </c>
      <c r="AA9" s="275">
        <v>399.00363580999999</v>
      </c>
      <c r="AB9" s="275">
        <v>175.84082857000001</v>
      </c>
      <c r="AC9" s="275">
        <v>179.95362065</v>
      </c>
      <c r="AD9" s="275">
        <v>102.32739167</v>
      </c>
      <c r="AE9" s="275">
        <v>116.58443032</v>
      </c>
      <c r="AF9" s="275">
        <v>119.69013700000001</v>
      </c>
      <c r="AG9" s="275">
        <v>116.79757935000001</v>
      </c>
      <c r="AH9" s="275">
        <v>118.10366</v>
      </c>
      <c r="AI9" s="275">
        <v>116.79433933</v>
      </c>
      <c r="AJ9" s="275">
        <v>87.144473226000002</v>
      </c>
      <c r="AK9" s="275">
        <v>104.046378</v>
      </c>
      <c r="AL9" s="275">
        <v>123.86983773999999</v>
      </c>
      <c r="AM9" s="275">
        <v>172.71553452000001</v>
      </c>
      <c r="AN9" s="275">
        <v>386.50413964000001</v>
      </c>
      <c r="AO9" s="275">
        <v>103.78608935</v>
      </c>
      <c r="AP9" s="275">
        <v>101.764577</v>
      </c>
      <c r="AQ9" s="275">
        <v>111.36825903</v>
      </c>
      <c r="AR9" s="275">
        <v>109.987523</v>
      </c>
      <c r="AS9" s="275">
        <v>133.71101580999999</v>
      </c>
      <c r="AT9" s="275">
        <v>124.08943386999999</v>
      </c>
      <c r="AU9" s="275">
        <v>120.84326</v>
      </c>
      <c r="AV9" s="275">
        <v>100.49452226</v>
      </c>
      <c r="AW9" s="275">
        <v>100.90451899999999</v>
      </c>
      <c r="AX9" s="275">
        <v>97.632151613000005</v>
      </c>
      <c r="AY9" s="275">
        <v>132.63641548000001</v>
      </c>
      <c r="AZ9" s="275">
        <v>130.42345033999999</v>
      </c>
      <c r="BA9" s="275">
        <v>104.33311496</v>
      </c>
      <c r="BB9" s="275">
        <v>110.51661688</v>
      </c>
      <c r="BC9" s="275">
        <v>112.33299282999999</v>
      </c>
      <c r="BD9" s="275">
        <v>134.00720000000001</v>
      </c>
      <c r="BE9" s="275">
        <v>149.6131</v>
      </c>
      <c r="BF9" s="338">
        <v>133.3091</v>
      </c>
      <c r="BG9" s="338">
        <v>121.6276</v>
      </c>
      <c r="BH9" s="338">
        <v>111.6844</v>
      </c>
      <c r="BI9" s="338">
        <v>107.1326</v>
      </c>
      <c r="BJ9" s="338">
        <v>132.3586</v>
      </c>
      <c r="BK9" s="338">
        <v>162.751</v>
      </c>
      <c r="BL9" s="338">
        <v>137.2756</v>
      </c>
      <c r="BM9" s="338">
        <v>126.8736</v>
      </c>
      <c r="BN9" s="338">
        <v>115.02679999999999</v>
      </c>
      <c r="BO9" s="338">
        <v>122.08320000000001</v>
      </c>
      <c r="BP9" s="338">
        <v>129.8706</v>
      </c>
      <c r="BQ9" s="338">
        <v>141.2876</v>
      </c>
      <c r="BR9" s="338">
        <v>136.79089999999999</v>
      </c>
      <c r="BS9" s="338">
        <v>122.7863</v>
      </c>
      <c r="BT9" s="338">
        <v>114.4183</v>
      </c>
      <c r="BU9" s="338">
        <v>108.04130000000001</v>
      </c>
      <c r="BV9" s="338">
        <v>133.334</v>
      </c>
    </row>
    <row r="10" spans="1:74" ht="11.1" customHeight="1" x14ac:dyDescent="0.2">
      <c r="A10" s="557" t="s">
        <v>468</v>
      </c>
      <c r="B10" s="558" t="s">
        <v>552</v>
      </c>
      <c r="C10" s="275">
        <v>32.860096773999999</v>
      </c>
      <c r="D10" s="275">
        <v>26.716310345</v>
      </c>
      <c r="E10" s="275">
        <v>28.661354839000001</v>
      </c>
      <c r="F10" s="275">
        <v>27.049600000000002</v>
      </c>
      <c r="G10" s="275">
        <v>27.409548387000001</v>
      </c>
      <c r="H10" s="275">
        <v>43.510533332999998</v>
      </c>
      <c r="I10" s="275">
        <v>51.138483870999998</v>
      </c>
      <c r="J10" s="275">
        <v>36.588483871000001</v>
      </c>
      <c r="K10" s="275">
        <v>27.979466667000001</v>
      </c>
      <c r="L10" s="275">
        <v>29.435064516000001</v>
      </c>
      <c r="M10" s="275">
        <v>26.788866667000001</v>
      </c>
      <c r="N10" s="275">
        <v>26.829290322999999</v>
      </c>
      <c r="O10" s="275">
        <v>49.951258064999998</v>
      </c>
      <c r="P10" s="275">
        <v>35.865749999999998</v>
      </c>
      <c r="Q10" s="275">
        <v>27.084645161000001</v>
      </c>
      <c r="R10" s="275">
        <v>28.141066667</v>
      </c>
      <c r="S10" s="275">
        <v>26.727580645</v>
      </c>
      <c r="T10" s="275">
        <v>29.636533332999999</v>
      </c>
      <c r="U10" s="275">
        <v>42.469903226</v>
      </c>
      <c r="V10" s="275">
        <v>31.231064516</v>
      </c>
      <c r="W10" s="275">
        <v>27.123433333000001</v>
      </c>
      <c r="X10" s="275">
        <v>26.219387096999998</v>
      </c>
      <c r="Y10" s="275">
        <v>25.037433332999999</v>
      </c>
      <c r="Z10" s="275">
        <v>37.090258065</v>
      </c>
      <c r="AA10" s="275">
        <v>137.98909677</v>
      </c>
      <c r="AB10" s="275">
        <v>54.917749999999998</v>
      </c>
      <c r="AC10" s="275">
        <v>55.829774194000002</v>
      </c>
      <c r="AD10" s="275">
        <v>26.690266667</v>
      </c>
      <c r="AE10" s="275">
        <v>22.507161289999999</v>
      </c>
      <c r="AF10" s="275">
        <v>25.413833332999999</v>
      </c>
      <c r="AG10" s="275">
        <v>29.702645161</v>
      </c>
      <c r="AH10" s="275">
        <v>30.764677419000002</v>
      </c>
      <c r="AI10" s="275">
        <v>26.847799999999999</v>
      </c>
      <c r="AJ10" s="275">
        <v>24.277096774</v>
      </c>
      <c r="AK10" s="275">
        <v>24.464466667</v>
      </c>
      <c r="AL10" s="275">
        <v>23.554838709999999</v>
      </c>
      <c r="AM10" s="275">
        <v>57.548193548</v>
      </c>
      <c r="AN10" s="275">
        <v>150.44089285999999</v>
      </c>
      <c r="AO10" s="275">
        <v>26.301451613000001</v>
      </c>
      <c r="AP10" s="275">
        <v>26.563400000000001</v>
      </c>
      <c r="AQ10" s="275">
        <v>24.052903226000002</v>
      </c>
      <c r="AR10" s="275">
        <v>28.342533332999999</v>
      </c>
      <c r="AS10" s="275">
        <v>36.394225806000001</v>
      </c>
      <c r="AT10" s="275">
        <v>32.382193547999996</v>
      </c>
      <c r="AU10" s="275">
        <v>29.222233332999998</v>
      </c>
      <c r="AV10" s="275">
        <v>25.205903226</v>
      </c>
      <c r="AW10" s="275">
        <v>28.833466667</v>
      </c>
      <c r="AX10" s="275">
        <v>23.485193548000002</v>
      </c>
      <c r="AY10" s="275">
        <v>33.005935483999998</v>
      </c>
      <c r="AZ10" s="275">
        <v>38.258862069000003</v>
      </c>
      <c r="BA10" s="275">
        <v>19.578870968</v>
      </c>
      <c r="BB10" s="275">
        <v>20.720566667</v>
      </c>
      <c r="BC10" s="275">
        <v>21.640451613</v>
      </c>
      <c r="BD10" s="275">
        <v>29.435289999999998</v>
      </c>
      <c r="BE10" s="275">
        <v>34.376460000000002</v>
      </c>
      <c r="BF10" s="338">
        <v>34.36656</v>
      </c>
      <c r="BG10" s="338">
        <v>29.12162</v>
      </c>
      <c r="BH10" s="338">
        <v>29.208290000000002</v>
      </c>
      <c r="BI10" s="338">
        <v>27.96406</v>
      </c>
      <c r="BJ10" s="338">
        <v>31.036930000000002</v>
      </c>
      <c r="BK10" s="338">
        <v>38.341149999999999</v>
      </c>
      <c r="BL10" s="338">
        <v>33.560760000000002</v>
      </c>
      <c r="BM10" s="338">
        <v>33.977899999999998</v>
      </c>
      <c r="BN10" s="338">
        <v>30.148859999999999</v>
      </c>
      <c r="BO10" s="338">
        <v>29.826530000000002</v>
      </c>
      <c r="BP10" s="338">
        <v>31.97484</v>
      </c>
      <c r="BQ10" s="338">
        <v>35.071460000000002</v>
      </c>
      <c r="BR10" s="338">
        <v>35.090310000000002</v>
      </c>
      <c r="BS10" s="338">
        <v>29.19453</v>
      </c>
      <c r="BT10" s="338">
        <v>29.68899</v>
      </c>
      <c r="BU10" s="338">
        <v>27.772259999999999</v>
      </c>
      <c r="BV10" s="338">
        <v>30.954969999999999</v>
      </c>
    </row>
    <row r="11" spans="1:74" ht="11.1" customHeight="1" x14ac:dyDescent="0.2">
      <c r="A11" s="557" t="s">
        <v>469</v>
      </c>
      <c r="B11" s="558" t="s">
        <v>551</v>
      </c>
      <c r="C11" s="275">
        <v>27.627645161</v>
      </c>
      <c r="D11" s="275">
        <v>22.962620690000001</v>
      </c>
      <c r="E11" s="275">
        <v>20.222387096999999</v>
      </c>
      <c r="F11" s="275">
        <v>23.373533333000001</v>
      </c>
      <c r="G11" s="275">
        <v>28.563354838999999</v>
      </c>
      <c r="H11" s="275">
        <v>29.225766666999998</v>
      </c>
      <c r="I11" s="275">
        <v>30.787709676999999</v>
      </c>
      <c r="J11" s="275">
        <v>24.255645161</v>
      </c>
      <c r="K11" s="275">
        <v>21.872499999999999</v>
      </c>
      <c r="L11" s="275">
        <v>22.678580645</v>
      </c>
      <c r="M11" s="275">
        <v>24.980666667000001</v>
      </c>
      <c r="N11" s="275">
        <v>27.639419355000001</v>
      </c>
      <c r="O11" s="275">
        <v>35.937838710000001</v>
      </c>
      <c r="P11" s="275">
        <v>26.2135</v>
      </c>
      <c r="Q11" s="275">
        <v>22.589677419000001</v>
      </c>
      <c r="R11" s="275">
        <v>24.129166667</v>
      </c>
      <c r="S11" s="275">
        <v>27.468806451999999</v>
      </c>
      <c r="T11" s="275">
        <v>23.672766667000001</v>
      </c>
      <c r="U11" s="275">
        <v>34.706806452000002</v>
      </c>
      <c r="V11" s="275">
        <v>21.809290322999999</v>
      </c>
      <c r="W11" s="275">
        <v>21.904033333000001</v>
      </c>
      <c r="X11" s="275">
        <v>21.332516128999998</v>
      </c>
      <c r="Y11" s="275">
        <v>26.187233332999998</v>
      </c>
      <c r="Z11" s="275">
        <v>35.279225805999999</v>
      </c>
      <c r="AA11" s="275">
        <v>159.91938709999999</v>
      </c>
      <c r="AB11" s="275">
        <v>49.296642857000002</v>
      </c>
      <c r="AC11" s="275">
        <v>47.757483870999998</v>
      </c>
      <c r="AD11" s="275">
        <v>22.412400000000002</v>
      </c>
      <c r="AE11" s="275">
        <v>27.104096773999999</v>
      </c>
      <c r="AF11" s="275">
        <v>22.997533333</v>
      </c>
      <c r="AG11" s="275">
        <v>21.708612902999999</v>
      </c>
      <c r="AH11" s="275">
        <v>22.577096774000001</v>
      </c>
      <c r="AI11" s="275">
        <v>23.949933333000001</v>
      </c>
      <c r="AJ11" s="275">
        <v>21.760774194</v>
      </c>
      <c r="AK11" s="275">
        <v>28.028533332999999</v>
      </c>
      <c r="AL11" s="275">
        <v>26.999419355000001</v>
      </c>
      <c r="AM11" s="275">
        <v>42.806290322999999</v>
      </c>
      <c r="AN11" s="275">
        <v>134.82542857000001</v>
      </c>
      <c r="AO11" s="275">
        <v>27.781129031999999</v>
      </c>
      <c r="AP11" s="275">
        <v>21.405533333000001</v>
      </c>
      <c r="AQ11" s="275">
        <v>27.622677418999999</v>
      </c>
      <c r="AR11" s="275">
        <v>26.986899999999999</v>
      </c>
      <c r="AS11" s="275">
        <v>25.489612903000001</v>
      </c>
      <c r="AT11" s="275">
        <v>23.884935484</v>
      </c>
      <c r="AU11" s="275">
        <v>22.334599999999998</v>
      </c>
      <c r="AV11" s="275">
        <v>20.969806452</v>
      </c>
      <c r="AW11" s="275">
        <v>27.200266667000001</v>
      </c>
      <c r="AX11" s="275">
        <v>26.394838709999998</v>
      </c>
      <c r="AY11" s="275">
        <v>38.929387097000003</v>
      </c>
      <c r="AZ11" s="275">
        <v>29.268586206999998</v>
      </c>
      <c r="BA11" s="275">
        <v>21.702290323</v>
      </c>
      <c r="BB11" s="275">
        <v>20.961033333</v>
      </c>
      <c r="BC11" s="275">
        <v>26.509290322999998</v>
      </c>
      <c r="BD11" s="275">
        <v>31.557649999999999</v>
      </c>
      <c r="BE11" s="275">
        <v>37.667819999999999</v>
      </c>
      <c r="BF11" s="338">
        <v>29.125360000000001</v>
      </c>
      <c r="BG11" s="338">
        <v>25.113969999999998</v>
      </c>
      <c r="BH11" s="338">
        <v>24.760169999999999</v>
      </c>
      <c r="BI11" s="338">
        <v>25.620100000000001</v>
      </c>
      <c r="BJ11" s="338">
        <v>34.846519999999998</v>
      </c>
      <c r="BK11" s="338">
        <v>48.202150000000003</v>
      </c>
      <c r="BL11" s="338">
        <v>35.422280000000001</v>
      </c>
      <c r="BM11" s="338">
        <v>28.226379999999999</v>
      </c>
      <c r="BN11" s="338">
        <v>25.359220000000001</v>
      </c>
      <c r="BO11" s="338">
        <v>28.957350000000002</v>
      </c>
      <c r="BP11" s="338">
        <v>29.075569999999999</v>
      </c>
      <c r="BQ11" s="338">
        <v>31.47636</v>
      </c>
      <c r="BR11" s="338">
        <v>29.868130000000001</v>
      </c>
      <c r="BS11" s="338">
        <v>25.01099</v>
      </c>
      <c r="BT11" s="338">
        <v>25.172640000000001</v>
      </c>
      <c r="BU11" s="338">
        <v>25.48291</v>
      </c>
      <c r="BV11" s="338">
        <v>34.566940000000002</v>
      </c>
    </row>
    <row r="12" spans="1:74" ht="11.1" customHeight="1" x14ac:dyDescent="0.2">
      <c r="A12" s="557" t="s">
        <v>470</v>
      </c>
      <c r="B12" s="558" t="s">
        <v>471</v>
      </c>
      <c r="C12" s="275">
        <v>76.860196774000002</v>
      </c>
      <c r="D12" s="275">
        <v>62.536939654999998</v>
      </c>
      <c r="E12" s="275">
        <v>36.526774193999998</v>
      </c>
      <c r="F12" s="275">
        <v>35.386499999999998</v>
      </c>
      <c r="G12" s="275">
        <v>41.176241935</v>
      </c>
      <c r="H12" s="275">
        <v>46.672636666999999</v>
      </c>
      <c r="I12" s="275">
        <v>49.596880644999999</v>
      </c>
      <c r="J12" s="275">
        <v>54.494848386999998</v>
      </c>
      <c r="K12" s="275">
        <v>52.365888333000001</v>
      </c>
      <c r="L12" s="275">
        <v>45.211290323</v>
      </c>
      <c r="M12" s="275">
        <v>52.253166667000002</v>
      </c>
      <c r="N12" s="275">
        <v>49.677327419000001</v>
      </c>
      <c r="O12" s="275">
        <v>62.151995161000002</v>
      </c>
      <c r="P12" s="275">
        <v>56.040776786000002</v>
      </c>
      <c r="Q12" s="275">
        <v>58.714887097000002</v>
      </c>
      <c r="R12" s="275">
        <v>57.070731666999997</v>
      </c>
      <c r="S12" s="275">
        <v>75.719395160999994</v>
      </c>
      <c r="T12" s="275">
        <v>79.389003333000005</v>
      </c>
      <c r="U12" s="275">
        <v>76.424974194000001</v>
      </c>
      <c r="V12" s="275">
        <v>79.254879032000005</v>
      </c>
      <c r="W12" s="275">
        <v>73.740266667</v>
      </c>
      <c r="X12" s="275">
        <v>65.237580644999994</v>
      </c>
      <c r="Y12" s="275">
        <v>51.321621667000002</v>
      </c>
      <c r="Z12" s="275">
        <v>61.445382258000002</v>
      </c>
      <c r="AA12" s="275">
        <v>70.309082258000004</v>
      </c>
      <c r="AB12" s="275">
        <v>64.514144642999995</v>
      </c>
      <c r="AC12" s="275">
        <v>67.839191935000002</v>
      </c>
      <c r="AD12" s="275">
        <v>50.445751667000003</v>
      </c>
      <c r="AE12" s="275">
        <v>63.447862903000001</v>
      </c>
      <c r="AF12" s="275">
        <v>69.610191666999995</v>
      </c>
      <c r="AG12" s="275">
        <v>62.094996774000002</v>
      </c>
      <c r="AH12" s="275">
        <v>61.62865</v>
      </c>
      <c r="AI12" s="275">
        <v>61.977393333000002</v>
      </c>
      <c r="AJ12" s="275">
        <v>37.142332258000003</v>
      </c>
      <c r="AK12" s="275">
        <v>48.022505000000002</v>
      </c>
      <c r="AL12" s="275">
        <v>68.363975805999999</v>
      </c>
      <c r="AM12" s="275">
        <v>64.441620967999995</v>
      </c>
      <c r="AN12" s="275">
        <v>74.886342857000002</v>
      </c>
      <c r="AO12" s="275">
        <v>44.814032257999997</v>
      </c>
      <c r="AP12" s="275">
        <v>50.096166666999999</v>
      </c>
      <c r="AQ12" s="275">
        <v>55.253898387</v>
      </c>
      <c r="AR12" s="275">
        <v>50.893256667000003</v>
      </c>
      <c r="AS12" s="275">
        <v>67.880414516000002</v>
      </c>
      <c r="AT12" s="275">
        <v>64.061714515999995</v>
      </c>
      <c r="AU12" s="275">
        <v>63.542863333</v>
      </c>
      <c r="AV12" s="275">
        <v>50.337966129000002</v>
      </c>
      <c r="AW12" s="275">
        <v>42.245646667000003</v>
      </c>
      <c r="AX12" s="275">
        <v>44.814293548000002</v>
      </c>
      <c r="AY12" s="275">
        <v>55.847232257999998</v>
      </c>
      <c r="AZ12" s="275">
        <v>57.014279309999999</v>
      </c>
      <c r="BA12" s="275">
        <v>59.514010179000003</v>
      </c>
      <c r="BB12" s="275">
        <v>66.009527986999998</v>
      </c>
      <c r="BC12" s="275">
        <v>60.681129032000001</v>
      </c>
      <c r="BD12" s="275">
        <v>69.250720000000001</v>
      </c>
      <c r="BE12" s="275">
        <v>72.951499999999996</v>
      </c>
      <c r="BF12" s="338">
        <v>64.879199999999997</v>
      </c>
      <c r="BG12" s="338">
        <v>63.07105</v>
      </c>
      <c r="BH12" s="338">
        <v>53.635869999999997</v>
      </c>
      <c r="BI12" s="338">
        <v>48.815460000000002</v>
      </c>
      <c r="BJ12" s="338">
        <v>59.771380000000001</v>
      </c>
      <c r="BK12" s="338">
        <v>66.595179999999999</v>
      </c>
      <c r="BL12" s="338">
        <v>61.43788</v>
      </c>
      <c r="BM12" s="338">
        <v>58.605989999999998</v>
      </c>
      <c r="BN12" s="338">
        <v>55.35098</v>
      </c>
      <c r="BO12" s="338">
        <v>58.456200000000003</v>
      </c>
      <c r="BP12" s="338">
        <v>64.381219999999999</v>
      </c>
      <c r="BQ12" s="338">
        <v>69.628309999999999</v>
      </c>
      <c r="BR12" s="338">
        <v>66.367850000000004</v>
      </c>
      <c r="BS12" s="338">
        <v>63.944049999999997</v>
      </c>
      <c r="BT12" s="338">
        <v>55.237099999999998</v>
      </c>
      <c r="BU12" s="338">
        <v>49.935319999999997</v>
      </c>
      <c r="BV12" s="338">
        <v>61.01878</v>
      </c>
    </row>
    <row r="13" spans="1:74" ht="11.1" customHeight="1" x14ac:dyDescent="0.2">
      <c r="A13" s="557" t="s">
        <v>472</v>
      </c>
      <c r="B13" s="558" t="s">
        <v>473</v>
      </c>
      <c r="C13" s="275">
        <v>1.8525983871</v>
      </c>
      <c r="D13" s="275">
        <v>3.5677327586000001</v>
      </c>
      <c r="E13" s="275">
        <v>3.6765064515999999</v>
      </c>
      <c r="F13" s="275">
        <v>3.3250853333000001</v>
      </c>
      <c r="G13" s="275">
        <v>4.1545567741999996</v>
      </c>
      <c r="H13" s="275">
        <v>4.5804150000000003</v>
      </c>
      <c r="I13" s="275">
        <v>4.6123383871000003</v>
      </c>
      <c r="J13" s="275">
        <v>4.1360090322999996</v>
      </c>
      <c r="K13" s="275">
        <v>3.1655310000000001</v>
      </c>
      <c r="L13" s="275">
        <v>3.4423435483999998</v>
      </c>
      <c r="M13" s="275">
        <v>3.1490833333000001</v>
      </c>
      <c r="N13" s="275">
        <v>11.501997097</v>
      </c>
      <c r="O13" s="275">
        <v>9.6604561289999999</v>
      </c>
      <c r="P13" s="275">
        <v>5.4328228570999997</v>
      </c>
      <c r="Q13" s="275">
        <v>3.2020351613</v>
      </c>
      <c r="R13" s="275">
        <v>3.8871913333000001</v>
      </c>
      <c r="S13" s="275">
        <v>3.5129064516000001</v>
      </c>
      <c r="T13" s="275">
        <v>3.3214613332999998</v>
      </c>
      <c r="U13" s="275">
        <v>4.9392764515999996</v>
      </c>
      <c r="V13" s="275">
        <v>4.2482574193999998</v>
      </c>
      <c r="W13" s="275">
        <v>4.0045843333000004</v>
      </c>
      <c r="X13" s="275">
        <v>3.4618125806000002</v>
      </c>
      <c r="Y13" s="275">
        <v>4.0117043333</v>
      </c>
      <c r="Z13" s="275">
        <v>5.5705438709999999</v>
      </c>
      <c r="AA13" s="275">
        <v>30.786069677</v>
      </c>
      <c r="AB13" s="275">
        <v>7.1122910713999996</v>
      </c>
      <c r="AC13" s="275">
        <v>8.5271706452</v>
      </c>
      <c r="AD13" s="275">
        <v>2.7789733333000002</v>
      </c>
      <c r="AE13" s="275">
        <v>3.5253093548000001</v>
      </c>
      <c r="AF13" s="275">
        <v>1.6685786667</v>
      </c>
      <c r="AG13" s="275">
        <v>3.2913245161</v>
      </c>
      <c r="AH13" s="275">
        <v>3.1332358065000001</v>
      </c>
      <c r="AI13" s="275">
        <v>4.0192126666999997</v>
      </c>
      <c r="AJ13" s="275">
        <v>3.96427</v>
      </c>
      <c r="AK13" s="275">
        <v>3.5308730000000002</v>
      </c>
      <c r="AL13" s="275">
        <v>4.9516038709999997</v>
      </c>
      <c r="AM13" s="275">
        <v>7.9194296774000001</v>
      </c>
      <c r="AN13" s="275">
        <v>26.351475357000002</v>
      </c>
      <c r="AO13" s="275">
        <v>4.8894764516000002</v>
      </c>
      <c r="AP13" s="275">
        <v>3.6994769999999999</v>
      </c>
      <c r="AQ13" s="275">
        <v>4.4387800000000004</v>
      </c>
      <c r="AR13" s="275">
        <v>3.7648329999999999</v>
      </c>
      <c r="AS13" s="275">
        <v>3.9467625806000002</v>
      </c>
      <c r="AT13" s="275">
        <v>3.7605903226000001</v>
      </c>
      <c r="AU13" s="275">
        <v>5.7435633333</v>
      </c>
      <c r="AV13" s="275">
        <v>3.9808464516000002</v>
      </c>
      <c r="AW13" s="275">
        <v>2.6251389999999999</v>
      </c>
      <c r="AX13" s="275">
        <v>2.9378258064999998</v>
      </c>
      <c r="AY13" s="275">
        <v>4.8538606452000002</v>
      </c>
      <c r="AZ13" s="275">
        <v>5.8817227585999996</v>
      </c>
      <c r="BA13" s="275">
        <v>3.5379434957</v>
      </c>
      <c r="BB13" s="275">
        <v>2.8254888888999998</v>
      </c>
      <c r="BC13" s="275">
        <v>3.5021218637999998</v>
      </c>
      <c r="BD13" s="275">
        <v>3.76356</v>
      </c>
      <c r="BE13" s="275">
        <v>4.6173299999999999</v>
      </c>
      <c r="BF13" s="338">
        <v>4.9379400000000002</v>
      </c>
      <c r="BG13" s="338">
        <v>4.3209270000000002</v>
      </c>
      <c r="BH13" s="338">
        <v>4.0800419999999997</v>
      </c>
      <c r="BI13" s="338">
        <v>4.7329980000000003</v>
      </c>
      <c r="BJ13" s="338">
        <v>6.7038019999999996</v>
      </c>
      <c r="BK13" s="338">
        <v>9.6125550000000004</v>
      </c>
      <c r="BL13" s="338">
        <v>6.8547099999999999</v>
      </c>
      <c r="BM13" s="338">
        <v>6.0633710000000001</v>
      </c>
      <c r="BN13" s="338">
        <v>4.1677809999999997</v>
      </c>
      <c r="BO13" s="338">
        <v>4.8431540000000002</v>
      </c>
      <c r="BP13" s="338">
        <v>4.4389419999999999</v>
      </c>
      <c r="BQ13" s="338">
        <v>5.1114839999999999</v>
      </c>
      <c r="BR13" s="338">
        <v>5.4645739999999998</v>
      </c>
      <c r="BS13" s="338">
        <v>4.6367760000000002</v>
      </c>
      <c r="BT13" s="338">
        <v>4.319604</v>
      </c>
      <c r="BU13" s="338">
        <v>4.8508259999999996</v>
      </c>
      <c r="BV13" s="338">
        <v>6.7933589999999997</v>
      </c>
    </row>
    <row r="14" spans="1:74" ht="11.1" customHeight="1" x14ac:dyDescent="0.2">
      <c r="A14" s="582"/>
      <c r="B14" s="131" t="s">
        <v>474</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251"/>
      <c r="BE14" s="251"/>
      <c r="BF14" s="364"/>
      <c r="BG14" s="364"/>
      <c r="BH14" s="364"/>
      <c r="BI14" s="364"/>
      <c r="BJ14" s="364"/>
      <c r="BK14" s="364"/>
      <c r="BL14" s="364"/>
      <c r="BM14" s="364"/>
      <c r="BN14" s="364"/>
      <c r="BO14" s="364"/>
      <c r="BP14" s="364"/>
      <c r="BQ14" s="364"/>
      <c r="BR14" s="364"/>
      <c r="BS14" s="364"/>
      <c r="BT14" s="364"/>
      <c r="BU14" s="364"/>
      <c r="BV14" s="364"/>
    </row>
    <row r="15" spans="1:74" ht="11.1" customHeight="1" x14ac:dyDescent="0.2">
      <c r="A15" s="557" t="s">
        <v>475</v>
      </c>
      <c r="B15" s="558" t="s">
        <v>463</v>
      </c>
      <c r="C15" s="275">
        <v>147.75377419</v>
      </c>
      <c r="D15" s="275">
        <v>113.33003447999999</v>
      </c>
      <c r="E15" s="275">
        <v>104.68809677</v>
      </c>
      <c r="F15" s="275">
        <v>82.857166667000001</v>
      </c>
      <c r="G15" s="275">
        <v>112.15300000000001</v>
      </c>
      <c r="H15" s="275">
        <v>128.37706667</v>
      </c>
      <c r="I15" s="275">
        <v>175.48290323000001</v>
      </c>
      <c r="J15" s="275">
        <v>150.86674194</v>
      </c>
      <c r="K15" s="275">
        <v>114.166</v>
      </c>
      <c r="L15" s="275">
        <v>111.46545161</v>
      </c>
      <c r="M15" s="275">
        <v>126.39400000000001</v>
      </c>
      <c r="N15" s="275">
        <v>131.34212903</v>
      </c>
      <c r="O15" s="275">
        <v>149.37741935</v>
      </c>
      <c r="P15" s="275">
        <v>157.27939286</v>
      </c>
      <c r="Q15" s="275">
        <v>146.61787097000001</v>
      </c>
      <c r="R15" s="275">
        <v>112.92606667</v>
      </c>
      <c r="S15" s="275">
        <v>125.11209676999999</v>
      </c>
      <c r="T15" s="275">
        <v>136.87950000000001</v>
      </c>
      <c r="U15" s="275">
        <v>164.12335483999999</v>
      </c>
      <c r="V15" s="275">
        <v>121.97183871</v>
      </c>
      <c r="W15" s="275">
        <v>113.57003333</v>
      </c>
      <c r="X15" s="275">
        <v>85.420612903000006</v>
      </c>
      <c r="Y15" s="275">
        <v>99.036233332999998</v>
      </c>
      <c r="Z15" s="275">
        <v>146.07183871000001</v>
      </c>
      <c r="AA15" s="275">
        <v>162.32245161</v>
      </c>
      <c r="AB15" s="275">
        <v>172.07892856999999</v>
      </c>
      <c r="AC15" s="275">
        <v>152.90312903</v>
      </c>
      <c r="AD15" s="275">
        <v>121.12986667</v>
      </c>
      <c r="AE15" s="275">
        <v>101.88435484</v>
      </c>
      <c r="AF15" s="275">
        <v>123.74386667</v>
      </c>
      <c r="AG15" s="275">
        <v>118.68467742</v>
      </c>
      <c r="AH15" s="275">
        <v>103.68467742</v>
      </c>
      <c r="AI15" s="275">
        <v>90.744900000000001</v>
      </c>
      <c r="AJ15" s="275">
        <v>75.703483871000003</v>
      </c>
      <c r="AK15" s="275">
        <v>110.81243333</v>
      </c>
      <c r="AL15" s="275">
        <v>107.63280645</v>
      </c>
      <c r="AM15" s="275">
        <v>138.02958065000001</v>
      </c>
      <c r="AN15" s="275">
        <v>152.82871428999999</v>
      </c>
      <c r="AO15" s="275">
        <v>109.18570968</v>
      </c>
      <c r="AP15" s="275">
        <v>67.520733332999995</v>
      </c>
      <c r="AQ15" s="275">
        <v>87.599483871000004</v>
      </c>
      <c r="AR15" s="275">
        <v>90.467966666999999</v>
      </c>
      <c r="AS15" s="275">
        <v>98.585193548000007</v>
      </c>
      <c r="AT15" s="275">
        <v>102.58077419</v>
      </c>
      <c r="AU15" s="275">
        <v>94.538833332999999</v>
      </c>
      <c r="AV15" s="275">
        <v>62.586483870999999</v>
      </c>
      <c r="AW15" s="275">
        <v>76.719899999999996</v>
      </c>
      <c r="AX15" s="275">
        <v>66.142258064999993</v>
      </c>
      <c r="AY15" s="275">
        <v>105.55200000000001</v>
      </c>
      <c r="AZ15" s="275">
        <v>91.653586207000004</v>
      </c>
      <c r="BA15" s="275">
        <v>47.981967742000002</v>
      </c>
      <c r="BB15" s="275">
        <v>57.432633332999998</v>
      </c>
      <c r="BC15" s="275">
        <v>65.200096774000002</v>
      </c>
      <c r="BD15" s="275">
        <v>79.022019999999998</v>
      </c>
      <c r="BE15" s="275">
        <v>120.8779</v>
      </c>
      <c r="BF15" s="338">
        <v>102.79040000000001</v>
      </c>
      <c r="BG15" s="338">
        <v>68.569900000000004</v>
      </c>
      <c r="BH15" s="338">
        <v>72.315730000000002</v>
      </c>
      <c r="BI15" s="338">
        <v>84.642880000000005</v>
      </c>
      <c r="BJ15" s="338">
        <v>105.3856</v>
      </c>
      <c r="BK15" s="338">
        <v>127.773</v>
      </c>
      <c r="BL15" s="338">
        <v>127.7012</v>
      </c>
      <c r="BM15" s="338">
        <v>101.95829999999999</v>
      </c>
      <c r="BN15" s="338">
        <v>78.028909999999996</v>
      </c>
      <c r="BO15" s="338">
        <v>80.985129999999998</v>
      </c>
      <c r="BP15" s="338">
        <v>65.452010000000001</v>
      </c>
      <c r="BQ15" s="338">
        <v>107.965</v>
      </c>
      <c r="BR15" s="338">
        <v>94.827380000000005</v>
      </c>
      <c r="BS15" s="338">
        <v>59.517389999999999</v>
      </c>
      <c r="BT15" s="338">
        <v>74.377809999999997</v>
      </c>
      <c r="BU15" s="338">
        <v>90.437309999999997</v>
      </c>
      <c r="BV15" s="338">
        <v>115.0367</v>
      </c>
    </row>
    <row r="16" spans="1:74" ht="11.1" customHeight="1" x14ac:dyDescent="0.2">
      <c r="A16" s="557" t="s">
        <v>476</v>
      </c>
      <c r="B16" s="558" t="s">
        <v>465</v>
      </c>
      <c r="C16" s="275">
        <v>3614.4695806</v>
      </c>
      <c r="D16" s="275">
        <v>3952.0983448000002</v>
      </c>
      <c r="E16" s="275">
        <v>3573.8468386999998</v>
      </c>
      <c r="F16" s="275">
        <v>3691.7363</v>
      </c>
      <c r="G16" s="275">
        <v>4085.5727741999999</v>
      </c>
      <c r="H16" s="275">
        <v>4787.4512999999997</v>
      </c>
      <c r="I16" s="275">
        <v>6112.9233870999997</v>
      </c>
      <c r="J16" s="275">
        <v>5560.1523870999999</v>
      </c>
      <c r="K16" s="275">
        <v>4611.0518333</v>
      </c>
      <c r="L16" s="275">
        <v>3946.2627419</v>
      </c>
      <c r="M16" s="275">
        <v>3718.8226332999998</v>
      </c>
      <c r="N16" s="275">
        <v>3365.6415161</v>
      </c>
      <c r="O16" s="275">
        <v>3465.3494516000001</v>
      </c>
      <c r="P16" s="275">
        <v>3537.2609643000001</v>
      </c>
      <c r="Q16" s="275">
        <v>3379.8437419000002</v>
      </c>
      <c r="R16" s="275">
        <v>3360.5072332999998</v>
      </c>
      <c r="S16" s="275">
        <v>3698.6736774000001</v>
      </c>
      <c r="T16" s="275">
        <v>4112.2524333000001</v>
      </c>
      <c r="U16" s="275">
        <v>5752.6958709999999</v>
      </c>
      <c r="V16" s="275">
        <v>4625.4018386999996</v>
      </c>
      <c r="W16" s="275">
        <v>3939.3870333</v>
      </c>
      <c r="X16" s="275">
        <v>3389.9500968000002</v>
      </c>
      <c r="Y16" s="275">
        <v>3379.0081332999998</v>
      </c>
      <c r="Z16" s="275">
        <v>3438.8055161000002</v>
      </c>
      <c r="AA16" s="275">
        <v>3073.1039999999998</v>
      </c>
      <c r="AB16" s="275">
        <v>3358.1801786000001</v>
      </c>
      <c r="AC16" s="275">
        <v>3245.7293226000002</v>
      </c>
      <c r="AD16" s="275">
        <v>3165.8843999999999</v>
      </c>
      <c r="AE16" s="275">
        <v>3503.0609355000001</v>
      </c>
      <c r="AF16" s="275">
        <v>4546.8564667000001</v>
      </c>
      <c r="AG16" s="275">
        <v>5380.5842258000002</v>
      </c>
      <c r="AH16" s="275">
        <v>4886.3932903000004</v>
      </c>
      <c r="AI16" s="275">
        <v>4573.1747333000003</v>
      </c>
      <c r="AJ16" s="275">
        <v>4105.8469032000003</v>
      </c>
      <c r="AK16" s="275">
        <v>3480.1568000000002</v>
      </c>
      <c r="AL16" s="275">
        <v>3721.0955161000002</v>
      </c>
      <c r="AM16" s="275">
        <v>3647.4855161</v>
      </c>
      <c r="AN16" s="275">
        <v>3323.0632142999998</v>
      </c>
      <c r="AO16" s="275">
        <v>3913.1399354999999</v>
      </c>
      <c r="AP16" s="275">
        <v>3517.1926333000001</v>
      </c>
      <c r="AQ16" s="275">
        <v>4177.6689032000004</v>
      </c>
      <c r="AR16" s="275">
        <v>4607.3368332999999</v>
      </c>
      <c r="AS16" s="275">
        <v>5800.1675161000003</v>
      </c>
      <c r="AT16" s="275">
        <v>5826.9382902999996</v>
      </c>
      <c r="AU16" s="275">
        <v>5142.0832</v>
      </c>
      <c r="AV16" s="275">
        <v>4409.0696773999998</v>
      </c>
      <c r="AW16" s="275">
        <v>4088.5059000000001</v>
      </c>
      <c r="AX16" s="275">
        <v>3821.4804838999999</v>
      </c>
      <c r="AY16" s="275">
        <v>3932.3103225999998</v>
      </c>
      <c r="AZ16" s="275">
        <v>3867.3021379000002</v>
      </c>
      <c r="BA16" s="275">
        <v>3862.7356451999999</v>
      </c>
      <c r="BB16" s="275">
        <v>4087.7569333000001</v>
      </c>
      <c r="BC16" s="275">
        <v>4389.5970644999998</v>
      </c>
      <c r="BD16" s="275">
        <v>5102.7299999999996</v>
      </c>
      <c r="BE16" s="275">
        <v>6052.6469999999999</v>
      </c>
      <c r="BF16" s="338">
        <v>5658.3559999999998</v>
      </c>
      <c r="BG16" s="338">
        <v>4805.3549999999996</v>
      </c>
      <c r="BH16" s="338">
        <v>4252.9290000000001</v>
      </c>
      <c r="BI16" s="338">
        <v>4282.1899999999996</v>
      </c>
      <c r="BJ16" s="338">
        <v>4242.8190000000004</v>
      </c>
      <c r="BK16" s="338">
        <v>3950.4259999999999</v>
      </c>
      <c r="BL16" s="338">
        <v>4019.7849999999999</v>
      </c>
      <c r="BM16" s="338">
        <v>3905.7559999999999</v>
      </c>
      <c r="BN16" s="338">
        <v>3840.1419999999998</v>
      </c>
      <c r="BO16" s="338">
        <v>4323.2330000000002</v>
      </c>
      <c r="BP16" s="338">
        <v>4862.2139999999999</v>
      </c>
      <c r="BQ16" s="338">
        <v>5862.6090000000004</v>
      </c>
      <c r="BR16" s="338">
        <v>5598.08</v>
      </c>
      <c r="BS16" s="338">
        <v>4717.7870000000003</v>
      </c>
      <c r="BT16" s="338">
        <v>4198.0619999999999</v>
      </c>
      <c r="BU16" s="338">
        <v>4159.33</v>
      </c>
      <c r="BV16" s="338">
        <v>4089.7080000000001</v>
      </c>
    </row>
    <row r="17" spans="1:74" ht="11.1" customHeight="1" x14ac:dyDescent="0.2">
      <c r="A17" s="559" t="s">
        <v>477</v>
      </c>
      <c r="B17" s="560" t="s">
        <v>467</v>
      </c>
      <c r="C17" s="275">
        <v>8.6457064516000006</v>
      </c>
      <c r="D17" s="275">
        <v>3.9976862069000001</v>
      </c>
      <c r="E17" s="275">
        <v>3.6013267741999999</v>
      </c>
      <c r="F17" s="275">
        <v>3.2479849999999999</v>
      </c>
      <c r="G17" s="275">
        <v>5.7303303226000004</v>
      </c>
      <c r="H17" s="275">
        <v>14.625945</v>
      </c>
      <c r="I17" s="275">
        <v>21.829496773999999</v>
      </c>
      <c r="J17" s="275">
        <v>10.401698387</v>
      </c>
      <c r="K17" s="275">
        <v>4.9736646667000004</v>
      </c>
      <c r="L17" s="275">
        <v>5.1982477419000004</v>
      </c>
      <c r="M17" s="275">
        <v>7.9126573333000003</v>
      </c>
      <c r="N17" s="275">
        <v>4.3660938710000003</v>
      </c>
      <c r="O17" s="275">
        <v>39.231782258000003</v>
      </c>
      <c r="P17" s="275">
        <v>21.561449285999998</v>
      </c>
      <c r="Q17" s="275">
        <v>3.1369341935000001</v>
      </c>
      <c r="R17" s="275">
        <v>5.1171986667000002</v>
      </c>
      <c r="S17" s="275">
        <v>5.9338193547999998</v>
      </c>
      <c r="T17" s="275">
        <v>8.6169926666999999</v>
      </c>
      <c r="U17" s="275">
        <v>28.465461935</v>
      </c>
      <c r="V17" s="275">
        <v>6.0847577418999998</v>
      </c>
      <c r="W17" s="275">
        <v>6.8532936667</v>
      </c>
      <c r="X17" s="275">
        <v>4.6932267742000002</v>
      </c>
      <c r="Y17" s="275">
        <v>5.1881456666999997</v>
      </c>
      <c r="Z17" s="275">
        <v>24.284649032000001</v>
      </c>
      <c r="AA17" s="275">
        <v>173.71921806</v>
      </c>
      <c r="AB17" s="275">
        <v>47.346972143000002</v>
      </c>
      <c r="AC17" s="275">
        <v>46.611806129000001</v>
      </c>
      <c r="AD17" s="275">
        <v>2.9079866666999998</v>
      </c>
      <c r="AE17" s="275">
        <v>4.3004648387</v>
      </c>
      <c r="AF17" s="275">
        <v>3.7297743333</v>
      </c>
      <c r="AG17" s="275">
        <v>5.7807087096999998</v>
      </c>
      <c r="AH17" s="275">
        <v>6.4819022580999999</v>
      </c>
      <c r="AI17" s="275">
        <v>3.6480196667000002</v>
      </c>
      <c r="AJ17" s="275">
        <v>2.6841300000000001</v>
      </c>
      <c r="AK17" s="275">
        <v>4.3832209999999998</v>
      </c>
      <c r="AL17" s="275">
        <v>7.6630745161</v>
      </c>
      <c r="AM17" s="275">
        <v>39.402055161</v>
      </c>
      <c r="AN17" s="275">
        <v>184.66034035999999</v>
      </c>
      <c r="AO17" s="275">
        <v>12.582367742000001</v>
      </c>
      <c r="AP17" s="275">
        <v>3.962707</v>
      </c>
      <c r="AQ17" s="275">
        <v>5.3693067742</v>
      </c>
      <c r="AR17" s="275">
        <v>4.3579406667000002</v>
      </c>
      <c r="AS17" s="275">
        <v>9.5928409677000008</v>
      </c>
      <c r="AT17" s="275">
        <v>7.7702938709999998</v>
      </c>
      <c r="AU17" s="275">
        <v>8.5860769999999995</v>
      </c>
      <c r="AV17" s="275">
        <v>4.8372151612999996</v>
      </c>
      <c r="AW17" s="275">
        <v>4.0708200000000003</v>
      </c>
      <c r="AX17" s="275">
        <v>4.4255090322999999</v>
      </c>
      <c r="AY17" s="275">
        <v>12.398649677</v>
      </c>
      <c r="AZ17" s="275">
        <v>21.678507240999998</v>
      </c>
      <c r="BA17" s="275">
        <v>4.0517758802000001</v>
      </c>
      <c r="BB17" s="275">
        <v>4.7286525054000004</v>
      </c>
      <c r="BC17" s="275">
        <v>4.7861821632000003</v>
      </c>
      <c r="BD17" s="275">
        <v>7.2109899999999998</v>
      </c>
      <c r="BE17" s="275">
        <v>14.191560000000001</v>
      </c>
      <c r="BF17" s="338">
        <v>11.17351</v>
      </c>
      <c r="BG17" s="338">
        <v>7.6495839999999999</v>
      </c>
      <c r="BH17" s="338">
        <v>6.7381650000000004</v>
      </c>
      <c r="BI17" s="338">
        <v>7.3514340000000002</v>
      </c>
      <c r="BJ17" s="338">
        <v>13.088950000000001</v>
      </c>
      <c r="BK17" s="338">
        <v>24.5122</v>
      </c>
      <c r="BL17" s="338">
        <v>17.40915</v>
      </c>
      <c r="BM17" s="338">
        <v>14.523059999999999</v>
      </c>
      <c r="BN17" s="338">
        <v>8.2567240000000002</v>
      </c>
      <c r="BO17" s="338">
        <v>9.5701169999999998</v>
      </c>
      <c r="BP17" s="338">
        <v>8.1009820000000001</v>
      </c>
      <c r="BQ17" s="338">
        <v>12.50623</v>
      </c>
      <c r="BR17" s="338">
        <v>11.934100000000001</v>
      </c>
      <c r="BS17" s="338">
        <v>7.844055</v>
      </c>
      <c r="BT17" s="338">
        <v>7.0583619999999998</v>
      </c>
      <c r="BU17" s="338">
        <v>7.479209</v>
      </c>
      <c r="BV17" s="338">
        <v>13.30232</v>
      </c>
    </row>
    <row r="18" spans="1:74" ht="11.1" customHeight="1" x14ac:dyDescent="0.2">
      <c r="A18" s="582"/>
      <c r="B18" s="131" t="s">
        <v>478</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364"/>
      <c r="BG18" s="364"/>
      <c r="BH18" s="364"/>
      <c r="BI18" s="364"/>
      <c r="BJ18" s="364"/>
      <c r="BK18" s="364"/>
      <c r="BL18" s="364"/>
      <c r="BM18" s="364"/>
      <c r="BN18" s="364"/>
      <c r="BO18" s="364"/>
      <c r="BP18" s="364"/>
      <c r="BQ18" s="364"/>
      <c r="BR18" s="364"/>
      <c r="BS18" s="364"/>
      <c r="BT18" s="364"/>
      <c r="BU18" s="364"/>
      <c r="BV18" s="364"/>
    </row>
    <row r="19" spans="1:74" ht="11.1" customHeight="1" x14ac:dyDescent="0.2">
      <c r="A19" s="557" t="s">
        <v>479</v>
      </c>
      <c r="B19" s="558" t="s">
        <v>463</v>
      </c>
      <c r="C19" s="275">
        <v>898.47764515999995</v>
      </c>
      <c r="D19" s="275">
        <v>856.93724138000005</v>
      </c>
      <c r="E19" s="275">
        <v>758.20274194000001</v>
      </c>
      <c r="F19" s="275">
        <v>719.86563333000004</v>
      </c>
      <c r="G19" s="275">
        <v>929.90980645000002</v>
      </c>
      <c r="H19" s="275">
        <v>1066.3622</v>
      </c>
      <c r="I19" s="275">
        <v>1228.8526452000001</v>
      </c>
      <c r="J19" s="275">
        <v>1149.5377418999999</v>
      </c>
      <c r="K19" s="275">
        <v>1001.7923</v>
      </c>
      <c r="L19" s="275">
        <v>902.45067742000003</v>
      </c>
      <c r="M19" s="275">
        <v>982.24286667000001</v>
      </c>
      <c r="N19" s="275">
        <v>944.20164516</v>
      </c>
      <c r="O19" s="275">
        <v>967.87690225999995</v>
      </c>
      <c r="P19" s="275">
        <v>936.43438820999995</v>
      </c>
      <c r="Q19" s="275">
        <v>915.32229547999998</v>
      </c>
      <c r="R19" s="275">
        <v>815.87149399999998</v>
      </c>
      <c r="S19" s="275">
        <v>881.14300000000003</v>
      </c>
      <c r="T19" s="275">
        <v>1113.5957960000001</v>
      </c>
      <c r="U19" s="275">
        <v>1143.6019131999999</v>
      </c>
      <c r="V19" s="275">
        <v>1139.9983093999999</v>
      </c>
      <c r="W19" s="275">
        <v>1067.9745972999999</v>
      </c>
      <c r="X19" s="275">
        <v>884.06413257999998</v>
      </c>
      <c r="Y19" s="275">
        <v>903.03218366999999</v>
      </c>
      <c r="Z19" s="275">
        <v>1009.7137094</v>
      </c>
      <c r="AA19" s="275">
        <v>1144.1655006000001</v>
      </c>
      <c r="AB19" s="275">
        <v>1159.9529339000001</v>
      </c>
      <c r="AC19" s="275">
        <v>954.53282258000002</v>
      </c>
      <c r="AD19" s="275">
        <v>810.44622232999996</v>
      </c>
      <c r="AE19" s="275">
        <v>954.90745097000001</v>
      </c>
      <c r="AF19" s="275">
        <v>1115.2387409999999</v>
      </c>
      <c r="AG19" s="275">
        <v>1167.1814439</v>
      </c>
      <c r="AH19" s="275">
        <v>1132.4863516</v>
      </c>
      <c r="AI19" s="275">
        <v>1036.5221770000001</v>
      </c>
      <c r="AJ19" s="275">
        <v>807.97909129000004</v>
      </c>
      <c r="AK19" s="275">
        <v>877.03479300000004</v>
      </c>
      <c r="AL19" s="275">
        <v>876.70863839000003</v>
      </c>
      <c r="AM19" s="275">
        <v>937.35334225999998</v>
      </c>
      <c r="AN19" s="275">
        <v>1013.2492870999999</v>
      </c>
      <c r="AO19" s="275">
        <v>724.20957999999996</v>
      </c>
      <c r="AP19" s="275">
        <v>625.63887366999995</v>
      </c>
      <c r="AQ19" s="275">
        <v>796.37741934999997</v>
      </c>
      <c r="AR19" s="275">
        <v>1035.310514</v>
      </c>
      <c r="AS19" s="275">
        <v>1099.2621071000001</v>
      </c>
      <c r="AT19" s="275">
        <v>1038.8916913</v>
      </c>
      <c r="AU19" s="275">
        <v>927.96846500000004</v>
      </c>
      <c r="AV19" s="275">
        <v>676.67904290000001</v>
      </c>
      <c r="AW19" s="275">
        <v>636.03176067000004</v>
      </c>
      <c r="AX19" s="275">
        <v>600.00231418999999</v>
      </c>
      <c r="AY19" s="275">
        <v>788.18818677000002</v>
      </c>
      <c r="AZ19" s="275">
        <v>716.94793000000004</v>
      </c>
      <c r="BA19" s="275">
        <v>514.28019228999995</v>
      </c>
      <c r="BB19" s="275">
        <v>541.64287137999997</v>
      </c>
      <c r="BC19" s="275">
        <v>650.88735483999994</v>
      </c>
      <c r="BD19" s="275">
        <v>876.5951</v>
      </c>
      <c r="BE19" s="275">
        <v>1043.8620000000001</v>
      </c>
      <c r="BF19" s="338">
        <v>977.25009999999997</v>
      </c>
      <c r="BG19" s="338">
        <v>862.89359999999999</v>
      </c>
      <c r="BH19" s="338">
        <v>663.1268</v>
      </c>
      <c r="BI19" s="338">
        <v>647.67999999999995</v>
      </c>
      <c r="BJ19" s="338">
        <v>785.88819999999998</v>
      </c>
      <c r="BK19" s="338">
        <v>812.35559999999998</v>
      </c>
      <c r="BL19" s="338">
        <v>758.13829999999996</v>
      </c>
      <c r="BM19" s="338">
        <v>637.12220000000002</v>
      </c>
      <c r="BN19" s="338">
        <v>612.62869999999998</v>
      </c>
      <c r="BO19" s="338">
        <v>709.00049999999999</v>
      </c>
      <c r="BP19" s="338">
        <v>847.06510000000003</v>
      </c>
      <c r="BQ19" s="338">
        <v>949.64139999999998</v>
      </c>
      <c r="BR19" s="338">
        <v>960.13419999999996</v>
      </c>
      <c r="BS19" s="338">
        <v>832.05139999999994</v>
      </c>
      <c r="BT19" s="338">
        <v>638.19110000000001</v>
      </c>
      <c r="BU19" s="338">
        <v>630.62210000000005</v>
      </c>
      <c r="BV19" s="338">
        <v>794.07979999999998</v>
      </c>
    </row>
    <row r="20" spans="1:74" ht="11.1" customHeight="1" x14ac:dyDescent="0.2">
      <c r="A20" s="557" t="s">
        <v>480</v>
      </c>
      <c r="B20" s="558" t="s">
        <v>465</v>
      </c>
      <c r="C20" s="275">
        <v>12175.896032000001</v>
      </c>
      <c r="D20" s="275">
        <v>12615.971345</v>
      </c>
      <c r="E20" s="275">
        <v>13041.269742</v>
      </c>
      <c r="F20" s="275">
        <v>14988.499400000001</v>
      </c>
      <c r="G20" s="275">
        <v>16622.216968000001</v>
      </c>
      <c r="H20" s="275">
        <v>18046.815167000001</v>
      </c>
      <c r="I20" s="275">
        <v>20018.172934999999</v>
      </c>
      <c r="J20" s="275">
        <v>18745.825903000001</v>
      </c>
      <c r="K20" s="275">
        <v>15662.9298</v>
      </c>
      <c r="L20" s="275">
        <v>12355.396161000001</v>
      </c>
      <c r="M20" s="275">
        <v>11162.916633000001</v>
      </c>
      <c r="N20" s="275">
        <v>11906.185129</v>
      </c>
      <c r="O20" s="275">
        <v>12208.036871</v>
      </c>
      <c r="P20" s="275">
        <v>12092.735107</v>
      </c>
      <c r="Q20" s="275">
        <v>11581.900452</v>
      </c>
      <c r="R20" s="275">
        <v>11551.233933</v>
      </c>
      <c r="S20" s="275">
        <v>12066.322613</v>
      </c>
      <c r="T20" s="275">
        <v>15258.617899999999</v>
      </c>
      <c r="U20" s="275">
        <v>16228.02629</v>
      </c>
      <c r="V20" s="275">
        <v>17156.879903000001</v>
      </c>
      <c r="W20" s="275">
        <v>14902.204533</v>
      </c>
      <c r="X20" s="275">
        <v>12304.151613</v>
      </c>
      <c r="Y20" s="275">
        <v>11757.406467000001</v>
      </c>
      <c r="Z20" s="275">
        <v>12212.420516</v>
      </c>
      <c r="AA20" s="275">
        <v>12866.004516000001</v>
      </c>
      <c r="AB20" s="275">
        <v>11050.465643</v>
      </c>
      <c r="AC20" s="275">
        <v>11015.863902999999</v>
      </c>
      <c r="AD20" s="275">
        <v>11546.45</v>
      </c>
      <c r="AE20" s="275">
        <v>13037.762419000001</v>
      </c>
      <c r="AF20" s="275">
        <v>14769.216133</v>
      </c>
      <c r="AG20" s="275">
        <v>15631.811419</v>
      </c>
      <c r="AH20" s="275">
        <v>17238.751452</v>
      </c>
      <c r="AI20" s="275">
        <v>14628.143067000001</v>
      </c>
      <c r="AJ20" s="275">
        <v>12645.671387</v>
      </c>
      <c r="AK20" s="275">
        <v>11743.195299999999</v>
      </c>
      <c r="AL20" s="275">
        <v>12028.644161</v>
      </c>
      <c r="AM20" s="275">
        <v>14313.915161000001</v>
      </c>
      <c r="AN20" s="275">
        <v>14973.93425</v>
      </c>
      <c r="AO20" s="275">
        <v>13965.578806</v>
      </c>
      <c r="AP20" s="275">
        <v>13887.473932999999</v>
      </c>
      <c r="AQ20" s="275">
        <v>15071.307516000001</v>
      </c>
      <c r="AR20" s="275">
        <v>17969.631667000001</v>
      </c>
      <c r="AS20" s="275">
        <v>19852.561323000002</v>
      </c>
      <c r="AT20" s="275">
        <v>19265.297999999999</v>
      </c>
      <c r="AU20" s="275">
        <v>17052.145067000001</v>
      </c>
      <c r="AV20" s="275">
        <v>14622.578323</v>
      </c>
      <c r="AW20" s="275">
        <v>14660.798433</v>
      </c>
      <c r="AX20" s="275">
        <v>14895.503968000001</v>
      </c>
      <c r="AY20" s="275">
        <v>14945.246773999999</v>
      </c>
      <c r="AZ20" s="275">
        <v>14335.174621</v>
      </c>
      <c r="BA20" s="275">
        <v>14837.056452000001</v>
      </c>
      <c r="BB20" s="275">
        <v>14891.865632999999</v>
      </c>
      <c r="BC20" s="275">
        <v>16349.297194000001</v>
      </c>
      <c r="BD20" s="275">
        <v>20391.34</v>
      </c>
      <c r="BE20" s="275">
        <v>21814.720000000001</v>
      </c>
      <c r="BF20" s="338">
        <v>20870.48</v>
      </c>
      <c r="BG20" s="338">
        <v>17906.36</v>
      </c>
      <c r="BH20" s="338">
        <v>14195.83</v>
      </c>
      <c r="BI20" s="338">
        <v>13873.98</v>
      </c>
      <c r="BJ20" s="338">
        <v>14795.05</v>
      </c>
      <c r="BK20" s="338">
        <v>14291.05</v>
      </c>
      <c r="BL20" s="338">
        <v>14831.61</v>
      </c>
      <c r="BM20" s="338">
        <v>14148.79</v>
      </c>
      <c r="BN20" s="338">
        <v>14531.69</v>
      </c>
      <c r="BO20" s="338">
        <v>16636.57</v>
      </c>
      <c r="BP20" s="338">
        <v>19508.78</v>
      </c>
      <c r="BQ20" s="338">
        <v>21008.35</v>
      </c>
      <c r="BR20" s="338">
        <v>20504.3</v>
      </c>
      <c r="BS20" s="338">
        <v>17476.91</v>
      </c>
      <c r="BT20" s="338">
        <v>14227.9</v>
      </c>
      <c r="BU20" s="338">
        <v>13762.67</v>
      </c>
      <c r="BV20" s="338">
        <v>14609.55</v>
      </c>
    </row>
    <row r="21" spans="1:74" ht="11.1" customHeight="1" x14ac:dyDescent="0.2">
      <c r="A21" s="559" t="s">
        <v>481</v>
      </c>
      <c r="B21" s="560" t="s">
        <v>467</v>
      </c>
      <c r="C21" s="275">
        <v>64.683757096999997</v>
      </c>
      <c r="D21" s="275">
        <v>49.499807240999999</v>
      </c>
      <c r="E21" s="275">
        <v>33.926975484000003</v>
      </c>
      <c r="F21" s="275">
        <v>37.876812667000003</v>
      </c>
      <c r="G21" s="275">
        <v>44.920850645000002</v>
      </c>
      <c r="H21" s="275">
        <v>51.003376666999998</v>
      </c>
      <c r="I21" s="275">
        <v>58.459580645000003</v>
      </c>
      <c r="J21" s="275">
        <v>49.827845160999999</v>
      </c>
      <c r="K21" s="275">
        <v>44.256489000000002</v>
      </c>
      <c r="L21" s="275">
        <v>43.277813225999999</v>
      </c>
      <c r="M21" s="275">
        <v>49.096633666999999</v>
      </c>
      <c r="N21" s="275">
        <v>46.638888710000003</v>
      </c>
      <c r="O21" s="275">
        <v>56.373825160999999</v>
      </c>
      <c r="P21" s="275">
        <v>47.353105714000002</v>
      </c>
      <c r="Q21" s="275">
        <v>50.870478386999999</v>
      </c>
      <c r="R21" s="275">
        <v>55.642189000000002</v>
      </c>
      <c r="S21" s="275">
        <v>71.694847096999993</v>
      </c>
      <c r="T21" s="275">
        <v>73.002044667000007</v>
      </c>
      <c r="U21" s="275">
        <v>72.594481290000004</v>
      </c>
      <c r="V21" s="275">
        <v>73.138872581000001</v>
      </c>
      <c r="W21" s="275">
        <v>65.635001000000003</v>
      </c>
      <c r="X21" s="275">
        <v>55.568419355000003</v>
      </c>
      <c r="Y21" s="275">
        <v>38.974727000000001</v>
      </c>
      <c r="Z21" s="275">
        <v>47.416766774000003</v>
      </c>
      <c r="AA21" s="275">
        <v>160.27894839000001</v>
      </c>
      <c r="AB21" s="275">
        <v>64.782347142999996</v>
      </c>
      <c r="AC21" s="275">
        <v>68.636702903</v>
      </c>
      <c r="AD21" s="275">
        <v>43.718566666999997</v>
      </c>
      <c r="AE21" s="275">
        <v>52.033741935000002</v>
      </c>
      <c r="AF21" s="275">
        <v>57.788766666999997</v>
      </c>
      <c r="AG21" s="275">
        <v>51.184677419000003</v>
      </c>
      <c r="AH21" s="275">
        <v>50.055999999999997</v>
      </c>
      <c r="AI21" s="275">
        <v>47.332099999999997</v>
      </c>
      <c r="AJ21" s="275">
        <v>34.308677418999999</v>
      </c>
      <c r="AK21" s="275">
        <v>44.874882667000001</v>
      </c>
      <c r="AL21" s="275">
        <v>56.658354838999998</v>
      </c>
      <c r="AM21" s="275">
        <v>71.356372257999993</v>
      </c>
      <c r="AN21" s="275">
        <v>130.79737036</v>
      </c>
      <c r="AO21" s="275">
        <v>39.146838709999997</v>
      </c>
      <c r="AP21" s="275">
        <v>43.562433333000001</v>
      </c>
      <c r="AQ21" s="275">
        <v>49.579580645</v>
      </c>
      <c r="AR21" s="275">
        <v>40.700499999999998</v>
      </c>
      <c r="AS21" s="275">
        <v>59.222225805999997</v>
      </c>
      <c r="AT21" s="275">
        <v>50.369935484000003</v>
      </c>
      <c r="AU21" s="275">
        <v>49.746933333000001</v>
      </c>
      <c r="AV21" s="275">
        <v>44.195806451999999</v>
      </c>
      <c r="AW21" s="275">
        <v>36.889366666999997</v>
      </c>
      <c r="AX21" s="275">
        <v>42.131225806000003</v>
      </c>
      <c r="AY21" s="275">
        <v>69.088382581000005</v>
      </c>
      <c r="AZ21" s="275">
        <v>50.599862068999997</v>
      </c>
      <c r="BA21" s="275">
        <v>48.603141260999998</v>
      </c>
      <c r="BB21" s="275">
        <v>52.886045969000001</v>
      </c>
      <c r="BC21" s="275">
        <v>55.668100148000001</v>
      </c>
      <c r="BD21" s="275">
        <v>65.355630000000005</v>
      </c>
      <c r="BE21" s="275">
        <v>73.18853</v>
      </c>
      <c r="BF21" s="338">
        <v>60.470480000000002</v>
      </c>
      <c r="BG21" s="338">
        <v>55.348979999999997</v>
      </c>
      <c r="BH21" s="338">
        <v>45.570920000000001</v>
      </c>
      <c r="BI21" s="338">
        <v>38.739429999999999</v>
      </c>
      <c r="BJ21" s="338">
        <v>54.925919999999998</v>
      </c>
      <c r="BK21" s="338">
        <v>73.037890000000004</v>
      </c>
      <c r="BL21" s="338">
        <v>58.410490000000003</v>
      </c>
      <c r="BM21" s="338">
        <v>52.206220000000002</v>
      </c>
      <c r="BN21" s="338">
        <v>48.436070000000001</v>
      </c>
      <c r="BO21" s="338">
        <v>55.047980000000003</v>
      </c>
      <c r="BP21" s="338">
        <v>59.432780000000001</v>
      </c>
      <c r="BQ21" s="338">
        <v>63.743180000000002</v>
      </c>
      <c r="BR21" s="338">
        <v>58.421950000000002</v>
      </c>
      <c r="BS21" s="338">
        <v>52.618279999999999</v>
      </c>
      <c r="BT21" s="338">
        <v>44.546610000000001</v>
      </c>
      <c r="BU21" s="338">
        <v>37.31024</v>
      </c>
      <c r="BV21" s="338">
        <v>53.370370000000001</v>
      </c>
    </row>
    <row r="22" spans="1:74" ht="11.1" customHeight="1" x14ac:dyDescent="0.2">
      <c r="A22" s="582"/>
      <c r="B22" s="131" t="s">
        <v>482</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364"/>
      <c r="BG22" s="364"/>
      <c r="BH22" s="364"/>
      <c r="BI22" s="364"/>
      <c r="BJ22" s="364"/>
      <c r="BK22" s="364"/>
      <c r="BL22" s="364"/>
      <c r="BM22" s="364"/>
      <c r="BN22" s="364"/>
      <c r="BO22" s="364"/>
      <c r="BP22" s="364"/>
      <c r="BQ22" s="364"/>
      <c r="BR22" s="364"/>
      <c r="BS22" s="364"/>
      <c r="BT22" s="364"/>
      <c r="BU22" s="364"/>
      <c r="BV22" s="364"/>
    </row>
    <row r="23" spans="1:74" ht="11.1" customHeight="1" x14ac:dyDescent="0.2">
      <c r="A23" s="557" t="s">
        <v>483</v>
      </c>
      <c r="B23" s="558" t="s">
        <v>463</v>
      </c>
      <c r="C23" s="275">
        <v>901.97483870999997</v>
      </c>
      <c r="D23" s="275">
        <v>881.99234482999998</v>
      </c>
      <c r="E23" s="275">
        <v>734.11990322999998</v>
      </c>
      <c r="F23" s="275">
        <v>699.26733333000004</v>
      </c>
      <c r="G23" s="275">
        <v>748.78061290000005</v>
      </c>
      <c r="H23" s="275">
        <v>909.35969999999998</v>
      </c>
      <c r="I23" s="275">
        <v>1070.4065806000001</v>
      </c>
      <c r="J23" s="275">
        <v>1018.8778065</v>
      </c>
      <c r="K23" s="275">
        <v>853.75810000000001</v>
      </c>
      <c r="L23" s="275">
        <v>782.76158065000004</v>
      </c>
      <c r="M23" s="275">
        <v>876.79093333000003</v>
      </c>
      <c r="N23" s="275">
        <v>939.91948387000002</v>
      </c>
      <c r="O23" s="275">
        <v>951.07345161000001</v>
      </c>
      <c r="P23" s="275">
        <v>965.66317857000001</v>
      </c>
      <c r="Q23" s="275">
        <v>883.01148387000001</v>
      </c>
      <c r="R23" s="275">
        <v>811.52166666999995</v>
      </c>
      <c r="S23" s="275">
        <v>787.49529031999998</v>
      </c>
      <c r="T23" s="275">
        <v>923.55131732999996</v>
      </c>
      <c r="U23" s="275">
        <v>1028.7667125999999</v>
      </c>
      <c r="V23" s="275">
        <v>1021.5202197</v>
      </c>
      <c r="W23" s="275">
        <v>907.41833632999999</v>
      </c>
      <c r="X23" s="275">
        <v>838.94549710000001</v>
      </c>
      <c r="Y23" s="275">
        <v>860.00183700000002</v>
      </c>
      <c r="Z23" s="275">
        <v>997.95803516000001</v>
      </c>
      <c r="AA23" s="275">
        <v>1043.5582770999999</v>
      </c>
      <c r="AB23" s="275">
        <v>1036.5599775000001</v>
      </c>
      <c r="AC23" s="275">
        <v>928.92047129000002</v>
      </c>
      <c r="AD23" s="275">
        <v>742.13059799999996</v>
      </c>
      <c r="AE23" s="275">
        <v>745.26160000000004</v>
      </c>
      <c r="AF23" s="275">
        <v>941.06565833000002</v>
      </c>
      <c r="AG23" s="275">
        <v>983.84758968000006</v>
      </c>
      <c r="AH23" s="275">
        <v>1021.9802584</v>
      </c>
      <c r="AI23" s="275">
        <v>836.22621600000002</v>
      </c>
      <c r="AJ23" s="275">
        <v>778.20023451999998</v>
      </c>
      <c r="AK23" s="275">
        <v>858.29507133000004</v>
      </c>
      <c r="AL23" s="275">
        <v>879.38813064999999</v>
      </c>
      <c r="AM23" s="275">
        <v>912.15082515999995</v>
      </c>
      <c r="AN23" s="275">
        <v>955.93030070999998</v>
      </c>
      <c r="AO23" s="275">
        <v>777.88972483999999</v>
      </c>
      <c r="AP23" s="275">
        <v>675.82712833000005</v>
      </c>
      <c r="AQ23" s="275">
        <v>692.97516839000002</v>
      </c>
      <c r="AR23" s="275">
        <v>858.31154032999996</v>
      </c>
      <c r="AS23" s="275">
        <v>941.28883613000005</v>
      </c>
      <c r="AT23" s="275">
        <v>907.59987096999998</v>
      </c>
      <c r="AU23" s="275">
        <v>832.99070832999996</v>
      </c>
      <c r="AV23" s="275">
        <v>710.74708902999998</v>
      </c>
      <c r="AW23" s="275">
        <v>641.52773333000005</v>
      </c>
      <c r="AX23" s="275">
        <v>649.62177806</v>
      </c>
      <c r="AY23" s="275">
        <v>814.28507161000005</v>
      </c>
      <c r="AZ23" s="275">
        <v>696.58875482999997</v>
      </c>
      <c r="BA23" s="275">
        <v>531.28718364999997</v>
      </c>
      <c r="BB23" s="275">
        <v>532.54750218000004</v>
      </c>
      <c r="BC23" s="275">
        <v>553.18001362999996</v>
      </c>
      <c r="BD23" s="275">
        <v>764.45619999999997</v>
      </c>
      <c r="BE23" s="275">
        <v>858.23950000000002</v>
      </c>
      <c r="BF23" s="338">
        <v>875.22799999999995</v>
      </c>
      <c r="BG23" s="338">
        <v>758.00310000000002</v>
      </c>
      <c r="BH23" s="338">
        <v>717.20609999999999</v>
      </c>
      <c r="BI23" s="338">
        <v>677.18899999999996</v>
      </c>
      <c r="BJ23" s="338">
        <v>729.5829</v>
      </c>
      <c r="BK23" s="338">
        <v>817.50829999999996</v>
      </c>
      <c r="BL23" s="338">
        <v>766.37609999999995</v>
      </c>
      <c r="BM23" s="338">
        <v>641.96510000000001</v>
      </c>
      <c r="BN23" s="338">
        <v>588.8338</v>
      </c>
      <c r="BO23" s="338">
        <v>562.62180000000001</v>
      </c>
      <c r="BP23" s="338">
        <v>762.12329999999997</v>
      </c>
      <c r="BQ23" s="338">
        <v>865.83529999999996</v>
      </c>
      <c r="BR23" s="338">
        <v>871.05290000000002</v>
      </c>
      <c r="BS23" s="338">
        <v>765.19259999999997</v>
      </c>
      <c r="BT23" s="338">
        <v>731.42280000000005</v>
      </c>
      <c r="BU23" s="338">
        <v>687.75699999999995</v>
      </c>
      <c r="BV23" s="338">
        <v>734.39890000000003</v>
      </c>
    </row>
    <row r="24" spans="1:74" ht="11.1" customHeight="1" x14ac:dyDescent="0.2">
      <c r="A24" s="557" t="s">
        <v>484</v>
      </c>
      <c r="B24" s="558" t="s">
        <v>465</v>
      </c>
      <c r="C24" s="275">
        <v>1776.1890000000001</v>
      </c>
      <c r="D24" s="275">
        <v>2057.1239999999998</v>
      </c>
      <c r="E24" s="275">
        <v>2023.8395161000001</v>
      </c>
      <c r="F24" s="275">
        <v>2184.5326332999998</v>
      </c>
      <c r="G24" s="275">
        <v>2576.0634838999999</v>
      </c>
      <c r="H24" s="275">
        <v>3092.7110333000001</v>
      </c>
      <c r="I24" s="275">
        <v>4670.5885484</v>
      </c>
      <c r="J24" s="275">
        <v>2520.5987418999998</v>
      </c>
      <c r="K24" s="275">
        <v>1676.146</v>
      </c>
      <c r="L24" s="275">
        <v>1252.9686773999999</v>
      </c>
      <c r="M24" s="275">
        <v>1382.5517333</v>
      </c>
      <c r="N24" s="275">
        <v>1298.3241935000001</v>
      </c>
      <c r="O24" s="275">
        <v>1487.1226452000001</v>
      </c>
      <c r="P24" s="275">
        <v>1519.2680714000001</v>
      </c>
      <c r="Q24" s="275">
        <v>1666.2809354999999</v>
      </c>
      <c r="R24" s="275">
        <v>1442.6862667</v>
      </c>
      <c r="S24" s="275">
        <v>1619.2396129000001</v>
      </c>
      <c r="T24" s="275">
        <v>1555.9302666999999</v>
      </c>
      <c r="U24" s="275">
        <v>2455.4110968</v>
      </c>
      <c r="V24" s="275">
        <v>2121.0449355000001</v>
      </c>
      <c r="W24" s="275">
        <v>1476.8489333</v>
      </c>
      <c r="X24" s="275">
        <v>1335.6749354999999</v>
      </c>
      <c r="Y24" s="275">
        <v>1393.6279999999999</v>
      </c>
      <c r="Z24" s="275">
        <v>1533.5259355000001</v>
      </c>
      <c r="AA24" s="275">
        <v>1892.6696774</v>
      </c>
      <c r="AB24" s="275">
        <v>1586.5940356999999</v>
      </c>
      <c r="AC24" s="275">
        <v>1360.4663548000001</v>
      </c>
      <c r="AD24" s="275">
        <v>1150.7053667</v>
      </c>
      <c r="AE24" s="275">
        <v>1690.5028064999999</v>
      </c>
      <c r="AF24" s="275">
        <v>1597.2604667000001</v>
      </c>
      <c r="AG24" s="275">
        <v>1502.5415806000001</v>
      </c>
      <c r="AH24" s="275">
        <v>1985.3110968000001</v>
      </c>
      <c r="AI24" s="275">
        <v>1501.5988666999999</v>
      </c>
      <c r="AJ24" s="275">
        <v>1550.1596774</v>
      </c>
      <c r="AK24" s="275">
        <v>1454.4449666999999</v>
      </c>
      <c r="AL24" s="275">
        <v>1695.0431289999999</v>
      </c>
      <c r="AM24" s="275">
        <v>2137.4657096999999</v>
      </c>
      <c r="AN24" s="275">
        <v>2530.3809286000001</v>
      </c>
      <c r="AO24" s="275">
        <v>2338.9840644999999</v>
      </c>
      <c r="AP24" s="275">
        <v>1814.4460667000001</v>
      </c>
      <c r="AQ24" s="275">
        <v>1820.5327419</v>
      </c>
      <c r="AR24" s="275">
        <v>2412.5484999999999</v>
      </c>
      <c r="AS24" s="275">
        <v>3054.1064516000001</v>
      </c>
      <c r="AT24" s="275">
        <v>2626.8604839</v>
      </c>
      <c r="AU24" s="275">
        <v>2485.6628000000001</v>
      </c>
      <c r="AV24" s="275">
        <v>1949.9535160999999</v>
      </c>
      <c r="AW24" s="275">
        <v>2176.3540667000002</v>
      </c>
      <c r="AX24" s="275">
        <v>2505.1936774000001</v>
      </c>
      <c r="AY24" s="275">
        <v>2591.5246129000002</v>
      </c>
      <c r="AZ24" s="275">
        <v>2741.7382413999999</v>
      </c>
      <c r="BA24" s="275">
        <v>2855.8580323000001</v>
      </c>
      <c r="BB24" s="275">
        <v>2792.5115000000001</v>
      </c>
      <c r="BC24" s="275">
        <v>2676.585</v>
      </c>
      <c r="BD24" s="275">
        <v>3806.4180000000001</v>
      </c>
      <c r="BE24" s="275">
        <v>4841.393</v>
      </c>
      <c r="BF24" s="338">
        <v>4096.1719999999996</v>
      </c>
      <c r="BG24" s="338">
        <v>2978.9549999999999</v>
      </c>
      <c r="BH24" s="338">
        <v>2647.38</v>
      </c>
      <c r="BI24" s="338">
        <v>2576.308</v>
      </c>
      <c r="BJ24" s="338">
        <v>2936.1660000000002</v>
      </c>
      <c r="BK24" s="338">
        <v>2863.6619999999998</v>
      </c>
      <c r="BL24" s="338">
        <v>2735.08</v>
      </c>
      <c r="BM24" s="338">
        <v>2766.1460000000002</v>
      </c>
      <c r="BN24" s="338">
        <v>2396.1729999999998</v>
      </c>
      <c r="BO24" s="338">
        <v>2797.5880000000002</v>
      </c>
      <c r="BP24" s="338">
        <v>3282.567</v>
      </c>
      <c r="BQ24" s="338">
        <v>4481.8599999999997</v>
      </c>
      <c r="BR24" s="338">
        <v>4035.4740000000002</v>
      </c>
      <c r="BS24" s="338">
        <v>2671.768</v>
      </c>
      <c r="BT24" s="338">
        <v>2493.1999999999998</v>
      </c>
      <c r="BU24" s="338">
        <v>2461.4009999999998</v>
      </c>
      <c r="BV24" s="338">
        <v>2920.7919999999999</v>
      </c>
    </row>
    <row r="25" spans="1:74" ht="11.1" customHeight="1" x14ac:dyDescent="0.2">
      <c r="A25" s="559" t="s">
        <v>485</v>
      </c>
      <c r="B25" s="560" t="s">
        <v>467</v>
      </c>
      <c r="C25" s="275">
        <v>22.286105805999998</v>
      </c>
      <c r="D25" s="275">
        <v>21.844385861999999</v>
      </c>
      <c r="E25" s="275">
        <v>11.731463548000001</v>
      </c>
      <c r="F25" s="275">
        <v>10.899461000000001</v>
      </c>
      <c r="G25" s="275">
        <v>13.625968065</v>
      </c>
      <c r="H25" s="275">
        <v>22.120286666999998</v>
      </c>
      <c r="I25" s="275">
        <v>18.020604515999999</v>
      </c>
      <c r="J25" s="275">
        <v>18.915592580999999</v>
      </c>
      <c r="K25" s="275">
        <v>17.617598666999999</v>
      </c>
      <c r="L25" s="275">
        <v>12.959584194</v>
      </c>
      <c r="M25" s="275">
        <v>12.643337333</v>
      </c>
      <c r="N25" s="275">
        <v>12.19728871</v>
      </c>
      <c r="O25" s="275">
        <v>20.813200323</v>
      </c>
      <c r="P25" s="275">
        <v>18.969449999999998</v>
      </c>
      <c r="Q25" s="275">
        <v>20.294128064999999</v>
      </c>
      <c r="R25" s="275">
        <v>15.134928333</v>
      </c>
      <c r="S25" s="275">
        <v>18.713987418999999</v>
      </c>
      <c r="T25" s="275">
        <v>20.055321667000001</v>
      </c>
      <c r="U25" s="275">
        <v>21.276046129000001</v>
      </c>
      <c r="V25" s="275">
        <v>20.730608709999998</v>
      </c>
      <c r="W25" s="275">
        <v>17.538284999999998</v>
      </c>
      <c r="X25" s="275">
        <v>17.005859032</v>
      </c>
      <c r="Y25" s="275">
        <v>23.959688332999999</v>
      </c>
      <c r="Z25" s="275">
        <v>30.092980645000001</v>
      </c>
      <c r="AA25" s="275">
        <v>28.743842580999999</v>
      </c>
      <c r="AB25" s="275">
        <v>24.846343570999998</v>
      </c>
      <c r="AC25" s="275">
        <v>29.545244516</v>
      </c>
      <c r="AD25" s="275">
        <v>22.370276333</v>
      </c>
      <c r="AE25" s="275">
        <v>25.263014194</v>
      </c>
      <c r="AF25" s="275">
        <v>27.244283332999998</v>
      </c>
      <c r="AG25" s="275">
        <v>26.071972257999999</v>
      </c>
      <c r="AH25" s="275">
        <v>24.353589355</v>
      </c>
      <c r="AI25" s="275">
        <v>24.742781000000001</v>
      </c>
      <c r="AJ25" s="275">
        <v>11.971396774</v>
      </c>
      <c r="AK25" s="275">
        <v>20.225156667</v>
      </c>
      <c r="AL25" s="275">
        <v>23.323235806</v>
      </c>
      <c r="AM25" s="275">
        <v>24.780455484000001</v>
      </c>
      <c r="AN25" s="275">
        <v>28.999870714</v>
      </c>
      <c r="AO25" s="275">
        <v>19.244282902999998</v>
      </c>
      <c r="AP25" s="275">
        <v>18.516511999999999</v>
      </c>
      <c r="AQ25" s="275">
        <v>21.887498387000001</v>
      </c>
      <c r="AR25" s="275">
        <v>28.476091</v>
      </c>
      <c r="AS25" s="275">
        <v>26.933444194</v>
      </c>
      <c r="AT25" s="275">
        <v>25.819191613000001</v>
      </c>
      <c r="AU25" s="275">
        <v>24.032444333000001</v>
      </c>
      <c r="AV25" s="275">
        <v>14.042877097</v>
      </c>
      <c r="AW25" s="275">
        <v>23.235547666999999</v>
      </c>
      <c r="AX25" s="275">
        <v>15.498276774000001</v>
      </c>
      <c r="AY25" s="275">
        <v>15.480176774</v>
      </c>
      <c r="AZ25" s="275">
        <v>22.882147585999999</v>
      </c>
      <c r="BA25" s="275">
        <v>20.101820004</v>
      </c>
      <c r="BB25" s="275">
        <v>21.916808596999999</v>
      </c>
      <c r="BC25" s="275">
        <v>18.550489353</v>
      </c>
      <c r="BD25" s="275">
        <v>23.633420000000001</v>
      </c>
      <c r="BE25" s="275">
        <v>25.89845</v>
      </c>
      <c r="BF25" s="338">
        <v>23.709820000000001</v>
      </c>
      <c r="BG25" s="338">
        <v>19.73368</v>
      </c>
      <c r="BH25" s="338">
        <v>19.117850000000001</v>
      </c>
      <c r="BI25" s="338">
        <v>20.373570000000001</v>
      </c>
      <c r="BJ25" s="338">
        <v>21.747730000000001</v>
      </c>
      <c r="BK25" s="338">
        <v>23.11731</v>
      </c>
      <c r="BL25" s="338">
        <v>20.322189999999999</v>
      </c>
      <c r="BM25" s="338">
        <v>19.40521</v>
      </c>
      <c r="BN25" s="338">
        <v>18.811610000000002</v>
      </c>
      <c r="BO25" s="338">
        <v>18.308440000000001</v>
      </c>
      <c r="BP25" s="338">
        <v>21.295010000000001</v>
      </c>
      <c r="BQ25" s="338">
        <v>24.31767</v>
      </c>
      <c r="BR25" s="338">
        <v>22.625959999999999</v>
      </c>
      <c r="BS25" s="338">
        <v>18.977350000000001</v>
      </c>
      <c r="BT25" s="338">
        <v>18.795310000000001</v>
      </c>
      <c r="BU25" s="338">
        <v>19.9359</v>
      </c>
      <c r="BV25" s="338">
        <v>21.298310000000001</v>
      </c>
    </row>
    <row r="26" spans="1:74" ht="11.1" customHeight="1" x14ac:dyDescent="0.2">
      <c r="A26" s="582"/>
      <c r="B26" s="131" t="s">
        <v>486</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251"/>
      <c r="BE26" s="251"/>
      <c r="BF26" s="364"/>
      <c r="BG26" s="364"/>
      <c r="BH26" s="364"/>
      <c r="BI26" s="364"/>
      <c r="BJ26" s="364"/>
      <c r="BK26" s="364"/>
      <c r="BL26" s="364"/>
      <c r="BM26" s="364"/>
      <c r="BN26" s="364"/>
      <c r="BO26" s="364"/>
      <c r="BP26" s="364"/>
      <c r="BQ26" s="364"/>
      <c r="BR26" s="364"/>
      <c r="BS26" s="364"/>
      <c r="BT26" s="364"/>
      <c r="BU26" s="364"/>
      <c r="BV26" s="364"/>
    </row>
    <row r="27" spans="1:74" ht="11.1" customHeight="1" x14ac:dyDescent="0.2">
      <c r="A27" s="557" t="s">
        <v>487</v>
      </c>
      <c r="B27" s="558" t="s">
        <v>463</v>
      </c>
      <c r="C27" s="275">
        <v>333.85316129</v>
      </c>
      <c r="D27" s="275">
        <v>319.2537931</v>
      </c>
      <c r="E27" s="275">
        <v>256.80164516000002</v>
      </c>
      <c r="F27" s="275">
        <v>224.88096666999999</v>
      </c>
      <c r="G27" s="275">
        <v>234.99700000000001</v>
      </c>
      <c r="H27" s="275">
        <v>284.42476667</v>
      </c>
      <c r="I27" s="275">
        <v>316.10722580999999</v>
      </c>
      <c r="J27" s="275">
        <v>347.67</v>
      </c>
      <c r="K27" s="275">
        <v>346.22423333</v>
      </c>
      <c r="L27" s="275">
        <v>348.01870967999997</v>
      </c>
      <c r="M27" s="275">
        <v>344.98996667</v>
      </c>
      <c r="N27" s="275">
        <v>346.36032258</v>
      </c>
      <c r="O27" s="275">
        <v>352.60677419000001</v>
      </c>
      <c r="P27" s="275">
        <v>338.09632142999999</v>
      </c>
      <c r="Q27" s="275">
        <v>328.23096773999998</v>
      </c>
      <c r="R27" s="275">
        <v>286.57156666999998</v>
      </c>
      <c r="S27" s="275">
        <v>292.96751612999998</v>
      </c>
      <c r="T27" s="275">
        <v>327.76243333000002</v>
      </c>
      <c r="U27" s="275">
        <v>347.79793547999998</v>
      </c>
      <c r="V27" s="275">
        <v>360.69280644999998</v>
      </c>
      <c r="W27" s="275">
        <v>335.14253332999999</v>
      </c>
      <c r="X27" s="275">
        <v>331.83606451999998</v>
      </c>
      <c r="Y27" s="275">
        <v>336.57313333000002</v>
      </c>
      <c r="Z27" s="275">
        <v>340.42616128999998</v>
      </c>
      <c r="AA27" s="275">
        <v>348.24190322999999</v>
      </c>
      <c r="AB27" s="275">
        <v>351.41860714000001</v>
      </c>
      <c r="AC27" s="275">
        <v>290.22709677</v>
      </c>
      <c r="AD27" s="275">
        <v>261.77943333000002</v>
      </c>
      <c r="AE27" s="275">
        <v>263.52296774000001</v>
      </c>
      <c r="AF27" s="275">
        <v>297.55590000000001</v>
      </c>
      <c r="AG27" s="275">
        <v>359.16177419000002</v>
      </c>
      <c r="AH27" s="275">
        <v>357.14512903000002</v>
      </c>
      <c r="AI27" s="275">
        <v>340.75173332999998</v>
      </c>
      <c r="AJ27" s="275">
        <v>310.01661289999998</v>
      </c>
      <c r="AK27" s="275">
        <v>308.90126666999998</v>
      </c>
      <c r="AL27" s="275">
        <v>323.34503225999998</v>
      </c>
      <c r="AM27" s="275">
        <v>312.54141935000001</v>
      </c>
      <c r="AN27" s="275">
        <v>272.84996429</v>
      </c>
      <c r="AO27" s="275">
        <v>269.60722580999999</v>
      </c>
      <c r="AP27" s="275">
        <v>249.30696667000001</v>
      </c>
      <c r="AQ27" s="275">
        <v>268.75319354999999</v>
      </c>
      <c r="AR27" s="275">
        <v>321.44563333000002</v>
      </c>
      <c r="AS27" s="275">
        <v>339.35461290000001</v>
      </c>
      <c r="AT27" s="275">
        <v>340.16964516000002</v>
      </c>
      <c r="AU27" s="275">
        <v>311.43979999999999</v>
      </c>
      <c r="AV27" s="275">
        <v>291.42974193999999</v>
      </c>
      <c r="AW27" s="275">
        <v>284.82069999999999</v>
      </c>
      <c r="AX27" s="275">
        <v>303.28703225999999</v>
      </c>
      <c r="AY27" s="275">
        <v>296.85574193999997</v>
      </c>
      <c r="AZ27" s="275">
        <v>241.32024138</v>
      </c>
      <c r="BA27" s="275">
        <v>194.29532258</v>
      </c>
      <c r="BB27" s="275">
        <v>170.50813332999999</v>
      </c>
      <c r="BC27" s="275">
        <v>187.66796773999999</v>
      </c>
      <c r="BD27" s="275">
        <v>361.61559999999997</v>
      </c>
      <c r="BE27" s="275">
        <v>408.74610000000001</v>
      </c>
      <c r="BF27" s="338">
        <v>370.93</v>
      </c>
      <c r="BG27" s="338">
        <v>352.6986</v>
      </c>
      <c r="BH27" s="338">
        <v>324.16840000000002</v>
      </c>
      <c r="BI27" s="338">
        <v>327.54199999999997</v>
      </c>
      <c r="BJ27" s="338">
        <v>384.41460000000001</v>
      </c>
      <c r="BK27" s="338">
        <v>351.9828</v>
      </c>
      <c r="BL27" s="338">
        <v>354.84410000000003</v>
      </c>
      <c r="BM27" s="338">
        <v>317.3612</v>
      </c>
      <c r="BN27" s="338">
        <v>275.52670000000001</v>
      </c>
      <c r="BO27" s="338">
        <v>226.74260000000001</v>
      </c>
      <c r="BP27" s="338">
        <v>264.29109999999997</v>
      </c>
      <c r="BQ27" s="338">
        <v>293.83249999999998</v>
      </c>
      <c r="BR27" s="338">
        <v>317.4384</v>
      </c>
      <c r="BS27" s="338">
        <v>324.95690000000002</v>
      </c>
      <c r="BT27" s="338">
        <v>312.03219999999999</v>
      </c>
      <c r="BU27" s="338">
        <v>325.74639999999999</v>
      </c>
      <c r="BV27" s="338">
        <v>384.09100000000001</v>
      </c>
    </row>
    <row r="28" spans="1:74" ht="11.1" customHeight="1" x14ac:dyDescent="0.2">
      <c r="A28" s="557" t="s">
        <v>488</v>
      </c>
      <c r="B28" s="558" t="s">
        <v>465</v>
      </c>
      <c r="C28" s="275">
        <v>4275.9241935</v>
      </c>
      <c r="D28" s="275">
        <v>4556.7966896999997</v>
      </c>
      <c r="E28" s="275">
        <v>4055.6467419000001</v>
      </c>
      <c r="F28" s="275">
        <v>3853.8896666999999</v>
      </c>
      <c r="G28" s="275">
        <v>3922.0652258</v>
      </c>
      <c r="H28" s="275">
        <v>4488.6618332999997</v>
      </c>
      <c r="I28" s="275">
        <v>5274.7393871000004</v>
      </c>
      <c r="J28" s="275">
        <v>6679.5897419000003</v>
      </c>
      <c r="K28" s="275">
        <v>5886.8391333</v>
      </c>
      <c r="L28" s="275">
        <v>5037.2349354999997</v>
      </c>
      <c r="M28" s="275">
        <v>4125.0431332999997</v>
      </c>
      <c r="N28" s="275">
        <v>3758.0112580999998</v>
      </c>
      <c r="O28" s="275">
        <v>4344.3434194000001</v>
      </c>
      <c r="P28" s="275">
        <v>4247.1659286000004</v>
      </c>
      <c r="Q28" s="275">
        <v>3931.6283548000001</v>
      </c>
      <c r="R28" s="275">
        <v>3501.1522666999999</v>
      </c>
      <c r="S28" s="275">
        <v>3464.0291612999999</v>
      </c>
      <c r="T28" s="275">
        <v>4802.1307333000004</v>
      </c>
      <c r="U28" s="275">
        <v>6181.3184193999996</v>
      </c>
      <c r="V28" s="275">
        <v>6328.8468709999997</v>
      </c>
      <c r="W28" s="275">
        <v>5835.5114666999998</v>
      </c>
      <c r="X28" s="275">
        <v>4575.5238065000003</v>
      </c>
      <c r="Y28" s="275">
        <v>4599.4441667000001</v>
      </c>
      <c r="Z28" s="275">
        <v>5549.5148065000003</v>
      </c>
      <c r="AA28" s="275">
        <v>4576.6418064999998</v>
      </c>
      <c r="AB28" s="275">
        <v>4712.5918928999999</v>
      </c>
      <c r="AC28" s="275">
        <v>3445.7013870999999</v>
      </c>
      <c r="AD28" s="275">
        <v>3448.1719667000002</v>
      </c>
      <c r="AE28" s="275">
        <v>3710.3723226000002</v>
      </c>
      <c r="AF28" s="275">
        <v>4224.1928332999996</v>
      </c>
      <c r="AG28" s="275">
        <v>5898.1114839000002</v>
      </c>
      <c r="AH28" s="275">
        <v>6056.3226451999999</v>
      </c>
      <c r="AI28" s="275">
        <v>6162.4174000000003</v>
      </c>
      <c r="AJ28" s="275">
        <v>5441.5187419000004</v>
      </c>
      <c r="AK28" s="275">
        <v>4431.5120333000004</v>
      </c>
      <c r="AL28" s="275">
        <v>4293.8568386999996</v>
      </c>
      <c r="AM28" s="275">
        <v>4028.1444194000001</v>
      </c>
      <c r="AN28" s="275">
        <v>3373.3839286000002</v>
      </c>
      <c r="AO28" s="275">
        <v>3524.4097419</v>
      </c>
      <c r="AP28" s="275">
        <v>3929.6596</v>
      </c>
      <c r="AQ28" s="275">
        <v>3733.8905484000002</v>
      </c>
      <c r="AR28" s="275">
        <v>5901.2644667000004</v>
      </c>
      <c r="AS28" s="275">
        <v>6398.1442902999997</v>
      </c>
      <c r="AT28" s="275">
        <v>6775.8011935000004</v>
      </c>
      <c r="AU28" s="275">
        <v>6447.3819999999996</v>
      </c>
      <c r="AV28" s="275">
        <v>5705.2407419000001</v>
      </c>
      <c r="AW28" s="275">
        <v>4748.0254333000003</v>
      </c>
      <c r="AX28" s="275">
        <v>4835.0134515999998</v>
      </c>
      <c r="AY28" s="275">
        <v>4608.9047742000002</v>
      </c>
      <c r="AZ28" s="275">
        <v>3958.8880690000001</v>
      </c>
      <c r="BA28" s="275">
        <v>3351.0127097</v>
      </c>
      <c r="BB28" s="275">
        <v>3472.1882667</v>
      </c>
      <c r="BC28" s="275">
        <v>3662.0328387</v>
      </c>
      <c r="BD28" s="275">
        <v>4452.3370000000004</v>
      </c>
      <c r="BE28" s="275">
        <v>5089.2259999999997</v>
      </c>
      <c r="BF28" s="338">
        <v>5852.9</v>
      </c>
      <c r="BG28" s="338">
        <v>5474.1360000000004</v>
      </c>
      <c r="BH28" s="338">
        <v>4804.0439999999999</v>
      </c>
      <c r="BI28" s="338">
        <v>4575.1719999999996</v>
      </c>
      <c r="BJ28" s="338">
        <v>4707.2979999999998</v>
      </c>
      <c r="BK28" s="338">
        <v>4311.1940000000004</v>
      </c>
      <c r="BL28" s="338">
        <v>3845.0430000000001</v>
      </c>
      <c r="BM28" s="338">
        <v>3625.346</v>
      </c>
      <c r="BN28" s="338">
        <v>3329.752</v>
      </c>
      <c r="BO28" s="338">
        <v>3296.3139999999999</v>
      </c>
      <c r="BP28" s="338">
        <v>4235.7610000000004</v>
      </c>
      <c r="BQ28" s="338">
        <v>5395.1049999999996</v>
      </c>
      <c r="BR28" s="338">
        <v>6209.8469999999998</v>
      </c>
      <c r="BS28" s="338">
        <v>5618.7849999999999</v>
      </c>
      <c r="BT28" s="338">
        <v>4886.076</v>
      </c>
      <c r="BU28" s="338">
        <v>4442.107</v>
      </c>
      <c r="BV28" s="338">
        <v>4583.7</v>
      </c>
    </row>
    <row r="29" spans="1:74" ht="11.1" customHeight="1" x14ac:dyDescent="0.2">
      <c r="A29" s="584" t="s">
        <v>489</v>
      </c>
      <c r="B29" s="560" t="s">
        <v>467</v>
      </c>
      <c r="C29" s="275">
        <v>43.584967742000003</v>
      </c>
      <c r="D29" s="275">
        <v>40.441724137999998</v>
      </c>
      <c r="E29" s="275">
        <v>39.827256773999999</v>
      </c>
      <c r="F29" s="275">
        <v>37.110460000000003</v>
      </c>
      <c r="G29" s="275">
        <v>37.026552903000002</v>
      </c>
      <c r="H29" s="275">
        <v>36.239743333</v>
      </c>
      <c r="I29" s="275">
        <v>37.825730645</v>
      </c>
      <c r="J29" s="275">
        <v>40.329850323000002</v>
      </c>
      <c r="K29" s="275">
        <v>38.535633666999999</v>
      </c>
      <c r="L29" s="275">
        <v>39.331633871000001</v>
      </c>
      <c r="M29" s="275">
        <v>37.519154999999998</v>
      </c>
      <c r="N29" s="275">
        <v>52.445762903000002</v>
      </c>
      <c r="O29" s="275">
        <v>41.282740322999999</v>
      </c>
      <c r="P29" s="275">
        <v>35.668844643</v>
      </c>
      <c r="Q29" s="275">
        <v>37.289704194000002</v>
      </c>
      <c r="R29" s="275">
        <v>37.333840332999998</v>
      </c>
      <c r="S29" s="275">
        <v>37.086034839</v>
      </c>
      <c r="T29" s="275">
        <v>34.345405667000001</v>
      </c>
      <c r="U29" s="275">
        <v>36.204970967999998</v>
      </c>
      <c r="V29" s="275">
        <v>36.589252258000002</v>
      </c>
      <c r="W29" s="275">
        <v>36.745738000000003</v>
      </c>
      <c r="X29" s="275">
        <v>38.983791289999999</v>
      </c>
      <c r="Y29" s="275">
        <v>38.435431667000003</v>
      </c>
      <c r="Z29" s="275">
        <v>37.591013547999999</v>
      </c>
      <c r="AA29" s="275">
        <v>36.261626774</v>
      </c>
      <c r="AB29" s="275">
        <v>38.865165714</v>
      </c>
      <c r="AC29" s="275">
        <v>35.159867097000003</v>
      </c>
      <c r="AD29" s="275">
        <v>33.330562</v>
      </c>
      <c r="AE29" s="275">
        <v>34.987209354999997</v>
      </c>
      <c r="AF29" s="275">
        <v>30.927312666999999</v>
      </c>
      <c r="AG29" s="275">
        <v>33.760220967999999</v>
      </c>
      <c r="AH29" s="275">
        <v>37.212168386999998</v>
      </c>
      <c r="AI29" s="275">
        <v>41.071438667000002</v>
      </c>
      <c r="AJ29" s="275">
        <v>38.180269031999998</v>
      </c>
      <c r="AK29" s="275">
        <v>34.563117667</v>
      </c>
      <c r="AL29" s="275">
        <v>36.225172581000002</v>
      </c>
      <c r="AM29" s="275">
        <v>37.176651612999997</v>
      </c>
      <c r="AN29" s="275">
        <v>42.046558214000001</v>
      </c>
      <c r="AO29" s="275">
        <v>32.812600000000003</v>
      </c>
      <c r="AP29" s="275">
        <v>35.722924667000001</v>
      </c>
      <c r="AQ29" s="275">
        <v>34.531873226000002</v>
      </c>
      <c r="AR29" s="275">
        <v>36.452991333</v>
      </c>
      <c r="AS29" s="275">
        <v>37.962504838999998</v>
      </c>
      <c r="AT29" s="275">
        <v>40.130012903000001</v>
      </c>
      <c r="AU29" s="275">
        <v>38.477805332999999</v>
      </c>
      <c r="AV29" s="275">
        <v>37.418623547999999</v>
      </c>
      <c r="AW29" s="275">
        <v>36.708784667000003</v>
      </c>
      <c r="AX29" s="275">
        <v>35.57714</v>
      </c>
      <c r="AY29" s="275">
        <v>35.669206451999997</v>
      </c>
      <c r="AZ29" s="275">
        <v>35.262933447999998</v>
      </c>
      <c r="BA29" s="275">
        <v>31.576377820000001</v>
      </c>
      <c r="BB29" s="275">
        <v>30.985109804</v>
      </c>
      <c r="BC29" s="275">
        <v>33.328221167999999</v>
      </c>
      <c r="BD29" s="275">
        <v>37.807169999999999</v>
      </c>
      <c r="BE29" s="275">
        <v>36.334580000000003</v>
      </c>
      <c r="BF29" s="338">
        <v>37.955240000000003</v>
      </c>
      <c r="BG29" s="338">
        <v>38.895330000000001</v>
      </c>
      <c r="BH29" s="338">
        <v>40.257429999999999</v>
      </c>
      <c r="BI29" s="338">
        <v>40.668190000000003</v>
      </c>
      <c r="BJ29" s="338">
        <v>42.596040000000002</v>
      </c>
      <c r="BK29" s="338">
        <v>42.083629999999999</v>
      </c>
      <c r="BL29" s="338">
        <v>41.133809999999997</v>
      </c>
      <c r="BM29" s="338">
        <v>40.739150000000002</v>
      </c>
      <c r="BN29" s="338">
        <v>39.522440000000003</v>
      </c>
      <c r="BO29" s="338">
        <v>39.156700000000001</v>
      </c>
      <c r="BP29" s="338">
        <v>41.041800000000002</v>
      </c>
      <c r="BQ29" s="338">
        <v>40.72054</v>
      </c>
      <c r="BR29" s="338">
        <v>43.808839999999996</v>
      </c>
      <c r="BS29" s="338">
        <v>43.34666</v>
      </c>
      <c r="BT29" s="338">
        <v>44.018050000000002</v>
      </c>
      <c r="BU29" s="338">
        <v>43.31597</v>
      </c>
      <c r="BV29" s="338">
        <v>45.363039999999998</v>
      </c>
    </row>
    <row r="30" spans="1:74" ht="11.1" customHeight="1" x14ac:dyDescent="0.2">
      <c r="A30" s="584"/>
      <c r="B30" s="585"/>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341"/>
      <c r="BG30" s="341"/>
      <c r="BH30" s="341"/>
      <c r="BI30" s="341"/>
      <c r="BJ30" s="341"/>
      <c r="BK30" s="341"/>
      <c r="BL30" s="341"/>
      <c r="BM30" s="341"/>
      <c r="BN30" s="341"/>
      <c r="BO30" s="341"/>
      <c r="BP30" s="341"/>
      <c r="BQ30" s="341"/>
      <c r="BR30" s="341"/>
      <c r="BS30" s="341"/>
      <c r="BT30" s="341"/>
      <c r="BU30" s="341"/>
      <c r="BV30" s="341"/>
    </row>
    <row r="31" spans="1:74" ht="11.1" customHeight="1" x14ac:dyDescent="0.2">
      <c r="A31" s="584"/>
      <c r="B31" s="109" t="s">
        <v>490</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341"/>
      <c r="BG31" s="341"/>
      <c r="BH31" s="341"/>
      <c r="BI31" s="341"/>
      <c r="BJ31" s="341"/>
      <c r="BK31" s="341"/>
      <c r="BL31" s="341"/>
      <c r="BM31" s="341"/>
      <c r="BN31" s="341"/>
      <c r="BO31" s="341"/>
      <c r="BP31" s="341"/>
      <c r="BQ31" s="341"/>
      <c r="BR31" s="341"/>
      <c r="BS31" s="341"/>
      <c r="BT31" s="341"/>
      <c r="BU31" s="341"/>
      <c r="BV31" s="341"/>
    </row>
    <row r="32" spans="1:74" ht="11.1" customHeight="1" x14ac:dyDescent="0.2">
      <c r="A32" s="584" t="s">
        <v>65</v>
      </c>
      <c r="B32" s="585" t="s">
        <v>491</v>
      </c>
      <c r="C32" s="586">
        <v>180.091309</v>
      </c>
      <c r="D32" s="586">
        <v>186.86552</v>
      </c>
      <c r="E32" s="586">
        <v>195.37981099999999</v>
      </c>
      <c r="F32" s="586">
        <v>202.26539299999999</v>
      </c>
      <c r="G32" s="586">
        <v>203.13744500000001</v>
      </c>
      <c r="H32" s="586">
        <v>197.92399</v>
      </c>
      <c r="I32" s="586">
        <v>183.95845399999999</v>
      </c>
      <c r="J32" s="586">
        <v>178.536947</v>
      </c>
      <c r="K32" s="586">
        <v>182.01965100000001</v>
      </c>
      <c r="L32" s="586">
        <v>186.39613399999999</v>
      </c>
      <c r="M32" s="586">
        <v>188.291324</v>
      </c>
      <c r="N32" s="586">
        <v>185.11583300000001</v>
      </c>
      <c r="O32" s="586">
        <v>178.85896299999999</v>
      </c>
      <c r="P32" s="586">
        <v>175.56505300000001</v>
      </c>
      <c r="Q32" s="586">
        <v>171.73636999999999</v>
      </c>
      <c r="R32" s="586">
        <v>173.014216</v>
      </c>
      <c r="S32" s="586">
        <v>177.17407700000001</v>
      </c>
      <c r="T32" s="586">
        <v>171.12356399999999</v>
      </c>
      <c r="U32" s="586">
        <v>160.019272</v>
      </c>
      <c r="V32" s="586">
        <v>154.567047</v>
      </c>
      <c r="W32" s="586">
        <v>152.693941</v>
      </c>
      <c r="X32" s="586">
        <v>154.19420600000001</v>
      </c>
      <c r="Y32" s="586">
        <v>156.24880999999999</v>
      </c>
      <c r="Z32" s="586">
        <v>147.88424699999999</v>
      </c>
      <c r="AA32" s="586">
        <v>133.70472699999999</v>
      </c>
      <c r="AB32" s="586">
        <v>119.90428300000001</v>
      </c>
      <c r="AC32" s="586">
        <v>118.260238</v>
      </c>
      <c r="AD32" s="586">
        <v>128.92501799999999</v>
      </c>
      <c r="AE32" s="586">
        <v>136.92056299999999</v>
      </c>
      <c r="AF32" s="586">
        <v>133.479434</v>
      </c>
      <c r="AG32" s="586">
        <v>125.869913</v>
      </c>
      <c r="AH32" s="586">
        <v>121.36913199999999</v>
      </c>
      <c r="AI32" s="586">
        <v>124.54611800000001</v>
      </c>
      <c r="AJ32" s="586">
        <v>136.96425400000001</v>
      </c>
      <c r="AK32" s="586">
        <v>142.59539599999999</v>
      </c>
      <c r="AL32" s="586">
        <v>151.54845399999999</v>
      </c>
      <c r="AM32" s="586">
        <v>154.74860899999999</v>
      </c>
      <c r="AN32" s="586">
        <v>149.76523599999999</v>
      </c>
      <c r="AO32" s="586">
        <v>155.003907</v>
      </c>
      <c r="AP32" s="586">
        <v>167.68088900000001</v>
      </c>
      <c r="AQ32" s="586">
        <v>173.435723</v>
      </c>
      <c r="AR32" s="586">
        <v>167.039019</v>
      </c>
      <c r="AS32" s="586">
        <v>158.59580600000001</v>
      </c>
      <c r="AT32" s="586">
        <v>156.544679</v>
      </c>
      <c r="AU32" s="586">
        <v>162.684147</v>
      </c>
      <c r="AV32" s="586">
        <v>176.140468</v>
      </c>
      <c r="AW32" s="586">
        <v>189.12004999999999</v>
      </c>
      <c r="AX32" s="586">
        <v>197.128333</v>
      </c>
      <c r="AY32" s="586">
        <v>189.07333499999999</v>
      </c>
      <c r="AZ32" s="586">
        <v>188.97486599999999</v>
      </c>
      <c r="BA32" s="586">
        <v>194.39111399999999</v>
      </c>
      <c r="BB32" s="586">
        <v>196.24944500000001</v>
      </c>
      <c r="BC32" s="586">
        <v>195.69360499999999</v>
      </c>
      <c r="BD32" s="586">
        <v>183.0839</v>
      </c>
      <c r="BE32" s="586">
        <v>160.43719999999999</v>
      </c>
      <c r="BF32" s="587">
        <v>148.93369999999999</v>
      </c>
      <c r="BG32" s="587">
        <v>150.95519999999999</v>
      </c>
      <c r="BH32" s="587">
        <v>153.09460000000001</v>
      </c>
      <c r="BI32" s="587">
        <v>154.67619999999999</v>
      </c>
      <c r="BJ32" s="587">
        <v>155.97790000000001</v>
      </c>
      <c r="BK32" s="587">
        <v>148.0325</v>
      </c>
      <c r="BL32" s="587">
        <v>147.29339999999999</v>
      </c>
      <c r="BM32" s="587">
        <v>154.04949999999999</v>
      </c>
      <c r="BN32" s="587">
        <v>154.71340000000001</v>
      </c>
      <c r="BO32" s="587">
        <v>156.28569999999999</v>
      </c>
      <c r="BP32" s="587">
        <v>150.3349</v>
      </c>
      <c r="BQ32" s="587">
        <v>141.38659999999999</v>
      </c>
      <c r="BR32" s="587">
        <v>136.31299999999999</v>
      </c>
      <c r="BS32" s="587">
        <v>134.10769999999999</v>
      </c>
      <c r="BT32" s="587">
        <v>137.85159999999999</v>
      </c>
      <c r="BU32" s="587">
        <v>141.72970000000001</v>
      </c>
      <c r="BV32" s="587">
        <v>137.566</v>
      </c>
    </row>
    <row r="33" spans="1:74" ht="11.1" customHeight="1" x14ac:dyDescent="0.2">
      <c r="A33" s="584" t="s">
        <v>81</v>
      </c>
      <c r="B33" s="585" t="s">
        <v>1038</v>
      </c>
      <c r="C33" s="586">
        <v>15.242139</v>
      </c>
      <c r="D33" s="586">
        <v>15.150454</v>
      </c>
      <c r="E33" s="586">
        <v>15.324013000000001</v>
      </c>
      <c r="F33" s="586">
        <v>15.153881</v>
      </c>
      <c r="G33" s="586">
        <v>14.813898</v>
      </c>
      <c r="H33" s="586">
        <v>14.600139</v>
      </c>
      <c r="I33" s="586">
        <v>13.87191</v>
      </c>
      <c r="J33" s="586">
        <v>13.668342000000001</v>
      </c>
      <c r="K33" s="586">
        <v>13.523578000000001</v>
      </c>
      <c r="L33" s="586">
        <v>13.405614999999999</v>
      </c>
      <c r="M33" s="586">
        <v>13.220634</v>
      </c>
      <c r="N33" s="586">
        <v>12.998638</v>
      </c>
      <c r="O33" s="586">
        <v>12.219094999999999</v>
      </c>
      <c r="P33" s="586">
        <v>12.024288</v>
      </c>
      <c r="Q33" s="586">
        <v>12.983297</v>
      </c>
      <c r="R33" s="586">
        <v>12.531000000000001</v>
      </c>
      <c r="S33" s="586">
        <v>12.475519</v>
      </c>
      <c r="T33" s="586">
        <v>12.197537000000001</v>
      </c>
      <c r="U33" s="586">
        <v>11.76</v>
      </c>
      <c r="V33" s="586">
        <v>12.274962</v>
      </c>
      <c r="W33" s="586">
        <v>12.348831000000001</v>
      </c>
      <c r="X33" s="586">
        <v>12.514302000000001</v>
      </c>
      <c r="Y33" s="586">
        <v>13.04583</v>
      </c>
      <c r="Z33" s="586">
        <v>12.926384000000001</v>
      </c>
      <c r="AA33" s="586">
        <v>10.056524</v>
      </c>
      <c r="AB33" s="586">
        <v>10.676515999999999</v>
      </c>
      <c r="AC33" s="586">
        <v>10.606097</v>
      </c>
      <c r="AD33" s="586">
        <v>10.607760000000001</v>
      </c>
      <c r="AE33" s="586">
        <v>10.580579999999999</v>
      </c>
      <c r="AF33" s="586">
        <v>10.659186</v>
      </c>
      <c r="AG33" s="586">
        <v>10.250047</v>
      </c>
      <c r="AH33" s="586">
        <v>10.460414999999999</v>
      </c>
      <c r="AI33" s="586">
        <v>10.531572000000001</v>
      </c>
      <c r="AJ33" s="586">
        <v>10.890506</v>
      </c>
      <c r="AK33" s="586">
        <v>11.977948</v>
      </c>
      <c r="AL33" s="586">
        <v>12.763876</v>
      </c>
      <c r="AM33" s="586">
        <v>12.141897</v>
      </c>
      <c r="AN33" s="586">
        <v>9.781212</v>
      </c>
      <c r="AO33" s="586">
        <v>10.167297</v>
      </c>
      <c r="AP33" s="586">
        <v>10.044853</v>
      </c>
      <c r="AQ33" s="586">
        <v>10.417035</v>
      </c>
      <c r="AR33" s="586">
        <v>10.462818</v>
      </c>
      <c r="AS33" s="586">
        <v>10.156643000000001</v>
      </c>
      <c r="AT33" s="586">
        <v>9.9679990000000007</v>
      </c>
      <c r="AU33" s="586">
        <v>10.616880999999999</v>
      </c>
      <c r="AV33" s="586">
        <v>11.322521999999999</v>
      </c>
      <c r="AW33" s="586">
        <v>12.132553</v>
      </c>
      <c r="AX33" s="586">
        <v>12.449323</v>
      </c>
      <c r="AY33" s="586">
        <v>12.191713</v>
      </c>
      <c r="AZ33" s="586">
        <v>11.826816000000001</v>
      </c>
      <c r="BA33" s="586">
        <v>11.909663</v>
      </c>
      <c r="BB33" s="586">
        <v>12.155139999999999</v>
      </c>
      <c r="BC33" s="586">
        <v>12.278338</v>
      </c>
      <c r="BD33" s="586">
        <v>12.410679999999999</v>
      </c>
      <c r="BE33" s="586">
        <v>11.889659999999999</v>
      </c>
      <c r="BF33" s="587">
        <v>11.846780000000001</v>
      </c>
      <c r="BG33" s="587">
        <v>12.08587</v>
      </c>
      <c r="BH33" s="587">
        <v>12.35854</v>
      </c>
      <c r="BI33" s="587">
        <v>12.59979</v>
      </c>
      <c r="BJ33" s="587">
        <v>12.523260000000001</v>
      </c>
      <c r="BK33" s="587">
        <v>12.120990000000001</v>
      </c>
      <c r="BL33" s="587">
        <v>12.325939999999999</v>
      </c>
      <c r="BM33" s="587">
        <v>12.570510000000001</v>
      </c>
      <c r="BN33" s="587">
        <v>12.3254</v>
      </c>
      <c r="BO33" s="587">
        <v>12.194559999999999</v>
      </c>
      <c r="BP33" s="587">
        <v>12.26627</v>
      </c>
      <c r="BQ33" s="587">
        <v>11.74845</v>
      </c>
      <c r="BR33" s="587">
        <v>11.7028</v>
      </c>
      <c r="BS33" s="587">
        <v>11.893549999999999</v>
      </c>
      <c r="BT33" s="587">
        <v>12.121259999999999</v>
      </c>
      <c r="BU33" s="587">
        <v>12.355090000000001</v>
      </c>
      <c r="BV33" s="587">
        <v>12.25691</v>
      </c>
    </row>
    <row r="34" spans="1:74" ht="11.1" customHeight="1" x14ac:dyDescent="0.2">
      <c r="A34" s="584" t="s">
        <v>82</v>
      </c>
      <c r="B34" s="585" t="s">
        <v>1039</v>
      </c>
      <c r="C34" s="586">
        <v>16.682179000000001</v>
      </c>
      <c r="D34" s="586">
        <v>16.500475000000002</v>
      </c>
      <c r="E34" s="586">
        <v>16.413094999999998</v>
      </c>
      <c r="F34" s="586">
        <v>16.371372999999998</v>
      </c>
      <c r="G34" s="586">
        <v>16.290493000000001</v>
      </c>
      <c r="H34" s="586">
        <v>16.248121000000001</v>
      </c>
      <c r="I34" s="586">
        <v>16.699631</v>
      </c>
      <c r="J34" s="586">
        <v>16.123415000000001</v>
      </c>
      <c r="K34" s="586">
        <v>16.058872999999998</v>
      </c>
      <c r="L34" s="586">
        <v>16.019271</v>
      </c>
      <c r="M34" s="586">
        <v>16.030847000000001</v>
      </c>
      <c r="N34" s="586">
        <v>16.433373</v>
      </c>
      <c r="O34" s="586">
        <v>16.430948999999998</v>
      </c>
      <c r="P34" s="586">
        <v>16.516938</v>
      </c>
      <c r="Q34" s="586">
        <v>16.508486000000001</v>
      </c>
      <c r="R34" s="586">
        <v>16.322309000000001</v>
      </c>
      <c r="S34" s="586">
        <v>16.271231</v>
      </c>
      <c r="T34" s="586">
        <v>16.345048999999999</v>
      </c>
      <c r="U34" s="586">
        <v>16.259592000000001</v>
      </c>
      <c r="V34" s="586">
        <v>16.350287000000002</v>
      </c>
      <c r="W34" s="586">
        <v>16.301220000000001</v>
      </c>
      <c r="X34" s="586">
        <v>16.496969</v>
      </c>
      <c r="Y34" s="586">
        <v>16.787022</v>
      </c>
      <c r="Z34" s="586">
        <v>16.067637000000001</v>
      </c>
      <c r="AA34" s="586">
        <v>15.057862</v>
      </c>
      <c r="AB34" s="586">
        <v>16.002562999999999</v>
      </c>
      <c r="AC34" s="586">
        <v>16.147631000000001</v>
      </c>
      <c r="AD34" s="586">
        <v>16.482986</v>
      </c>
      <c r="AE34" s="586">
        <v>16.284594999999999</v>
      </c>
      <c r="AF34" s="586">
        <v>16.583413</v>
      </c>
      <c r="AG34" s="586">
        <v>16.489792000000001</v>
      </c>
      <c r="AH34" s="586">
        <v>16.510366000000001</v>
      </c>
      <c r="AI34" s="586">
        <v>16.863444999999999</v>
      </c>
      <c r="AJ34" s="586">
        <v>17.428569</v>
      </c>
      <c r="AK34" s="586">
        <v>18.165973000000001</v>
      </c>
      <c r="AL34" s="586">
        <v>18.309222999999999</v>
      </c>
      <c r="AM34" s="586">
        <v>18.042746999999999</v>
      </c>
      <c r="AN34" s="586">
        <v>16.278082999999999</v>
      </c>
      <c r="AO34" s="586">
        <v>16.676189000000001</v>
      </c>
      <c r="AP34" s="586">
        <v>16.717821000000001</v>
      </c>
      <c r="AQ34" s="586">
        <v>16.734355999999998</v>
      </c>
      <c r="AR34" s="586">
        <v>16.703081999999998</v>
      </c>
      <c r="AS34" s="586">
        <v>16.660772000000001</v>
      </c>
      <c r="AT34" s="586">
        <v>16.77712</v>
      </c>
      <c r="AU34" s="586">
        <v>17.210719000000001</v>
      </c>
      <c r="AV34" s="586">
        <v>17.422333999999999</v>
      </c>
      <c r="AW34" s="586">
        <v>17.470054999999999</v>
      </c>
      <c r="AX34" s="586">
        <v>17.439274999999999</v>
      </c>
      <c r="AY34" s="586">
        <v>17.253878</v>
      </c>
      <c r="AZ34" s="586">
        <v>17.174766000000002</v>
      </c>
      <c r="BA34" s="586">
        <v>16.881474000000001</v>
      </c>
      <c r="BB34" s="586">
        <v>17.088515999999998</v>
      </c>
      <c r="BC34" s="586">
        <v>17.229161000000001</v>
      </c>
      <c r="BD34" s="586">
        <v>17.2834</v>
      </c>
      <c r="BE34" s="586">
        <v>17.212730000000001</v>
      </c>
      <c r="BF34" s="587">
        <v>17.18524</v>
      </c>
      <c r="BG34" s="587">
        <v>17.195250000000001</v>
      </c>
      <c r="BH34" s="587">
        <v>17.273389999999999</v>
      </c>
      <c r="BI34" s="587">
        <v>17.456119999999999</v>
      </c>
      <c r="BJ34" s="587">
        <v>17.487590000000001</v>
      </c>
      <c r="BK34" s="587">
        <v>17.519290000000002</v>
      </c>
      <c r="BL34" s="587">
        <v>17.623889999999999</v>
      </c>
      <c r="BM34" s="587">
        <v>17.527450000000002</v>
      </c>
      <c r="BN34" s="587">
        <v>17.41206</v>
      </c>
      <c r="BO34" s="587">
        <v>17.318840000000002</v>
      </c>
      <c r="BP34" s="587">
        <v>17.36957</v>
      </c>
      <c r="BQ34" s="587">
        <v>17.295960000000001</v>
      </c>
      <c r="BR34" s="587">
        <v>17.260909999999999</v>
      </c>
      <c r="BS34" s="587">
        <v>17.262309999999999</v>
      </c>
      <c r="BT34" s="587">
        <v>17.332529999999998</v>
      </c>
      <c r="BU34" s="587">
        <v>17.50845</v>
      </c>
      <c r="BV34" s="587">
        <v>17.531960000000002</v>
      </c>
    </row>
    <row r="35" spans="1:74" ht="11.1" customHeight="1" x14ac:dyDescent="0.2">
      <c r="A35" s="584" t="s">
        <v>1020</v>
      </c>
      <c r="B35" s="588" t="s">
        <v>1027</v>
      </c>
      <c r="C35" s="589">
        <v>2.043895</v>
      </c>
      <c r="D35" s="589">
        <v>1.86937</v>
      </c>
      <c r="E35" s="589">
        <v>2.2649699999999999</v>
      </c>
      <c r="F35" s="589">
        <v>2.2865850000000001</v>
      </c>
      <c r="G35" s="589">
        <v>2.0297900000000002</v>
      </c>
      <c r="H35" s="589">
        <v>2.2909299999999999</v>
      </c>
      <c r="I35" s="589">
        <v>2.0323549999999999</v>
      </c>
      <c r="J35" s="589">
        <v>1.682415</v>
      </c>
      <c r="K35" s="589">
        <v>1.76475</v>
      </c>
      <c r="L35" s="589">
        <v>2.0304850000000001</v>
      </c>
      <c r="M35" s="589">
        <v>2.0812849999999998</v>
      </c>
      <c r="N35" s="589">
        <v>2.47384</v>
      </c>
      <c r="O35" s="589">
        <v>2.2110850000000002</v>
      </c>
      <c r="P35" s="589">
        <v>2.2120700000000002</v>
      </c>
      <c r="Q35" s="589">
        <v>2.0352299999999999</v>
      </c>
      <c r="R35" s="589">
        <v>2.278435</v>
      </c>
      <c r="S35" s="589">
        <v>2.2167750000000002</v>
      </c>
      <c r="T35" s="589">
        <v>2.0375800000000002</v>
      </c>
      <c r="U35" s="589">
        <v>1.97079</v>
      </c>
      <c r="V35" s="589">
        <v>1.2996049999999999</v>
      </c>
      <c r="W35" s="589">
        <v>1.5447850000000001</v>
      </c>
      <c r="X35" s="589">
        <v>1.455505</v>
      </c>
      <c r="Y35" s="589">
        <v>1.69059</v>
      </c>
      <c r="Z35" s="589">
        <v>1.948885</v>
      </c>
      <c r="AA35" s="589">
        <v>1.490955</v>
      </c>
      <c r="AB35" s="589">
        <v>1.38252</v>
      </c>
      <c r="AC35" s="589">
        <v>1.748985</v>
      </c>
      <c r="AD35" s="589">
        <v>2.5746850000000001</v>
      </c>
      <c r="AE35" s="589">
        <v>2.2887</v>
      </c>
      <c r="AF35" s="589">
        <v>1.9863500000000001</v>
      </c>
      <c r="AG35" s="589">
        <v>1.904785</v>
      </c>
      <c r="AH35" s="589">
        <v>1.93971</v>
      </c>
      <c r="AI35" s="589">
        <v>1.94472</v>
      </c>
      <c r="AJ35" s="589">
        <v>2.5501649999999998</v>
      </c>
      <c r="AK35" s="589">
        <v>3.1650200000000002</v>
      </c>
      <c r="AL35" s="589">
        <v>4.1373499999999996</v>
      </c>
      <c r="AM35" s="589">
        <v>4.4593499999999997</v>
      </c>
      <c r="AN35" s="589">
        <v>4.2511150000000004</v>
      </c>
      <c r="AO35" s="589">
        <v>4.0896600000000003</v>
      </c>
      <c r="AP35" s="589">
        <v>4.5590700000000002</v>
      </c>
      <c r="AQ35" s="589">
        <v>4.9955749999999997</v>
      </c>
      <c r="AR35" s="589">
        <v>5.1569149999999997</v>
      </c>
      <c r="AS35" s="589">
        <v>5.3225150000000001</v>
      </c>
      <c r="AT35" s="589">
        <v>5.14337</v>
      </c>
      <c r="AU35" s="589">
        <v>5.5083149999999996</v>
      </c>
      <c r="AV35" s="589">
        <v>5.7448949999999996</v>
      </c>
      <c r="AW35" s="589">
        <v>6.4581799999999996</v>
      </c>
      <c r="AX35" s="589">
        <v>6.7121500000000003</v>
      </c>
      <c r="AY35" s="589">
        <v>6.6030550000000003</v>
      </c>
      <c r="AZ35" s="589">
        <v>6.6194350000000002</v>
      </c>
      <c r="BA35" s="589">
        <v>6.2013299999999996</v>
      </c>
      <c r="BB35" s="589">
        <v>5.9096149999999996</v>
      </c>
      <c r="BC35" s="589">
        <v>5.3581250000000002</v>
      </c>
      <c r="BD35" s="589">
        <v>5.3180350000000001</v>
      </c>
      <c r="BE35" s="589">
        <v>5.3070240000000002</v>
      </c>
      <c r="BF35" s="590">
        <v>5.3000540000000003</v>
      </c>
      <c r="BG35" s="590">
        <v>5.2702859999999996</v>
      </c>
      <c r="BH35" s="590">
        <v>5.232119</v>
      </c>
      <c r="BI35" s="590">
        <v>5.1870000000000003</v>
      </c>
      <c r="BJ35" s="590">
        <v>5.156174</v>
      </c>
      <c r="BK35" s="590">
        <v>5.1209499999999997</v>
      </c>
      <c r="BL35" s="590">
        <v>5.081321</v>
      </c>
      <c r="BM35" s="590">
        <v>5.0627219999999999</v>
      </c>
      <c r="BN35" s="590">
        <v>5.0430710000000003</v>
      </c>
      <c r="BO35" s="590">
        <v>5.0215430000000003</v>
      </c>
      <c r="BP35" s="590">
        <v>4.9812900000000004</v>
      </c>
      <c r="BQ35" s="590">
        <v>4.9605569999999997</v>
      </c>
      <c r="BR35" s="590">
        <v>4.9349730000000003</v>
      </c>
      <c r="BS35" s="590">
        <v>4.9095209999999998</v>
      </c>
      <c r="BT35" s="590">
        <v>4.8740410000000001</v>
      </c>
      <c r="BU35" s="590">
        <v>4.8348719999999998</v>
      </c>
      <c r="BV35" s="590">
        <v>4.8061990000000003</v>
      </c>
    </row>
    <row r="36" spans="1:74" ht="10.5" customHeight="1" x14ac:dyDescent="0.2">
      <c r="A36" s="582"/>
      <c r="B36" s="591" t="s">
        <v>492</v>
      </c>
      <c r="C36" s="592"/>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592"/>
      <c r="AC36" s="592"/>
      <c r="AD36" s="592"/>
      <c r="AE36" s="592"/>
      <c r="AF36" s="592"/>
      <c r="AG36" s="592"/>
      <c r="AH36" s="592"/>
      <c r="AI36" s="592"/>
      <c r="AJ36" s="592"/>
      <c r="AK36" s="592"/>
      <c r="AL36" s="592"/>
      <c r="AM36" s="592"/>
      <c r="AN36" s="592"/>
      <c r="AO36" s="592"/>
      <c r="AP36" s="592"/>
      <c r="AQ36" s="592"/>
      <c r="AR36" s="592"/>
      <c r="AS36" s="592"/>
      <c r="AT36" s="592"/>
      <c r="AU36" s="592"/>
      <c r="AV36" s="592"/>
      <c r="AW36" s="592"/>
      <c r="AX36" s="592"/>
      <c r="AY36" s="592"/>
      <c r="AZ36" s="592"/>
      <c r="BA36" s="592"/>
      <c r="BB36" s="592"/>
      <c r="BC36" s="592"/>
      <c r="BD36" s="592"/>
      <c r="BE36" s="592"/>
      <c r="BF36" s="719"/>
      <c r="BG36" s="592"/>
      <c r="BH36" s="592"/>
      <c r="BI36" s="592"/>
      <c r="BJ36" s="592"/>
      <c r="BK36" s="592"/>
      <c r="BL36" s="592"/>
      <c r="BM36" s="592"/>
      <c r="BN36" s="592"/>
      <c r="BO36" s="592"/>
      <c r="BP36" s="592"/>
      <c r="BQ36" s="592"/>
      <c r="BR36" s="592"/>
      <c r="BS36" s="592"/>
      <c r="BT36" s="592"/>
      <c r="BU36" s="592"/>
      <c r="BV36" s="592"/>
    </row>
    <row r="37" spans="1:74" ht="10.5" customHeight="1" x14ac:dyDescent="0.2">
      <c r="A37" s="582"/>
      <c r="B37" s="593" t="s">
        <v>493</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c r="AM37" s="571"/>
      <c r="AN37" s="571"/>
      <c r="AO37" s="571"/>
      <c r="AP37" s="571"/>
      <c r="AQ37" s="571"/>
      <c r="AR37" s="571"/>
      <c r="AS37" s="571"/>
      <c r="AT37" s="571"/>
      <c r="AU37" s="571"/>
      <c r="AV37" s="571"/>
      <c r="AW37" s="571"/>
      <c r="AX37" s="571"/>
      <c r="AY37" s="571"/>
      <c r="AZ37" s="571"/>
      <c r="BA37" s="571"/>
      <c r="BB37" s="571"/>
      <c r="BC37" s="571"/>
      <c r="BD37" s="571"/>
      <c r="BE37" s="571"/>
      <c r="BF37" s="710"/>
      <c r="BG37" s="571"/>
      <c r="BH37" s="571"/>
      <c r="BI37" s="571"/>
      <c r="BJ37" s="571"/>
      <c r="BK37" s="571"/>
      <c r="BL37" s="571"/>
      <c r="BM37" s="571"/>
      <c r="BN37" s="571"/>
      <c r="BO37" s="571"/>
      <c r="BP37" s="571"/>
      <c r="BQ37" s="571"/>
      <c r="BR37" s="571"/>
      <c r="BS37" s="571"/>
      <c r="BT37" s="571"/>
      <c r="BU37" s="571"/>
      <c r="BV37" s="571"/>
    </row>
    <row r="38" spans="1:74" ht="10.5" customHeight="1" x14ac:dyDescent="0.2">
      <c r="A38" s="594"/>
      <c r="B38" s="595" t="s">
        <v>451</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L38" s="571"/>
      <c r="AM38" s="571"/>
      <c r="AN38" s="571"/>
      <c r="AO38" s="571"/>
      <c r="AP38" s="571"/>
      <c r="AQ38" s="571"/>
      <c r="AR38" s="571"/>
      <c r="AS38" s="571"/>
      <c r="AT38" s="571"/>
      <c r="AU38" s="571"/>
      <c r="AV38" s="571"/>
      <c r="AW38" s="571"/>
      <c r="AX38" s="571"/>
      <c r="AY38" s="571"/>
      <c r="AZ38" s="571"/>
      <c r="BA38" s="571"/>
      <c r="BB38" s="571"/>
      <c r="BC38" s="571"/>
      <c r="BD38" s="571"/>
      <c r="BE38" s="571"/>
      <c r="BF38" s="710"/>
      <c r="BG38" s="571"/>
      <c r="BH38" s="571"/>
      <c r="BI38" s="571"/>
      <c r="BJ38" s="571"/>
      <c r="BK38" s="571"/>
      <c r="BL38" s="571"/>
      <c r="BM38" s="571"/>
      <c r="BN38" s="571"/>
      <c r="BO38" s="571"/>
      <c r="BP38" s="571"/>
      <c r="BQ38" s="571"/>
      <c r="BR38" s="571"/>
      <c r="BS38" s="571"/>
      <c r="BT38" s="571"/>
      <c r="BU38" s="571"/>
      <c r="BV38" s="571"/>
    </row>
    <row r="39" spans="1:74" ht="10.5" customHeight="1" x14ac:dyDescent="0.2">
      <c r="A39" s="594"/>
      <c r="B39" s="570" t="s">
        <v>494</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L39" s="571"/>
      <c r="AM39" s="571"/>
      <c r="AN39" s="571"/>
      <c r="AO39" s="571"/>
      <c r="AP39" s="571"/>
      <c r="AQ39" s="571"/>
      <c r="AR39" s="571"/>
      <c r="AS39" s="571"/>
      <c r="AT39" s="571"/>
      <c r="AU39" s="571"/>
      <c r="AV39" s="571"/>
      <c r="AW39" s="571"/>
      <c r="AX39" s="571"/>
      <c r="AY39" s="571"/>
      <c r="AZ39" s="571"/>
      <c r="BA39" s="571"/>
      <c r="BB39" s="571"/>
      <c r="BC39" s="571"/>
      <c r="BD39" s="571"/>
      <c r="BE39" s="571"/>
      <c r="BF39" s="710"/>
      <c r="BG39" s="571"/>
      <c r="BH39" s="571"/>
      <c r="BI39" s="571"/>
      <c r="BJ39" s="571"/>
      <c r="BK39" s="571"/>
      <c r="BL39" s="571"/>
      <c r="BM39" s="571"/>
      <c r="BN39" s="571"/>
      <c r="BO39" s="571"/>
      <c r="BP39" s="571"/>
      <c r="BQ39" s="571"/>
      <c r="BR39" s="571"/>
      <c r="BS39" s="571"/>
      <c r="BT39" s="571"/>
      <c r="BU39" s="571"/>
      <c r="BV39" s="571"/>
    </row>
    <row r="40" spans="1:74" ht="10.5" customHeight="1" x14ac:dyDescent="0.2">
      <c r="A40" s="594"/>
      <c r="B40" s="570" t="s">
        <v>495</v>
      </c>
      <c r="C40" s="571"/>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1"/>
      <c r="AJ40" s="571"/>
      <c r="AK40" s="571"/>
      <c r="AL40" s="571"/>
      <c r="AM40" s="571"/>
      <c r="AN40" s="571"/>
      <c r="AO40" s="571"/>
      <c r="AP40" s="571"/>
      <c r="AQ40" s="571"/>
      <c r="AR40" s="571"/>
      <c r="AS40" s="571"/>
      <c r="AT40" s="571"/>
      <c r="AU40" s="571"/>
      <c r="AV40" s="571"/>
      <c r="AW40" s="571"/>
      <c r="AX40" s="571"/>
      <c r="AY40" s="571"/>
      <c r="AZ40" s="571"/>
      <c r="BA40" s="571"/>
      <c r="BB40" s="571"/>
      <c r="BC40" s="571"/>
      <c r="BD40" s="571"/>
      <c r="BE40" s="571"/>
      <c r="BF40" s="710"/>
      <c r="BG40" s="571"/>
      <c r="BH40" s="571"/>
      <c r="BI40" s="571"/>
      <c r="BJ40" s="571"/>
      <c r="BK40" s="571"/>
      <c r="BL40" s="571"/>
      <c r="BM40" s="571"/>
      <c r="BN40" s="571"/>
      <c r="BO40" s="571"/>
      <c r="BP40" s="571"/>
      <c r="BQ40" s="571"/>
      <c r="BR40" s="571"/>
      <c r="BS40" s="571"/>
      <c r="BT40" s="571"/>
      <c r="BU40" s="571"/>
      <c r="BV40" s="571"/>
    </row>
    <row r="41" spans="1:74" ht="10.5" customHeight="1" x14ac:dyDescent="0.2">
      <c r="A41" s="594"/>
      <c r="B41" s="570" t="s">
        <v>496</v>
      </c>
      <c r="C41" s="571"/>
      <c r="D41" s="571"/>
      <c r="E41" s="571"/>
      <c r="F41" s="571"/>
      <c r="G41" s="571"/>
      <c r="H41" s="571"/>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1"/>
      <c r="AH41" s="571"/>
      <c r="AI41" s="571"/>
      <c r="AJ41" s="571"/>
      <c r="AK41" s="571"/>
      <c r="AL41" s="571"/>
      <c r="AM41" s="571"/>
      <c r="AN41" s="571"/>
      <c r="AO41" s="571"/>
      <c r="AP41" s="571"/>
      <c r="AQ41" s="571"/>
      <c r="AR41" s="571"/>
      <c r="AS41" s="571"/>
      <c r="AT41" s="571"/>
      <c r="AU41" s="571"/>
      <c r="AV41" s="571"/>
      <c r="AW41" s="571"/>
      <c r="AX41" s="571"/>
      <c r="AY41" s="571"/>
      <c r="AZ41" s="571"/>
      <c r="BA41" s="571"/>
      <c r="BB41" s="571"/>
      <c r="BC41" s="571"/>
      <c r="BD41" s="571"/>
      <c r="BE41" s="571"/>
      <c r="BF41" s="710"/>
      <c r="BG41" s="571"/>
      <c r="BH41" s="571"/>
      <c r="BI41" s="571"/>
      <c r="BJ41" s="571"/>
      <c r="BK41" s="571"/>
      <c r="BL41" s="571"/>
      <c r="BM41" s="571"/>
      <c r="BN41" s="571"/>
      <c r="BO41" s="571"/>
      <c r="BP41" s="571"/>
      <c r="BQ41" s="571"/>
      <c r="BR41" s="571"/>
      <c r="BS41" s="571"/>
      <c r="BT41" s="571"/>
      <c r="BU41" s="571"/>
      <c r="BV41" s="571"/>
    </row>
    <row r="42" spans="1:74" ht="10.5" customHeight="1" x14ac:dyDescent="0.2">
      <c r="A42" s="594"/>
      <c r="B42" s="570" t="s">
        <v>453</v>
      </c>
      <c r="C42" s="571"/>
      <c r="D42" s="571"/>
      <c r="E42" s="571"/>
      <c r="F42" s="571"/>
      <c r="G42" s="571"/>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1"/>
      <c r="AY42" s="571"/>
      <c r="AZ42" s="571"/>
      <c r="BA42" s="571"/>
      <c r="BB42" s="571"/>
      <c r="BC42" s="571"/>
      <c r="BD42" s="571"/>
      <c r="BE42" s="571"/>
      <c r="BF42" s="710"/>
      <c r="BG42" s="571"/>
      <c r="BH42" s="571"/>
      <c r="BI42" s="571"/>
      <c r="BJ42" s="571"/>
      <c r="BK42" s="571"/>
      <c r="BL42" s="571"/>
      <c r="BM42" s="571"/>
      <c r="BN42" s="571"/>
      <c r="BO42" s="571"/>
      <c r="BP42" s="571"/>
      <c r="BQ42" s="571"/>
      <c r="BR42" s="571"/>
      <c r="BS42" s="571"/>
      <c r="BT42" s="571"/>
      <c r="BU42" s="571"/>
      <c r="BV42" s="571"/>
    </row>
    <row r="43" spans="1:74" ht="10.5" customHeight="1" x14ac:dyDescent="0.2">
      <c r="A43" s="594"/>
      <c r="B43" s="790" t="s">
        <v>1184</v>
      </c>
      <c r="C43" s="778"/>
      <c r="D43" s="778"/>
      <c r="E43" s="778"/>
      <c r="F43" s="778"/>
      <c r="G43" s="778"/>
      <c r="H43" s="778"/>
      <c r="I43" s="778"/>
      <c r="J43" s="778"/>
      <c r="K43" s="778"/>
      <c r="L43" s="778"/>
      <c r="M43" s="778"/>
      <c r="N43" s="778"/>
      <c r="O43" s="778"/>
      <c r="P43" s="778"/>
      <c r="Q43" s="778"/>
      <c r="R43" s="571"/>
      <c r="S43" s="571"/>
      <c r="T43" s="571"/>
      <c r="U43" s="571"/>
      <c r="V43" s="571"/>
      <c r="W43" s="571"/>
      <c r="X43" s="571"/>
      <c r="Y43" s="571"/>
      <c r="Z43" s="571"/>
      <c r="AA43" s="571"/>
      <c r="AB43" s="571"/>
      <c r="AC43" s="571"/>
      <c r="AD43" s="571"/>
      <c r="AE43" s="571"/>
      <c r="AF43" s="571"/>
      <c r="AG43" s="571"/>
      <c r="AH43" s="571"/>
      <c r="AI43" s="571"/>
      <c r="AJ43" s="571"/>
      <c r="AK43" s="571"/>
      <c r="AL43" s="571"/>
      <c r="AM43" s="571"/>
      <c r="AN43" s="571"/>
      <c r="AO43" s="571"/>
      <c r="AP43" s="571"/>
      <c r="AQ43" s="571"/>
      <c r="AR43" s="571"/>
      <c r="AS43" s="571"/>
      <c r="AT43" s="571"/>
      <c r="AU43" s="571"/>
      <c r="AV43" s="571"/>
      <c r="AW43" s="571"/>
      <c r="AX43" s="571"/>
      <c r="AY43" s="571"/>
      <c r="AZ43" s="571"/>
      <c r="BA43" s="571"/>
      <c r="BB43" s="571"/>
      <c r="BC43" s="571"/>
      <c r="BD43" s="571"/>
      <c r="BE43" s="571"/>
      <c r="BF43" s="710"/>
      <c r="BG43" s="571"/>
      <c r="BH43" s="571"/>
      <c r="BI43" s="571"/>
      <c r="BJ43" s="571"/>
      <c r="BK43" s="571"/>
      <c r="BL43" s="571"/>
      <c r="BM43" s="571"/>
      <c r="BN43" s="571"/>
      <c r="BO43" s="571"/>
      <c r="BP43" s="571"/>
      <c r="BQ43" s="571"/>
      <c r="BR43" s="571"/>
      <c r="BS43" s="571"/>
      <c r="BT43" s="571"/>
      <c r="BU43" s="571"/>
      <c r="BV43" s="571"/>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29"/>
  <sheetViews>
    <sheetView tabSelected="1" workbookViewId="0"/>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659</v>
      </c>
    </row>
    <row r="6" spans="1:18" ht="15.75" x14ac:dyDescent="0.25">
      <c r="B6" s="310" t="str">
        <f>"Short-Term Energy Outlook, "&amp;Dates!D1</f>
        <v>Short-Term Energy Outlook, August 2016</v>
      </c>
    </row>
    <row r="8" spans="1:18" ht="15" customHeight="1" x14ac:dyDescent="0.2">
      <c r="A8" s="311"/>
      <c r="B8" s="312" t="s">
        <v>251</v>
      </c>
      <c r="C8" s="313"/>
      <c r="D8" s="313"/>
      <c r="E8" s="313"/>
      <c r="F8" s="313"/>
      <c r="G8" s="313"/>
      <c r="H8" s="313"/>
      <c r="I8" s="313"/>
      <c r="J8" s="313"/>
      <c r="K8" s="313"/>
      <c r="L8" s="313"/>
      <c r="M8" s="313"/>
      <c r="N8" s="313"/>
      <c r="O8" s="313"/>
      <c r="P8" s="313"/>
      <c r="Q8" s="313"/>
      <c r="R8" s="313"/>
    </row>
    <row r="9" spans="1:18" ht="15" customHeight="1" x14ac:dyDescent="0.2">
      <c r="A9" s="311"/>
      <c r="B9" s="312" t="s">
        <v>1257</v>
      </c>
      <c r="C9" s="313"/>
      <c r="D9" s="313"/>
      <c r="E9" s="313"/>
      <c r="F9" s="313"/>
      <c r="G9" s="313"/>
      <c r="H9" s="313"/>
      <c r="I9" s="313"/>
      <c r="J9" s="313"/>
      <c r="K9" s="313"/>
      <c r="L9" s="313"/>
      <c r="M9" s="313"/>
      <c r="N9" s="313"/>
      <c r="O9" s="313"/>
      <c r="P9" s="313"/>
      <c r="Q9" s="313"/>
      <c r="R9" s="313"/>
    </row>
    <row r="10" spans="1:18" ht="15" customHeight="1" x14ac:dyDescent="0.2">
      <c r="A10" s="311"/>
      <c r="B10" s="312" t="s">
        <v>1151</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1152</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909</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1188</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1153</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1250</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1022</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253</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71</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254</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1036</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1023</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1024</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458</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459</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457</v>
      </c>
      <c r="C25" s="322"/>
      <c r="D25" s="322"/>
      <c r="E25" s="322"/>
      <c r="F25" s="322"/>
      <c r="G25" s="322"/>
      <c r="H25" s="322"/>
      <c r="I25" s="322"/>
      <c r="J25" s="314"/>
      <c r="K25" s="314"/>
      <c r="L25" s="314"/>
      <c r="M25" s="314"/>
      <c r="N25" s="314"/>
      <c r="O25" s="314"/>
      <c r="P25" s="314"/>
      <c r="Q25" s="314"/>
      <c r="R25" s="314"/>
    </row>
    <row r="26" spans="1:18" ht="15" customHeight="1" x14ac:dyDescent="0.3">
      <c r="A26" s="311"/>
      <c r="B26" s="312" t="s">
        <v>111</v>
      </c>
      <c r="C26" s="314"/>
      <c r="D26" s="314"/>
      <c r="E26" s="314"/>
      <c r="F26" s="314"/>
      <c r="G26" s="314"/>
      <c r="H26" s="314"/>
      <c r="I26" s="314"/>
      <c r="J26" s="314"/>
      <c r="K26" s="314"/>
      <c r="L26" s="314"/>
      <c r="M26" s="314"/>
      <c r="N26" s="314"/>
      <c r="O26" s="314"/>
      <c r="P26" s="314"/>
      <c r="Q26" s="314"/>
      <c r="R26" s="314"/>
    </row>
    <row r="27" spans="1:18" ht="15" customHeight="1" x14ac:dyDescent="0.2">
      <c r="A27" s="311"/>
      <c r="B27" s="318" t="s">
        <v>255</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256</v>
      </c>
      <c r="C28" s="323"/>
      <c r="D28" s="323"/>
      <c r="E28" s="323"/>
      <c r="F28" s="323"/>
      <c r="G28" s="323"/>
      <c r="H28" s="323"/>
      <c r="I28" s="323"/>
      <c r="J28" s="323"/>
      <c r="K28" s="323"/>
      <c r="L28" s="323"/>
      <c r="M28" s="323"/>
      <c r="N28" s="323"/>
      <c r="O28" s="323"/>
      <c r="P28" s="323"/>
      <c r="Q28" s="323"/>
      <c r="R28" s="323"/>
    </row>
    <row r="29" spans="1:18" x14ac:dyDescent="0.2">
      <c r="B29" s="311"/>
    </row>
  </sheetData>
  <phoneticPr fontId="2"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5"/>
  <sheetViews>
    <sheetView showGridLines="0" workbookViewId="0">
      <pane xSplit="2" ySplit="4" topLeftCell="AX26" activePane="bottomRight" state="frozen"/>
      <selection pane="topRight" activeCell="C1" sqref="C1"/>
      <selection pane="bottomLeft" activeCell="A5" sqref="A5"/>
      <selection pane="bottomRight" activeCell="BC46" sqref="BC46"/>
    </sheetView>
  </sheetViews>
  <sheetFormatPr defaultColWidth="11" defaultRowHeight="11.25" x14ac:dyDescent="0.2"/>
  <cols>
    <col min="1" max="1" width="12.42578125" style="598" customWidth="1"/>
    <col min="2" max="2" width="26" style="598" customWidth="1"/>
    <col min="3" max="57" width="6.5703125" style="598" customWidth="1"/>
    <col min="58" max="58" width="6.5703125" style="169" customWidth="1"/>
    <col min="59" max="74" width="6.5703125" style="598" customWidth="1"/>
    <col min="75" max="16384" width="11" style="598"/>
  </cols>
  <sheetData>
    <row r="1" spans="1:74" ht="12.75" customHeight="1" x14ac:dyDescent="0.2">
      <c r="A1" s="769" t="s">
        <v>1021</v>
      </c>
      <c r="B1" s="596" t="s">
        <v>512</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720"/>
      <c r="BG1" s="597"/>
      <c r="BH1" s="597"/>
      <c r="BI1" s="597"/>
      <c r="BJ1" s="597"/>
      <c r="BK1" s="597"/>
      <c r="BL1" s="597"/>
      <c r="BM1" s="597"/>
      <c r="BN1" s="597"/>
      <c r="BO1" s="597"/>
      <c r="BP1" s="597"/>
      <c r="BQ1" s="597"/>
      <c r="BR1" s="597"/>
      <c r="BS1" s="597"/>
      <c r="BT1" s="597"/>
      <c r="BU1" s="597"/>
      <c r="BV1" s="597"/>
    </row>
    <row r="2" spans="1:74" ht="12.75" customHeight="1" x14ac:dyDescent="0.2">
      <c r="A2" s="770"/>
      <c r="B2" s="542" t="str">
        <f>"U.S. Energy Information Administration  |  Short-Term Energy Outlook  - "&amp;Dates!D1</f>
        <v>U.S. Energy Information Administration  |  Short-Term Energy Outlook  - August 2016</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99"/>
      <c r="B3" s="600"/>
      <c r="C3" s="774">
        <f>Dates!D3</f>
        <v>2012</v>
      </c>
      <c r="D3" s="775"/>
      <c r="E3" s="775"/>
      <c r="F3" s="775"/>
      <c r="G3" s="775"/>
      <c r="H3" s="775"/>
      <c r="I3" s="775"/>
      <c r="J3" s="775"/>
      <c r="K3" s="775"/>
      <c r="L3" s="775"/>
      <c r="M3" s="775"/>
      <c r="N3" s="823"/>
      <c r="O3" s="774">
        <f>C3+1</f>
        <v>2013</v>
      </c>
      <c r="P3" s="775"/>
      <c r="Q3" s="775"/>
      <c r="R3" s="775"/>
      <c r="S3" s="775"/>
      <c r="T3" s="775"/>
      <c r="U3" s="775"/>
      <c r="V3" s="775"/>
      <c r="W3" s="775"/>
      <c r="X3" s="775"/>
      <c r="Y3" s="775"/>
      <c r="Z3" s="823"/>
      <c r="AA3" s="774">
        <f>O3+1</f>
        <v>2014</v>
      </c>
      <c r="AB3" s="775"/>
      <c r="AC3" s="775"/>
      <c r="AD3" s="775"/>
      <c r="AE3" s="775"/>
      <c r="AF3" s="775"/>
      <c r="AG3" s="775"/>
      <c r="AH3" s="775"/>
      <c r="AI3" s="775"/>
      <c r="AJ3" s="775"/>
      <c r="AK3" s="775"/>
      <c r="AL3" s="823"/>
      <c r="AM3" s="774">
        <f>AA3+1</f>
        <v>2015</v>
      </c>
      <c r="AN3" s="775"/>
      <c r="AO3" s="775"/>
      <c r="AP3" s="775"/>
      <c r="AQ3" s="775"/>
      <c r="AR3" s="775"/>
      <c r="AS3" s="775"/>
      <c r="AT3" s="775"/>
      <c r="AU3" s="775"/>
      <c r="AV3" s="775"/>
      <c r="AW3" s="775"/>
      <c r="AX3" s="823"/>
      <c r="AY3" s="774">
        <f>AM3+1</f>
        <v>2016</v>
      </c>
      <c r="AZ3" s="775"/>
      <c r="BA3" s="775"/>
      <c r="BB3" s="775"/>
      <c r="BC3" s="775"/>
      <c r="BD3" s="775"/>
      <c r="BE3" s="775"/>
      <c r="BF3" s="775"/>
      <c r="BG3" s="775"/>
      <c r="BH3" s="775"/>
      <c r="BI3" s="775"/>
      <c r="BJ3" s="823"/>
      <c r="BK3" s="774">
        <f>AY3+1</f>
        <v>2017</v>
      </c>
      <c r="BL3" s="775"/>
      <c r="BM3" s="775"/>
      <c r="BN3" s="775"/>
      <c r="BO3" s="775"/>
      <c r="BP3" s="775"/>
      <c r="BQ3" s="775"/>
      <c r="BR3" s="775"/>
      <c r="BS3" s="775"/>
      <c r="BT3" s="775"/>
      <c r="BU3" s="775"/>
      <c r="BV3" s="823"/>
    </row>
    <row r="4" spans="1:74" s="169" customFormat="1" ht="12.75" customHeight="1" x14ac:dyDescent="0.2">
      <c r="A4" s="132"/>
      <c r="B4" s="601"/>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2" customHeight="1" x14ac:dyDescent="0.2">
      <c r="A5" s="602"/>
      <c r="B5" s="170" t="s">
        <v>499</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c r="AL5" s="539"/>
      <c r="AM5" s="539"/>
      <c r="AN5" s="539"/>
      <c r="AO5" s="539"/>
      <c r="AP5" s="539"/>
      <c r="AQ5" s="539"/>
      <c r="AR5" s="539"/>
      <c r="AS5" s="539"/>
      <c r="AT5" s="539"/>
      <c r="AU5" s="539"/>
      <c r="AV5" s="539"/>
      <c r="AW5" s="539"/>
      <c r="AX5" s="539"/>
      <c r="AY5" s="539"/>
      <c r="AZ5" s="539"/>
      <c r="BA5" s="539"/>
      <c r="BB5" s="539"/>
      <c r="BC5" s="539"/>
      <c r="BD5" s="539"/>
      <c r="BE5" s="539"/>
      <c r="BF5" s="539"/>
      <c r="BG5" s="539"/>
      <c r="BH5" s="539"/>
      <c r="BI5" s="539"/>
      <c r="BJ5" s="539"/>
      <c r="BK5" s="539"/>
      <c r="BL5" s="539"/>
      <c r="BM5" s="539"/>
      <c r="BN5" s="539"/>
      <c r="BO5" s="539"/>
      <c r="BP5" s="539"/>
      <c r="BQ5" s="539"/>
      <c r="BR5" s="539"/>
      <c r="BS5" s="539"/>
      <c r="BT5" s="539"/>
      <c r="BU5" s="539"/>
      <c r="BV5" s="539"/>
    </row>
    <row r="6" spans="1:74" ht="12" customHeight="1" x14ac:dyDescent="0.2">
      <c r="A6" s="603" t="s">
        <v>976</v>
      </c>
      <c r="B6" s="604" t="s">
        <v>54</v>
      </c>
      <c r="C6" s="272">
        <v>0.21724610899999999</v>
      </c>
      <c r="D6" s="272">
        <v>0.19070922500000001</v>
      </c>
      <c r="E6" s="272">
        <v>0.244296293</v>
      </c>
      <c r="F6" s="272">
        <v>0.24849481500000001</v>
      </c>
      <c r="G6" s="272">
        <v>0.27051600399999998</v>
      </c>
      <c r="H6" s="272">
        <v>0.252001535</v>
      </c>
      <c r="I6" s="272">
        <v>0.25076452399999999</v>
      </c>
      <c r="J6" s="272">
        <v>0.217726641</v>
      </c>
      <c r="K6" s="272">
        <v>0.16598695799999999</v>
      </c>
      <c r="L6" s="272">
        <v>0.155168679</v>
      </c>
      <c r="M6" s="272">
        <v>0.17621469100000001</v>
      </c>
      <c r="N6" s="272">
        <v>0.21692161400000001</v>
      </c>
      <c r="O6" s="272">
        <v>0.23376475299999999</v>
      </c>
      <c r="P6" s="272">
        <v>0.19130812799999999</v>
      </c>
      <c r="Q6" s="272">
        <v>0.19299272100000001</v>
      </c>
      <c r="R6" s="272">
        <v>0.23702224</v>
      </c>
      <c r="S6" s="272">
        <v>0.26827026199999998</v>
      </c>
      <c r="T6" s="272">
        <v>0.25809464399999998</v>
      </c>
      <c r="U6" s="272">
        <v>0.25693108999999997</v>
      </c>
      <c r="V6" s="272">
        <v>0.204076281</v>
      </c>
      <c r="W6" s="272">
        <v>0.159517468</v>
      </c>
      <c r="X6" s="272">
        <v>0.16179595099999999</v>
      </c>
      <c r="Y6" s="272">
        <v>0.16666720500000001</v>
      </c>
      <c r="Z6" s="272">
        <v>0.198481834</v>
      </c>
      <c r="AA6" s="272">
        <v>0.20456058799999999</v>
      </c>
      <c r="AB6" s="272">
        <v>0.16441784500000001</v>
      </c>
      <c r="AC6" s="272">
        <v>0.229559704</v>
      </c>
      <c r="AD6" s="272">
        <v>0.24069349900000001</v>
      </c>
      <c r="AE6" s="272">
        <v>0.25116268400000002</v>
      </c>
      <c r="AF6" s="272">
        <v>0.24384096399999999</v>
      </c>
      <c r="AG6" s="272">
        <v>0.23075959900000001</v>
      </c>
      <c r="AH6" s="272">
        <v>0.18742758800000001</v>
      </c>
      <c r="AI6" s="272">
        <v>0.15202502500000001</v>
      </c>
      <c r="AJ6" s="272">
        <v>0.16227360699999999</v>
      </c>
      <c r="AK6" s="272">
        <v>0.17616200900000001</v>
      </c>
      <c r="AL6" s="272">
        <v>0.2111364</v>
      </c>
      <c r="AM6" s="272">
        <v>0.23297005300000001</v>
      </c>
      <c r="AN6" s="272">
        <v>0.21543823500000001</v>
      </c>
      <c r="AO6" s="272">
        <v>0.235259046</v>
      </c>
      <c r="AP6" s="272">
        <v>0.21320199200000001</v>
      </c>
      <c r="AQ6" s="272">
        <v>0.191089062</v>
      </c>
      <c r="AR6" s="272">
        <v>0.190066551</v>
      </c>
      <c r="AS6" s="272">
        <v>0.19967764099999999</v>
      </c>
      <c r="AT6" s="272">
        <v>0.18402126499999999</v>
      </c>
      <c r="AU6" s="272">
        <v>0.15385660500000001</v>
      </c>
      <c r="AV6" s="272">
        <v>0.15788265800000001</v>
      </c>
      <c r="AW6" s="272">
        <v>0.18324146699999999</v>
      </c>
      <c r="AX6" s="272">
        <v>0.21894706899999999</v>
      </c>
      <c r="AY6" s="272">
        <v>0.24157473700000001</v>
      </c>
      <c r="AZ6" s="272">
        <v>0.22946106999999999</v>
      </c>
      <c r="BA6" s="272">
        <v>0.25689308799999999</v>
      </c>
      <c r="BB6" s="272">
        <v>0.24192085399999999</v>
      </c>
      <c r="BC6" s="272">
        <v>0.24028830000000001</v>
      </c>
      <c r="BD6" s="272">
        <v>0.2179711</v>
      </c>
      <c r="BE6" s="272">
        <v>0.2244372</v>
      </c>
      <c r="BF6" s="360">
        <v>0.21251529999999999</v>
      </c>
      <c r="BG6" s="360">
        <v>0.1552511</v>
      </c>
      <c r="BH6" s="360">
        <v>0.16566110000000001</v>
      </c>
      <c r="BI6" s="360">
        <v>0.1794086</v>
      </c>
      <c r="BJ6" s="360">
        <v>0.19474939999999999</v>
      </c>
      <c r="BK6" s="360">
        <v>0.2103063</v>
      </c>
      <c r="BL6" s="360">
        <v>0.17634379999999999</v>
      </c>
      <c r="BM6" s="360">
        <v>0.1985751</v>
      </c>
      <c r="BN6" s="360">
        <v>0.1963722</v>
      </c>
      <c r="BO6" s="360">
        <v>0.24561820000000001</v>
      </c>
      <c r="BP6" s="360">
        <v>0.26534249999999998</v>
      </c>
      <c r="BQ6" s="360">
        <v>0.2690515</v>
      </c>
      <c r="BR6" s="360">
        <v>0.22985630000000001</v>
      </c>
      <c r="BS6" s="360">
        <v>0.16113140000000001</v>
      </c>
      <c r="BT6" s="360">
        <v>0.17011380000000001</v>
      </c>
      <c r="BU6" s="360">
        <v>0.18573899999999999</v>
      </c>
      <c r="BV6" s="360">
        <v>0.20022570000000001</v>
      </c>
    </row>
    <row r="7" spans="1:74" ht="12" customHeight="1" x14ac:dyDescent="0.2">
      <c r="A7" s="557" t="s">
        <v>787</v>
      </c>
      <c r="B7" s="604" t="s">
        <v>1057</v>
      </c>
      <c r="C7" s="272">
        <v>1.6836839999999999E-2</v>
      </c>
      <c r="D7" s="272">
        <v>1.6026209999999999E-2</v>
      </c>
      <c r="E7" s="272">
        <v>1.560694E-2</v>
      </c>
      <c r="F7" s="272">
        <v>1.2707380000000001E-2</v>
      </c>
      <c r="G7" s="272">
        <v>1.4017669999999999E-2</v>
      </c>
      <c r="H7" s="272">
        <v>1.6377320000000001E-2</v>
      </c>
      <c r="I7" s="272">
        <v>1.773578E-2</v>
      </c>
      <c r="J7" s="272">
        <v>1.793055E-2</v>
      </c>
      <c r="K7" s="272">
        <v>1.6490029999999999E-2</v>
      </c>
      <c r="L7" s="272">
        <v>1.5106100000000001E-2</v>
      </c>
      <c r="M7" s="272">
        <v>1.5018500000000001E-2</v>
      </c>
      <c r="N7" s="272">
        <v>1.6337830000000001E-2</v>
      </c>
      <c r="O7" s="272">
        <v>1.7125310000000001E-2</v>
      </c>
      <c r="P7" s="272">
        <v>1.530046E-2</v>
      </c>
      <c r="Q7" s="272">
        <v>1.6976689999999999E-2</v>
      </c>
      <c r="R7" s="272">
        <v>1.3649649999999999E-2</v>
      </c>
      <c r="S7" s="272">
        <v>1.533662E-2</v>
      </c>
      <c r="T7" s="272">
        <v>1.6784520000000001E-2</v>
      </c>
      <c r="U7" s="272">
        <v>1.844757E-2</v>
      </c>
      <c r="V7" s="272">
        <v>1.9908579999999999E-2</v>
      </c>
      <c r="W7" s="272">
        <v>1.8035789999999999E-2</v>
      </c>
      <c r="X7" s="272">
        <v>1.752225E-2</v>
      </c>
      <c r="Y7" s="272">
        <v>1.852825E-2</v>
      </c>
      <c r="Z7" s="272">
        <v>1.981047E-2</v>
      </c>
      <c r="AA7" s="272">
        <v>2.1381020000000001E-2</v>
      </c>
      <c r="AB7" s="272">
        <v>1.9968119999999999E-2</v>
      </c>
      <c r="AC7" s="272">
        <v>2.2135519999999999E-2</v>
      </c>
      <c r="AD7" s="272">
        <v>1.809991E-2</v>
      </c>
      <c r="AE7" s="272">
        <v>1.7285399999999999E-2</v>
      </c>
      <c r="AF7" s="272">
        <v>2.185467E-2</v>
      </c>
      <c r="AG7" s="272">
        <v>2.2763729999999999E-2</v>
      </c>
      <c r="AH7" s="272">
        <v>2.257642E-2</v>
      </c>
      <c r="AI7" s="272">
        <v>2.0837250000000002E-2</v>
      </c>
      <c r="AJ7" s="272">
        <v>2.027851E-2</v>
      </c>
      <c r="AK7" s="272">
        <v>2.1604410000000001E-2</v>
      </c>
      <c r="AL7" s="272">
        <v>2.2468309999999998E-2</v>
      </c>
      <c r="AM7" s="272">
        <v>2.2158480000000001E-2</v>
      </c>
      <c r="AN7" s="272">
        <v>2.0784569999999999E-2</v>
      </c>
      <c r="AO7" s="272">
        <v>2.0024009999999998E-2</v>
      </c>
      <c r="AP7" s="272">
        <v>1.69103E-2</v>
      </c>
      <c r="AQ7" s="272">
        <v>1.9240690000000001E-2</v>
      </c>
      <c r="AR7" s="272">
        <v>2.0867790000000001E-2</v>
      </c>
      <c r="AS7" s="272">
        <v>2.3347690000000001E-2</v>
      </c>
      <c r="AT7" s="272">
        <v>2.3572539999999999E-2</v>
      </c>
      <c r="AU7" s="272">
        <v>1.9637700000000001E-2</v>
      </c>
      <c r="AV7" s="272">
        <v>1.8145700000000001E-2</v>
      </c>
      <c r="AW7" s="272">
        <v>1.9786620000000001E-2</v>
      </c>
      <c r="AX7" s="272">
        <v>2.1828340000000002E-2</v>
      </c>
      <c r="AY7" s="272">
        <v>2.1091789999999999E-2</v>
      </c>
      <c r="AZ7" s="272">
        <v>2.1034339999999999E-2</v>
      </c>
      <c r="BA7" s="272">
        <v>1.9804853000000001E-2</v>
      </c>
      <c r="BB7" s="272">
        <v>1.4459407000000001E-2</v>
      </c>
      <c r="BC7" s="272">
        <v>1.539953E-2</v>
      </c>
      <c r="BD7" s="272">
        <v>1.9723299999999999E-2</v>
      </c>
      <c r="BE7" s="272">
        <v>2.21773E-2</v>
      </c>
      <c r="BF7" s="360">
        <v>2.3240199999999999E-2</v>
      </c>
      <c r="BG7" s="360">
        <v>2.0704299999999998E-2</v>
      </c>
      <c r="BH7" s="360">
        <v>1.8798800000000001E-2</v>
      </c>
      <c r="BI7" s="360">
        <v>2.0024500000000001E-2</v>
      </c>
      <c r="BJ7" s="360">
        <v>2.2317500000000001E-2</v>
      </c>
      <c r="BK7" s="360">
        <v>2.19887E-2</v>
      </c>
      <c r="BL7" s="360">
        <v>2.0198299999999999E-2</v>
      </c>
      <c r="BM7" s="360">
        <v>2.0820499999999999E-2</v>
      </c>
      <c r="BN7" s="360">
        <v>1.70184E-2</v>
      </c>
      <c r="BO7" s="360">
        <v>1.8774900000000001E-2</v>
      </c>
      <c r="BP7" s="360">
        <v>2.2284200000000001E-2</v>
      </c>
      <c r="BQ7" s="360">
        <v>2.4235099999999999E-2</v>
      </c>
      <c r="BR7" s="360">
        <v>2.49827E-2</v>
      </c>
      <c r="BS7" s="360">
        <v>2.2508199999999999E-2</v>
      </c>
      <c r="BT7" s="360">
        <v>2.0413299999999999E-2</v>
      </c>
      <c r="BU7" s="360">
        <v>2.1527000000000001E-2</v>
      </c>
      <c r="BV7" s="360">
        <v>2.3612899999999999E-2</v>
      </c>
    </row>
    <row r="8" spans="1:74" ht="12" customHeight="1" x14ac:dyDescent="0.2">
      <c r="A8" s="557" t="s">
        <v>788</v>
      </c>
      <c r="B8" s="604" t="s">
        <v>1058</v>
      </c>
      <c r="C8" s="272">
        <v>2.1706099999999999E-2</v>
      </c>
      <c r="D8" s="272">
        <v>1.989022E-2</v>
      </c>
      <c r="E8" s="272">
        <v>2.1808330000000001E-2</v>
      </c>
      <c r="F8" s="272">
        <v>2.0508390000000001E-2</v>
      </c>
      <c r="G8" s="272">
        <v>2.180646E-2</v>
      </c>
      <c r="H8" s="272">
        <v>2.1540480000000001E-2</v>
      </c>
      <c r="I8" s="272">
        <v>2.2667779999999998E-2</v>
      </c>
      <c r="J8" s="272">
        <v>2.2540270000000001E-2</v>
      </c>
      <c r="K8" s="272">
        <v>2.1239930000000001E-2</v>
      </c>
      <c r="L8" s="272">
        <v>2.248499E-2</v>
      </c>
      <c r="M8" s="272">
        <v>2.254221E-2</v>
      </c>
      <c r="N8" s="272">
        <v>2.371759E-2</v>
      </c>
      <c r="O8" s="272">
        <v>2.1959019999999999E-2</v>
      </c>
      <c r="P8" s="272">
        <v>1.941056E-2</v>
      </c>
      <c r="Q8" s="272">
        <v>2.251949E-2</v>
      </c>
      <c r="R8" s="272">
        <v>2.0908670000000001E-2</v>
      </c>
      <c r="S8" s="272">
        <v>2.211107E-2</v>
      </c>
      <c r="T8" s="272">
        <v>2.177142E-2</v>
      </c>
      <c r="U8" s="272">
        <v>2.243738E-2</v>
      </c>
      <c r="V8" s="272">
        <v>2.250957E-2</v>
      </c>
      <c r="W8" s="272">
        <v>2.124844E-2</v>
      </c>
      <c r="X8" s="272">
        <v>2.1597330000000001E-2</v>
      </c>
      <c r="Y8" s="272">
        <v>2.203105E-2</v>
      </c>
      <c r="Z8" s="272">
        <v>2.3680920000000001E-2</v>
      </c>
      <c r="AA8" s="272">
        <v>2.3961909999999999E-2</v>
      </c>
      <c r="AB8" s="272">
        <v>2.2165649999999999E-2</v>
      </c>
      <c r="AC8" s="272">
        <v>2.4082860000000001E-2</v>
      </c>
      <c r="AD8" s="272">
        <v>2.3140609999999999E-2</v>
      </c>
      <c r="AE8" s="272">
        <v>2.379148E-2</v>
      </c>
      <c r="AF8" s="272">
        <v>2.3510659999999999E-2</v>
      </c>
      <c r="AG8" s="272">
        <v>2.4823439999999999E-2</v>
      </c>
      <c r="AH8" s="272">
        <v>2.3863390000000002E-2</v>
      </c>
      <c r="AI8" s="272">
        <v>2.238915E-2</v>
      </c>
      <c r="AJ8" s="272">
        <v>2.2124729999999999E-2</v>
      </c>
      <c r="AK8" s="272">
        <v>2.202308E-2</v>
      </c>
      <c r="AL8" s="272">
        <v>2.3012580000000001E-2</v>
      </c>
      <c r="AM8" s="272">
        <v>2.409683E-2</v>
      </c>
      <c r="AN8" s="272">
        <v>2.0897990000000002E-2</v>
      </c>
      <c r="AO8" s="272">
        <v>2.224742E-2</v>
      </c>
      <c r="AP8" s="272">
        <v>2.1509569999999999E-2</v>
      </c>
      <c r="AQ8" s="272">
        <v>2.217651E-2</v>
      </c>
      <c r="AR8" s="272">
        <v>2.2365719999999999E-2</v>
      </c>
      <c r="AS8" s="272">
        <v>2.4459910000000001E-2</v>
      </c>
      <c r="AT8" s="272">
        <v>2.3726049999999999E-2</v>
      </c>
      <c r="AU8" s="272">
        <v>2.169196E-2</v>
      </c>
      <c r="AV8" s="272">
        <v>2.2964060000000001E-2</v>
      </c>
      <c r="AW8" s="272">
        <v>2.3218519999999999E-2</v>
      </c>
      <c r="AX8" s="272">
        <v>2.4566629999999999E-2</v>
      </c>
      <c r="AY8" s="272">
        <v>2.410294E-2</v>
      </c>
      <c r="AZ8" s="272">
        <v>2.2219200000000001E-2</v>
      </c>
      <c r="BA8" s="272">
        <v>2.2587300000000001E-2</v>
      </c>
      <c r="BB8" s="272">
        <v>2.4024862000000001E-2</v>
      </c>
      <c r="BC8" s="272">
        <v>2.3365760999999999E-2</v>
      </c>
      <c r="BD8" s="272">
        <v>2.3718800000000002E-2</v>
      </c>
      <c r="BE8" s="272">
        <v>2.46071E-2</v>
      </c>
      <c r="BF8" s="360">
        <v>2.4265399999999999E-2</v>
      </c>
      <c r="BG8" s="360">
        <v>2.25425E-2</v>
      </c>
      <c r="BH8" s="360">
        <v>2.2439400000000002E-2</v>
      </c>
      <c r="BI8" s="360">
        <v>2.2698599999999999E-2</v>
      </c>
      <c r="BJ8" s="360">
        <v>2.3667500000000001E-2</v>
      </c>
      <c r="BK8" s="360">
        <v>2.2987199999999999E-2</v>
      </c>
      <c r="BL8" s="360">
        <v>2.0767000000000001E-2</v>
      </c>
      <c r="BM8" s="360">
        <v>2.2875400000000001E-2</v>
      </c>
      <c r="BN8" s="360">
        <v>2.1958600000000002E-2</v>
      </c>
      <c r="BO8" s="360">
        <v>2.27564E-2</v>
      </c>
      <c r="BP8" s="360">
        <v>2.2981600000000001E-2</v>
      </c>
      <c r="BQ8" s="360">
        <v>2.42075E-2</v>
      </c>
      <c r="BR8" s="360">
        <v>2.3989099999999999E-2</v>
      </c>
      <c r="BS8" s="360">
        <v>2.2335600000000001E-2</v>
      </c>
      <c r="BT8" s="360">
        <v>2.2249999999999999E-2</v>
      </c>
      <c r="BU8" s="360">
        <v>2.2514900000000001E-2</v>
      </c>
      <c r="BV8" s="360">
        <v>2.34544E-2</v>
      </c>
    </row>
    <row r="9" spans="1:74" ht="12" customHeight="1" x14ac:dyDescent="0.2">
      <c r="A9" s="602" t="s">
        <v>109</v>
      </c>
      <c r="B9" s="604" t="s">
        <v>614</v>
      </c>
      <c r="C9" s="272">
        <v>0.12964873662000001</v>
      </c>
      <c r="D9" s="272">
        <v>0.10510854906</v>
      </c>
      <c r="E9" s="272">
        <v>0.13340712460000001</v>
      </c>
      <c r="F9" s="272">
        <v>0.12087186287</v>
      </c>
      <c r="G9" s="272">
        <v>0.1192831536</v>
      </c>
      <c r="H9" s="272">
        <v>0.11387728542</v>
      </c>
      <c r="I9" s="272">
        <v>8.3910497114999996E-2</v>
      </c>
      <c r="J9" s="272">
        <v>8.0554875430999998E-2</v>
      </c>
      <c r="K9" s="272">
        <v>8.3599715402999999E-2</v>
      </c>
      <c r="L9" s="272">
        <v>0.1201714783</v>
      </c>
      <c r="M9" s="272">
        <v>0.11078825421999999</v>
      </c>
      <c r="N9" s="272">
        <v>0.13814315175</v>
      </c>
      <c r="O9" s="272">
        <v>0.14053297308000001</v>
      </c>
      <c r="P9" s="272">
        <v>0.13422440012</v>
      </c>
      <c r="Q9" s="272">
        <v>0.1502488428</v>
      </c>
      <c r="R9" s="272">
        <v>0.16666466598999999</v>
      </c>
      <c r="S9" s="272">
        <v>0.15484686119999999</v>
      </c>
      <c r="T9" s="272">
        <v>0.13110813981</v>
      </c>
      <c r="U9" s="272">
        <v>0.10579228285</v>
      </c>
      <c r="V9" s="272">
        <v>9.1874841439999994E-2</v>
      </c>
      <c r="W9" s="272">
        <v>0.11132317801</v>
      </c>
      <c r="X9" s="272">
        <v>0.13001226965000001</v>
      </c>
      <c r="Y9" s="272">
        <v>0.15065236214</v>
      </c>
      <c r="Z9" s="272">
        <v>0.13314282379</v>
      </c>
      <c r="AA9" s="272">
        <v>0.17017790830000001</v>
      </c>
      <c r="AB9" s="272">
        <v>0.13310724756</v>
      </c>
      <c r="AC9" s="272">
        <v>0.16853708279999999</v>
      </c>
      <c r="AD9" s="272">
        <v>0.17708811935999999</v>
      </c>
      <c r="AE9" s="272">
        <v>0.14826629831999999</v>
      </c>
      <c r="AF9" s="272">
        <v>0.15012682914</v>
      </c>
      <c r="AG9" s="272">
        <v>0.11579772179</v>
      </c>
      <c r="AH9" s="272">
        <v>9.6641871288000003E-2</v>
      </c>
      <c r="AI9" s="272">
        <v>0.10945832981</v>
      </c>
      <c r="AJ9" s="272">
        <v>0.13782138226000001</v>
      </c>
      <c r="AK9" s="272">
        <v>0.17923984169000001</v>
      </c>
      <c r="AL9" s="272">
        <v>0.13976340981999999</v>
      </c>
      <c r="AM9" s="272">
        <v>0.14500330911000001</v>
      </c>
      <c r="AN9" s="272">
        <v>0.14213005696</v>
      </c>
      <c r="AO9" s="272">
        <v>0.14565197159000001</v>
      </c>
      <c r="AP9" s="272">
        <v>0.16989437914</v>
      </c>
      <c r="AQ9" s="272">
        <v>0.16362154615999999</v>
      </c>
      <c r="AR9" s="272">
        <v>0.1280432728</v>
      </c>
      <c r="AS9" s="272">
        <v>0.13002979836</v>
      </c>
      <c r="AT9" s="272">
        <v>0.1242071508</v>
      </c>
      <c r="AU9" s="272">
        <v>0.13223115184000001</v>
      </c>
      <c r="AV9" s="272">
        <v>0.15572252051999999</v>
      </c>
      <c r="AW9" s="272">
        <v>0.18682514816000001</v>
      </c>
      <c r="AX9" s="272">
        <v>0.19065270307000001</v>
      </c>
      <c r="AY9" s="272">
        <v>0.17586699217999999</v>
      </c>
      <c r="AZ9" s="272">
        <v>0.19204871981999999</v>
      </c>
      <c r="BA9" s="272">
        <v>0.20666695751</v>
      </c>
      <c r="BB9" s="272">
        <v>0.19529058677</v>
      </c>
      <c r="BC9" s="272">
        <v>0.17884150118</v>
      </c>
      <c r="BD9" s="272">
        <v>0.16947699999999999</v>
      </c>
      <c r="BE9" s="272">
        <v>0.14238709999999999</v>
      </c>
      <c r="BF9" s="360">
        <v>0.1344639</v>
      </c>
      <c r="BG9" s="360">
        <v>0.14231250000000001</v>
      </c>
      <c r="BH9" s="360">
        <v>0.17281289999999999</v>
      </c>
      <c r="BI9" s="360">
        <v>0.18184610000000001</v>
      </c>
      <c r="BJ9" s="360">
        <v>0.18703520000000001</v>
      </c>
      <c r="BK9" s="360">
        <v>0.19534589999999999</v>
      </c>
      <c r="BL9" s="360">
        <v>0.17265130000000001</v>
      </c>
      <c r="BM9" s="360">
        <v>0.2090458</v>
      </c>
      <c r="BN9" s="360">
        <v>0.2221717</v>
      </c>
      <c r="BO9" s="360">
        <v>0.21009700000000001</v>
      </c>
      <c r="BP9" s="360">
        <v>0.188948</v>
      </c>
      <c r="BQ9" s="360">
        <v>0.15637239999999999</v>
      </c>
      <c r="BR9" s="360">
        <v>0.1476143</v>
      </c>
      <c r="BS9" s="360">
        <v>0.155557</v>
      </c>
      <c r="BT9" s="360">
        <v>0.19051470000000001</v>
      </c>
      <c r="BU9" s="360">
        <v>0.19942029999999999</v>
      </c>
      <c r="BV9" s="360">
        <v>0.20752970000000001</v>
      </c>
    </row>
    <row r="10" spans="1:74" ht="12" customHeight="1" x14ac:dyDescent="0.2">
      <c r="A10" s="602" t="s">
        <v>69</v>
      </c>
      <c r="B10" s="604" t="s">
        <v>612</v>
      </c>
      <c r="C10" s="272">
        <v>1.202107E-2</v>
      </c>
      <c r="D10" s="272">
        <v>1.135569E-2</v>
      </c>
      <c r="E10" s="272">
        <v>1.2229439999999999E-2</v>
      </c>
      <c r="F10" s="272">
        <v>1.187877E-2</v>
      </c>
      <c r="G10" s="272">
        <v>1.2408779999999999E-2</v>
      </c>
      <c r="H10" s="272">
        <v>1.2156480000000001E-2</v>
      </c>
      <c r="I10" s="272">
        <v>1.256726E-2</v>
      </c>
      <c r="J10" s="272">
        <v>1.24073E-2</v>
      </c>
      <c r="K10" s="272">
        <v>1.2370610000000001E-2</v>
      </c>
      <c r="L10" s="272">
        <v>1.264814E-2</v>
      </c>
      <c r="M10" s="272">
        <v>1.28185E-2</v>
      </c>
      <c r="N10" s="272">
        <v>1.322957E-2</v>
      </c>
      <c r="O10" s="272">
        <v>1.318449E-2</v>
      </c>
      <c r="P10" s="272">
        <v>1.1794870000000001E-2</v>
      </c>
      <c r="Q10" s="272">
        <v>1.314953E-2</v>
      </c>
      <c r="R10" s="272">
        <v>1.215669E-2</v>
      </c>
      <c r="S10" s="272">
        <v>1.247683E-2</v>
      </c>
      <c r="T10" s="272">
        <v>1.219578E-2</v>
      </c>
      <c r="U10" s="272">
        <v>1.275515E-2</v>
      </c>
      <c r="V10" s="272">
        <v>1.261733E-2</v>
      </c>
      <c r="W10" s="272">
        <v>1.2396559999999999E-2</v>
      </c>
      <c r="X10" s="272">
        <v>1.3009099999999999E-2</v>
      </c>
      <c r="Y10" s="272">
        <v>1.1739970000000001E-2</v>
      </c>
      <c r="Z10" s="272">
        <v>1.302933E-2</v>
      </c>
      <c r="AA10" s="272">
        <v>1.2886170000000001E-2</v>
      </c>
      <c r="AB10" s="272">
        <v>1.147024E-2</v>
      </c>
      <c r="AC10" s="272">
        <v>1.2721150000000001E-2</v>
      </c>
      <c r="AD10" s="272">
        <v>1.249166E-2</v>
      </c>
      <c r="AE10" s="272">
        <v>1.267071E-2</v>
      </c>
      <c r="AF10" s="272">
        <v>1.229995E-2</v>
      </c>
      <c r="AG10" s="272">
        <v>1.2549100000000001E-2</v>
      </c>
      <c r="AH10" s="272">
        <v>1.2640749999999999E-2</v>
      </c>
      <c r="AI10" s="272">
        <v>1.243446E-2</v>
      </c>
      <c r="AJ10" s="272">
        <v>1.2791749999999999E-2</v>
      </c>
      <c r="AK10" s="272">
        <v>1.295704E-2</v>
      </c>
      <c r="AL10" s="272">
        <v>1.307621E-2</v>
      </c>
      <c r="AM10" s="272">
        <v>1.402895E-2</v>
      </c>
      <c r="AN10" s="272">
        <v>1.279959E-2</v>
      </c>
      <c r="AO10" s="272">
        <v>1.384809E-2</v>
      </c>
      <c r="AP10" s="272">
        <v>1.2725449999999999E-2</v>
      </c>
      <c r="AQ10" s="272">
        <v>1.393813E-2</v>
      </c>
      <c r="AR10" s="272">
        <v>1.312898E-2</v>
      </c>
      <c r="AS10" s="272">
        <v>1.3656700000000001E-2</v>
      </c>
      <c r="AT10" s="272">
        <v>1.3569670000000001E-2</v>
      </c>
      <c r="AU10" s="272">
        <v>1.21859E-2</v>
      </c>
      <c r="AV10" s="272">
        <v>1.296419E-2</v>
      </c>
      <c r="AW10" s="272">
        <v>1.312606E-2</v>
      </c>
      <c r="AX10" s="272">
        <v>1.3485169999999999E-2</v>
      </c>
      <c r="AY10" s="272">
        <v>1.365683E-2</v>
      </c>
      <c r="AZ10" s="272">
        <v>1.27584E-2</v>
      </c>
      <c r="BA10" s="272">
        <v>1.3594126E-2</v>
      </c>
      <c r="BB10" s="272">
        <v>1.2409038000000001E-2</v>
      </c>
      <c r="BC10" s="272">
        <v>1.3862417E-2</v>
      </c>
      <c r="BD10" s="272">
        <v>1.37153E-2</v>
      </c>
      <c r="BE10" s="272">
        <v>1.41297E-2</v>
      </c>
      <c r="BF10" s="360">
        <v>1.40541E-2</v>
      </c>
      <c r="BG10" s="360">
        <v>1.35833E-2</v>
      </c>
      <c r="BH10" s="360">
        <v>1.39553E-2</v>
      </c>
      <c r="BI10" s="360">
        <v>1.3632699999999999E-2</v>
      </c>
      <c r="BJ10" s="360">
        <v>1.41288E-2</v>
      </c>
      <c r="BK10" s="360">
        <v>1.4266900000000001E-2</v>
      </c>
      <c r="BL10" s="360">
        <v>1.2671699999999999E-2</v>
      </c>
      <c r="BM10" s="360">
        <v>1.39974E-2</v>
      </c>
      <c r="BN10" s="360">
        <v>1.31827E-2</v>
      </c>
      <c r="BO10" s="360">
        <v>1.3594699999999999E-2</v>
      </c>
      <c r="BP10" s="360">
        <v>1.3488699999999999E-2</v>
      </c>
      <c r="BQ10" s="360">
        <v>1.39209E-2</v>
      </c>
      <c r="BR10" s="360">
        <v>1.3862899999999999E-2</v>
      </c>
      <c r="BS10" s="360">
        <v>1.3409300000000001E-2</v>
      </c>
      <c r="BT10" s="360">
        <v>1.37839E-2</v>
      </c>
      <c r="BU10" s="360">
        <v>1.3470299999999999E-2</v>
      </c>
      <c r="BV10" s="360">
        <v>1.3802699999999999E-2</v>
      </c>
    </row>
    <row r="11" spans="1:74" ht="12" customHeight="1" x14ac:dyDescent="0.2">
      <c r="A11" s="602" t="s">
        <v>977</v>
      </c>
      <c r="B11" s="604" t="s">
        <v>613</v>
      </c>
      <c r="C11" s="272">
        <v>8.6763574529000003E-4</v>
      </c>
      <c r="D11" s="272">
        <v>1.2285321198000001E-3</v>
      </c>
      <c r="E11" s="272">
        <v>2.1062755698999999E-3</v>
      </c>
      <c r="F11" s="272">
        <v>2.9014985328999999E-3</v>
      </c>
      <c r="G11" s="272">
        <v>4.2360989005999997E-3</v>
      </c>
      <c r="H11" s="272">
        <v>4.8340685249999996E-3</v>
      </c>
      <c r="I11" s="272">
        <v>4.6776167588000002E-3</v>
      </c>
      <c r="J11" s="272">
        <v>4.2343003100000004E-3</v>
      </c>
      <c r="K11" s="272">
        <v>4.1773934404999999E-3</v>
      </c>
      <c r="L11" s="272">
        <v>3.9492804847000001E-3</v>
      </c>
      <c r="M11" s="272">
        <v>3.1893248929999998E-3</v>
      </c>
      <c r="N11" s="272">
        <v>3.222981158E-3</v>
      </c>
      <c r="O11" s="272">
        <v>2.8610032349999999E-3</v>
      </c>
      <c r="P11" s="272">
        <v>3.9773734240000002E-3</v>
      </c>
      <c r="Q11" s="272">
        <v>5.6891717482E-3</v>
      </c>
      <c r="R11" s="272">
        <v>6.1049885069999997E-3</v>
      </c>
      <c r="S11" s="272">
        <v>6.9045104630000003E-3</v>
      </c>
      <c r="T11" s="272">
        <v>8.0072816738999998E-3</v>
      </c>
      <c r="U11" s="272">
        <v>7.6269760876999998E-3</v>
      </c>
      <c r="V11" s="272">
        <v>8.7160755990000009E-3</v>
      </c>
      <c r="W11" s="272">
        <v>8.7479739288999995E-3</v>
      </c>
      <c r="X11" s="272">
        <v>9.1066740350999997E-3</v>
      </c>
      <c r="Y11" s="272">
        <v>7.6197382756000003E-3</v>
      </c>
      <c r="Z11" s="272">
        <v>7.8785142389000001E-3</v>
      </c>
      <c r="AA11" s="272">
        <v>6.9806721463000002E-3</v>
      </c>
      <c r="AB11" s="272">
        <v>7.7402994681999996E-3</v>
      </c>
      <c r="AC11" s="272">
        <v>1.2234237938000001E-2</v>
      </c>
      <c r="AD11" s="272">
        <v>1.3817100398E-2</v>
      </c>
      <c r="AE11" s="272">
        <v>1.6263369946E-2</v>
      </c>
      <c r="AF11" s="272">
        <v>1.7905322724E-2</v>
      </c>
      <c r="AG11" s="272">
        <v>1.6625595034000001E-2</v>
      </c>
      <c r="AH11" s="272">
        <v>1.7486049021E-2</v>
      </c>
      <c r="AI11" s="272">
        <v>1.7074506871000001E-2</v>
      </c>
      <c r="AJ11" s="272">
        <v>1.5976142459999999E-2</v>
      </c>
      <c r="AK11" s="272">
        <v>1.2847209068E-2</v>
      </c>
      <c r="AL11" s="272">
        <v>9.6118351816999997E-3</v>
      </c>
      <c r="AM11" s="272">
        <v>1.1348754581999999E-2</v>
      </c>
      <c r="AN11" s="272">
        <v>1.5211583176E-2</v>
      </c>
      <c r="AO11" s="272">
        <v>2.0840710584E-2</v>
      </c>
      <c r="AP11" s="272">
        <v>2.3875275437E-2</v>
      </c>
      <c r="AQ11" s="272">
        <v>2.4195171676E-2</v>
      </c>
      <c r="AR11" s="272">
        <v>2.5239671333000001E-2</v>
      </c>
      <c r="AS11" s="272">
        <v>2.5615996972999999E-2</v>
      </c>
      <c r="AT11" s="272">
        <v>2.6356041417000001E-2</v>
      </c>
      <c r="AU11" s="272">
        <v>2.192558117E-2</v>
      </c>
      <c r="AV11" s="272">
        <v>1.8884886504000001E-2</v>
      </c>
      <c r="AW11" s="272">
        <v>1.7621663485000001E-2</v>
      </c>
      <c r="AX11" s="272">
        <v>1.5094486327000001E-2</v>
      </c>
      <c r="AY11" s="272">
        <v>1.4410079900000001E-2</v>
      </c>
      <c r="AZ11" s="272">
        <v>2.257080887E-2</v>
      </c>
      <c r="BA11" s="272">
        <v>2.5374000968E-2</v>
      </c>
      <c r="BB11" s="272">
        <v>2.7856089313000001E-2</v>
      </c>
      <c r="BC11" s="272">
        <v>3.4061218363000002E-2</v>
      </c>
      <c r="BD11" s="272">
        <v>3.40238E-2</v>
      </c>
      <c r="BE11" s="272">
        <v>3.4092799999999999E-2</v>
      </c>
      <c r="BF11" s="360">
        <v>3.5842300000000001E-2</v>
      </c>
      <c r="BG11" s="360">
        <v>3.3223500000000003E-2</v>
      </c>
      <c r="BH11" s="360">
        <v>2.8357799999999999E-2</v>
      </c>
      <c r="BI11" s="360">
        <v>2.3318700000000001E-2</v>
      </c>
      <c r="BJ11" s="360">
        <v>1.84303E-2</v>
      </c>
      <c r="BK11" s="360">
        <v>1.6456700000000001E-2</v>
      </c>
      <c r="BL11" s="360">
        <v>2.1662899999999999E-2</v>
      </c>
      <c r="BM11" s="360">
        <v>3.4958900000000001E-2</v>
      </c>
      <c r="BN11" s="360">
        <v>4.1358399999999997E-2</v>
      </c>
      <c r="BO11" s="360">
        <v>4.8029200000000001E-2</v>
      </c>
      <c r="BP11" s="360">
        <v>5.0138599999999998E-2</v>
      </c>
      <c r="BQ11" s="360">
        <v>4.6880499999999999E-2</v>
      </c>
      <c r="BR11" s="360">
        <v>4.7624300000000001E-2</v>
      </c>
      <c r="BS11" s="360">
        <v>4.24514E-2</v>
      </c>
      <c r="BT11" s="360">
        <v>3.6367299999999998E-2</v>
      </c>
      <c r="BU11" s="360">
        <v>3.0064400000000002E-2</v>
      </c>
      <c r="BV11" s="360">
        <v>2.3160300000000002E-2</v>
      </c>
    </row>
    <row r="12" spans="1:74" ht="12" customHeight="1" x14ac:dyDescent="0.2">
      <c r="A12" s="603" t="s">
        <v>239</v>
      </c>
      <c r="B12" s="604" t="s">
        <v>500</v>
      </c>
      <c r="C12" s="272">
        <v>0.39832649135999998</v>
      </c>
      <c r="D12" s="272">
        <v>0.34431842618000003</v>
      </c>
      <c r="E12" s="272">
        <v>0.42945440317</v>
      </c>
      <c r="F12" s="272">
        <v>0.41736271641</v>
      </c>
      <c r="G12" s="272">
        <v>0.4422681665</v>
      </c>
      <c r="H12" s="272">
        <v>0.42078716895000001</v>
      </c>
      <c r="I12" s="272">
        <v>0.39232345787</v>
      </c>
      <c r="J12" s="272">
        <v>0.35539393674000003</v>
      </c>
      <c r="K12" s="272">
        <v>0.30386463683999998</v>
      </c>
      <c r="L12" s="272">
        <v>0.32952866778000001</v>
      </c>
      <c r="M12" s="272">
        <v>0.34057148010999999</v>
      </c>
      <c r="N12" s="272">
        <v>0.41157273691000001</v>
      </c>
      <c r="O12" s="272">
        <v>0.42942754930999999</v>
      </c>
      <c r="P12" s="272">
        <v>0.37601579154999998</v>
      </c>
      <c r="Q12" s="272">
        <v>0.40157644553999999</v>
      </c>
      <c r="R12" s="272">
        <v>0.45650690449999998</v>
      </c>
      <c r="S12" s="272">
        <v>0.47994615365999999</v>
      </c>
      <c r="T12" s="272">
        <v>0.44796178547999999</v>
      </c>
      <c r="U12" s="272">
        <v>0.42399044892999999</v>
      </c>
      <c r="V12" s="272">
        <v>0.35970267804</v>
      </c>
      <c r="W12" s="272">
        <v>0.33126940993999998</v>
      </c>
      <c r="X12" s="272">
        <v>0.35304357468999997</v>
      </c>
      <c r="Y12" s="272">
        <v>0.37723857542</v>
      </c>
      <c r="Z12" s="272">
        <v>0.39602389202999999</v>
      </c>
      <c r="AA12" s="272">
        <v>0.43994826844000001</v>
      </c>
      <c r="AB12" s="272">
        <v>0.35886940203000001</v>
      </c>
      <c r="AC12" s="272">
        <v>0.46927055474000001</v>
      </c>
      <c r="AD12" s="272">
        <v>0.48533089876000002</v>
      </c>
      <c r="AE12" s="272">
        <v>0.46943994227000002</v>
      </c>
      <c r="AF12" s="272">
        <v>0.46953839586000001</v>
      </c>
      <c r="AG12" s="272">
        <v>0.42331918582</v>
      </c>
      <c r="AH12" s="272">
        <v>0.36063606831</v>
      </c>
      <c r="AI12" s="272">
        <v>0.33421872168</v>
      </c>
      <c r="AJ12" s="272">
        <v>0.37126612172000001</v>
      </c>
      <c r="AK12" s="272">
        <v>0.42483358976000002</v>
      </c>
      <c r="AL12" s="272">
        <v>0.41906874501000002</v>
      </c>
      <c r="AM12" s="272">
        <v>0.44960637668999998</v>
      </c>
      <c r="AN12" s="272">
        <v>0.42726202513</v>
      </c>
      <c r="AO12" s="272">
        <v>0.45787124818000002</v>
      </c>
      <c r="AP12" s="272">
        <v>0.45811696658000001</v>
      </c>
      <c r="AQ12" s="272">
        <v>0.43426110982999999</v>
      </c>
      <c r="AR12" s="272">
        <v>0.39971198513</v>
      </c>
      <c r="AS12" s="272">
        <v>0.41678773632999999</v>
      </c>
      <c r="AT12" s="272">
        <v>0.39545271722000003</v>
      </c>
      <c r="AU12" s="272">
        <v>0.36152889800999999</v>
      </c>
      <c r="AV12" s="272">
        <v>0.38656401501999998</v>
      </c>
      <c r="AW12" s="272">
        <v>0.44381947864999999</v>
      </c>
      <c r="AX12" s="272">
        <v>0.48457439838999999</v>
      </c>
      <c r="AY12" s="272">
        <v>0.49070336908000001</v>
      </c>
      <c r="AZ12" s="272">
        <v>0.50009253869000003</v>
      </c>
      <c r="BA12" s="272">
        <v>0.54492032547000002</v>
      </c>
      <c r="BB12" s="272">
        <v>0.51596083707999996</v>
      </c>
      <c r="BC12" s="272">
        <v>0.50581872754000001</v>
      </c>
      <c r="BD12" s="272">
        <v>0.47862929999999998</v>
      </c>
      <c r="BE12" s="272">
        <v>0.4618312</v>
      </c>
      <c r="BF12" s="360">
        <v>0.44438119999999998</v>
      </c>
      <c r="BG12" s="360">
        <v>0.3876173</v>
      </c>
      <c r="BH12" s="360">
        <v>0.42202529999999999</v>
      </c>
      <c r="BI12" s="360">
        <v>0.44092920000000002</v>
      </c>
      <c r="BJ12" s="360">
        <v>0.46032869999999998</v>
      </c>
      <c r="BK12" s="360">
        <v>0.48135159999999999</v>
      </c>
      <c r="BL12" s="360">
        <v>0.42429509999999998</v>
      </c>
      <c r="BM12" s="360">
        <v>0.50027299999999997</v>
      </c>
      <c r="BN12" s="360">
        <v>0.51206200000000002</v>
      </c>
      <c r="BO12" s="360">
        <v>0.55887050000000005</v>
      </c>
      <c r="BP12" s="360">
        <v>0.56318360000000001</v>
      </c>
      <c r="BQ12" s="360">
        <v>0.53466789999999997</v>
      </c>
      <c r="BR12" s="360">
        <v>0.48792940000000001</v>
      </c>
      <c r="BS12" s="360">
        <v>0.41739280000000001</v>
      </c>
      <c r="BT12" s="360">
        <v>0.45344299999999998</v>
      </c>
      <c r="BU12" s="360">
        <v>0.47273579999999998</v>
      </c>
      <c r="BV12" s="360">
        <v>0.49178569999999999</v>
      </c>
    </row>
    <row r="13" spans="1:74" ht="12" customHeight="1" x14ac:dyDescent="0.2">
      <c r="A13" s="603"/>
      <c r="B13" s="170" t="s">
        <v>501</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8"/>
      <c r="BE13" s="238"/>
      <c r="BF13" s="361"/>
      <c r="BG13" s="361"/>
      <c r="BH13" s="361"/>
      <c r="BI13" s="361"/>
      <c r="BJ13" s="361"/>
      <c r="BK13" s="361"/>
      <c r="BL13" s="361"/>
      <c r="BM13" s="361"/>
      <c r="BN13" s="361"/>
      <c r="BO13" s="361"/>
      <c r="BP13" s="361"/>
      <c r="BQ13" s="361"/>
      <c r="BR13" s="361"/>
      <c r="BS13" s="361"/>
      <c r="BT13" s="361"/>
      <c r="BU13" s="361"/>
      <c r="BV13" s="361"/>
    </row>
    <row r="14" spans="1:74" ht="12" customHeight="1" x14ac:dyDescent="0.2">
      <c r="A14" s="603" t="s">
        <v>786</v>
      </c>
      <c r="B14" s="604" t="s">
        <v>54</v>
      </c>
      <c r="C14" s="272">
        <v>2.6144219999999999E-3</v>
      </c>
      <c r="D14" s="272">
        <v>2.2857120000000001E-3</v>
      </c>
      <c r="E14" s="272">
        <v>2.2276420000000002E-3</v>
      </c>
      <c r="F14" s="272">
        <v>1.6982690000000001E-3</v>
      </c>
      <c r="G14" s="272">
        <v>2.01797E-3</v>
      </c>
      <c r="H14" s="272">
        <v>1.66124E-3</v>
      </c>
      <c r="I14" s="272">
        <v>1.3075999999999999E-3</v>
      </c>
      <c r="J14" s="272">
        <v>1.445043E-3</v>
      </c>
      <c r="K14" s="272">
        <v>1.5125410000000001E-3</v>
      </c>
      <c r="L14" s="272">
        <v>1.8298240000000001E-3</v>
      </c>
      <c r="M14" s="272">
        <v>2.0222700000000001E-3</v>
      </c>
      <c r="N14" s="272">
        <v>1.7704439999999999E-3</v>
      </c>
      <c r="O14" s="272">
        <v>3.086929E-3</v>
      </c>
      <c r="P14" s="272">
        <v>3.464848E-3</v>
      </c>
      <c r="Q14" s="272">
        <v>2.8838890000000002E-3</v>
      </c>
      <c r="R14" s="272">
        <v>2.3893360000000002E-3</v>
      </c>
      <c r="S14" s="272">
        <v>3.128586E-3</v>
      </c>
      <c r="T14" s="272">
        <v>3.1322350000000001E-3</v>
      </c>
      <c r="U14" s="272">
        <v>3.0572770000000002E-3</v>
      </c>
      <c r="V14" s="272">
        <v>2.2931829999999999E-3</v>
      </c>
      <c r="W14" s="272">
        <v>2.2816859999999998E-3</v>
      </c>
      <c r="X14" s="272">
        <v>2.2786360000000001E-3</v>
      </c>
      <c r="Y14" s="272">
        <v>1.9687670000000002E-3</v>
      </c>
      <c r="Z14" s="272">
        <v>3.0750679999999998E-3</v>
      </c>
      <c r="AA14" s="272">
        <v>1.136499E-3</v>
      </c>
      <c r="AB14" s="272">
        <v>9.8614100000000006E-4</v>
      </c>
      <c r="AC14" s="272">
        <v>1.0884950000000001E-3</v>
      </c>
      <c r="AD14" s="272">
        <v>1.2032130000000001E-3</v>
      </c>
      <c r="AE14" s="272">
        <v>1.232063E-3</v>
      </c>
      <c r="AF14" s="272">
        <v>9.5171299999999997E-4</v>
      </c>
      <c r="AG14" s="272">
        <v>8.4729800000000002E-4</v>
      </c>
      <c r="AH14" s="272">
        <v>9.1282799999999997E-4</v>
      </c>
      <c r="AI14" s="272">
        <v>8.1602200000000001E-4</v>
      </c>
      <c r="AJ14" s="272">
        <v>8.8830199999999999E-4</v>
      </c>
      <c r="AK14" s="272">
        <v>9.4260800000000005E-4</v>
      </c>
      <c r="AL14" s="272">
        <v>1.18688E-3</v>
      </c>
      <c r="AM14" s="272">
        <v>1.2390089999999999E-3</v>
      </c>
      <c r="AN14" s="272">
        <v>1.075304E-3</v>
      </c>
      <c r="AO14" s="272">
        <v>1.3532609999999999E-3</v>
      </c>
      <c r="AP14" s="272">
        <v>1.292542E-3</v>
      </c>
      <c r="AQ14" s="272">
        <v>1.0784169999999999E-3</v>
      </c>
      <c r="AR14" s="272">
        <v>9.4653200000000004E-4</v>
      </c>
      <c r="AS14" s="272">
        <v>1.077394E-3</v>
      </c>
      <c r="AT14" s="272">
        <v>7.6603700000000001E-4</v>
      </c>
      <c r="AU14" s="272">
        <v>5.7622100000000002E-4</v>
      </c>
      <c r="AV14" s="272">
        <v>9.2335200000000001E-4</v>
      </c>
      <c r="AW14" s="272">
        <v>1.041131E-3</v>
      </c>
      <c r="AX14" s="272">
        <v>1.2103050000000001E-3</v>
      </c>
      <c r="AY14" s="272">
        <v>1.210205E-3</v>
      </c>
      <c r="AZ14" s="272">
        <v>1.178941E-3</v>
      </c>
      <c r="BA14" s="272">
        <v>1.3231919999999999E-3</v>
      </c>
      <c r="BB14" s="272">
        <v>1.169586E-3</v>
      </c>
      <c r="BC14" s="272">
        <v>9.9337699999999993E-4</v>
      </c>
      <c r="BD14" s="272">
        <v>1.0366900000000001E-3</v>
      </c>
      <c r="BE14" s="272">
        <v>1.12313E-3</v>
      </c>
      <c r="BF14" s="360">
        <v>1.0993000000000001E-3</v>
      </c>
      <c r="BG14" s="360">
        <v>1.05357E-3</v>
      </c>
      <c r="BH14" s="360">
        <v>1.04035E-3</v>
      </c>
      <c r="BI14" s="360">
        <v>1.09078E-3</v>
      </c>
      <c r="BJ14" s="360">
        <v>1.1943699999999999E-3</v>
      </c>
      <c r="BK14" s="360">
        <v>1.1390700000000001E-3</v>
      </c>
      <c r="BL14" s="360">
        <v>1.0286200000000001E-3</v>
      </c>
      <c r="BM14" s="360">
        <v>1.1304799999999999E-3</v>
      </c>
      <c r="BN14" s="360">
        <v>1.0537599999999999E-3</v>
      </c>
      <c r="BO14" s="360">
        <v>1.08563E-3</v>
      </c>
      <c r="BP14" s="360">
        <v>1.07452E-3</v>
      </c>
      <c r="BQ14" s="360">
        <v>1.16274E-3</v>
      </c>
      <c r="BR14" s="360">
        <v>1.1574999999999999E-3</v>
      </c>
      <c r="BS14" s="360">
        <v>1.0912700000000001E-3</v>
      </c>
      <c r="BT14" s="360">
        <v>1.0471600000000001E-3</v>
      </c>
      <c r="BU14" s="360">
        <v>1.09085E-3</v>
      </c>
      <c r="BV14" s="360">
        <v>1.1902900000000001E-3</v>
      </c>
    </row>
    <row r="15" spans="1:74" ht="12" customHeight="1" x14ac:dyDescent="0.2">
      <c r="A15" s="557" t="s">
        <v>56</v>
      </c>
      <c r="B15" s="604" t="s">
        <v>1057</v>
      </c>
      <c r="C15" s="272">
        <v>0.11532041899999999</v>
      </c>
      <c r="D15" s="272">
        <v>0.108284238</v>
      </c>
      <c r="E15" s="272">
        <v>0.109226239</v>
      </c>
      <c r="F15" s="272">
        <v>0.104553859</v>
      </c>
      <c r="G15" s="272">
        <v>0.110601909</v>
      </c>
      <c r="H15" s="272">
        <v>0.10904364900000001</v>
      </c>
      <c r="I15" s="272">
        <v>0.113384309</v>
      </c>
      <c r="J15" s="272">
        <v>0.114598559</v>
      </c>
      <c r="K15" s="272">
        <v>0.111767159</v>
      </c>
      <c r="L15" s="272">
        <v>0.112502329</v>
      </c>
      <c r="M15" s="272">
        <v>0.11273543900000001</v>
      </c>
      <c r="N15" s="272">
        <v>0.117373879</v>
      </c>
      <c r="O15" s="272">
        <v>0.112988134</v>
      </c>
      <c r="P15" s="272">
        <v>0.10140890900000001</v>
      </c>
      <c r="Q15" s="272">
        <v>0.109386574</v>
      </c>
      <c r="R15" s="272">
        <v>0.10448650299999999</v>
      </c>
      <c r="S15" s="272">
        <v>0.108278554</v>
      </c>
      <c r="T15" s="272">
        <v>0.108908203</v>
      </c>
      <c r="U15" s="272">
        <v>0.116786274</v>
      </c>
      <c r="V15" s="272">
        <v>0.11290953400000001</v>
      </c>
      <c r="W15" s="272">
        <v>0.10520384300000001</v>
      </c>
      <c r="X15" s="272">
        <v>0.108057954</v>
      </c>
      <c r="Y15" s="272">
        <v>0.109192023</v>
      </c>
      <c r="Z15" s="272">
        <v>0.114346634</v>
      </c>
      <c r="AA15" s="272">
        <v>0.112964624</v>
      </c>
      <c r="AB15" s="272">
        <v>0.10248383899999999</v>
      </c>
      <c r="AC15" s="272">
        <v>0.111533774</v>
      </c>
      <c r="AD15" s="272">
        <v>0.107111663</v>
      </c>
      <c r="AE15" s="272">
        <v>0.108831154</v>
      </c>
      <c r="AF15" s="272">
        <v>0.110537763</v>
      </c>
      <c r="AG15" s="272">
        <v>0.113832554</v>
      </c>
      <c r="AH15" s="272">
        <v>0.11529223399999999</v>
      </c>
      <c r="AI15" s="272">
        <v>0.107246643</v>
      </c>
      <c r="AJ15" s="272">
        <v>0.110203064</v>
      </c>
      <c r="AK15" s="272">
        <v>0.109312993</v>
      </c>
      <c r="AL15" s="272">
        <v>0.115603624</v>
      </c>
      <c r="AM15" s="272">
        <v>0.11565409</v>
      </c>
      <c r="AN15" s="272">
        <v>0.102547318</v>
      </c>
      <c r="AO15" s="272">
        <v>0.1061067</v>
      </c>
      <c r="AP15" s="272">
        <v>0.10580423999999999</v>
      </c>
      <c r="AQ15" s="272">
        <v>0.10808342999999999</v>
      </c>
      <c r="AR15" s="272">
        <v>0.1062723</v>
      </c>
      <c r="AS15" s="272">
        <v>0.11070997</v>
      </c>
      <c r="AT15" s="272">
        <v>0.10859997</v>
      </c>
      <c r="AU15" s="272">
        <v>0.10454307</v>
      </c>
      <c r="AV15" s="272">
        <v>0.10660246</v>
      </c>
      <c r="AW15" s="272">
        <v>0.10472832</v>
      </c>
      <c r="AX15" s="272">
        <v>0.10992006999999999</v>
      </c>
      <c r="AY15" s="272">
        <v>0.110390483</v>
      </c>
      <c r="AZ15" s="272">
        <v>0.101389374</v>
      </c>
      <c r="BA15" s="272">
        <v>0.104115613</v>
      </c>
      <c r="BB15" s="272">
        <v>0.100293434</v>
      </c>
      <c r="BC15" s="272">
        <v>0.1015964</v>
      </c>
      <c r="BD15" s="272">
        <v>0.1031736</v>
      </c>
      <c r="BE15" s="272">
        <v>0.1080131</v>
      </c>
      <c r="BF15" s="360">
        <v>0.10593370000000001</v>
      </c>
      <c r="BG15" s="360">
        <v>0.10179000000000001</v>
      </c>
      <c r="BH15" s="360">
        <v>0.1053152</v>
      </c>
      <c r="BI15" s="360">
        <v>0.1023939</v>
      </c>
      <c r="BJ15" s="360">
        <v>0.10704950000000001</v>
      </c>
      <c r="BK15" s="360">
        <v>0.106741</v>
      </c>
      <c r="BL15" s="360">
        <v>9.7366300000000003E-2</v>
      </c>
      <c r="BM15" s="360">
        <v>0.1011563</v>
      </c>
      <c r="BN15" s="360">
        <v>9.9904400000000004E-2</v>
      </c>
      <c r="BO15" s="360">
        <v>0.10059220000000001</v>
      </c>
      <c r="BP15" s="360">
        <v>0.10068489999999999</v>
      </c>
      <c r="BQ15" s="360">
        <v>0.1059808</v>
      </c>
      <c r="BR15" s="360">
        <v>0.1045571</v>
      </c>
      <c r="BS15" s="360">
        <v>0.1013979</v>
      </c>
      <c r="BT15" s="360">
        <v>0.1047392</v>
      </c>
      <c r="BU15" s="360">
        <v>0.1026016</v>
      </c>
      <c r="BV15" s="360">
        <v>0.1069007</v>
      </c>
    </row>
    <row r="16" spans="1:74" ht="12" customHeight="1" x14ac:dyDescent="0.2">
      <c r="A16" s="603" t="s">
        <v>24</v>
      </c>
      <c r="B16" s="604" t="s">
        <v>1058</v>
      </c>
      <c r="C16" s="272">
        <v>1.2913963000000001E-2</v>
      </c>
      <c r="D16" s="272">
        <v>1.2815675E-2</v>
      </c>
      <c r="E16" s="272">
        <v>1.4373863000000001E-2</v>
      </c>
      <c r="F16" s="272">
        <v>1.3054079E-2</v>
      </c>
      <c r="G16" s="272">
        <v>1.2574613E-2</v>
      </c>
      <c r="H16" s="272">
        <v>1.1836329E-2</v>
      </c>
      <c r="I16" s="272">
        <v>1.2820463000000001E-2</v>
      </c>
      <c r="J16" s="272">
        <v>1.2795713E-2</v>
      </c>
      <c r="K16" s="272">
        <v>1.2259849E-2</v>
      </c>
      <c r="L16" s="272">
        <v>1.4382623000000001E-2</v>
      </c>
      <c r="M16" s="272">
        <v>1.4418499E-2</v>
      </c>
      <c r="N16" s="272">
        <v>1.4658363000000001E-2</v>
      </c>
      <c r="O16" s="272">
        <v>1.5661036E-2</v>
      </c>
      <c r="P16" s="272">
        <v>1.4174024E-2</v>
      </c>
      <c r="Q16" s="272">
        <v>1.5649116000000001E-2</v>
      </c>
      <c r="R16" s="272">
        <v>1.6008509000000001E-2</v>
      </c>
      <c r="S16" s="272">
        <v>1.5279526E-2</v>
      </c>
      <c r="T16" s="272">
        <v>1.4602809E-2</v>
      </c>
      <c r="U16" s="272">
        <v>1.5399486E-2</v>
      </c>
      <c r="V16" s="272">
        <v>1.5556066E-2</v>
      </c>
      <c r="W16" s="272">
        <v>1.4718909000000001E-2</v>
      </c>
      <c r="X16" s="272">
        <v>1.6489586000000001E-2</v>
      </c>
      <c r="Y16" s="272">
        <v>1.6474388999999999E-2</v>
      </c>
      <c r="Z16" s="272">
        <v>1.7160795999999999E-2</v>
      </c>
      <c r="AA16" s="272">
        <v>1.6492765999999999E-2</v>
      </c>
      <c r="AB16" s="272">
        <v>1.5203654E-2</v>
      </c>
      <c r="AC16" s="272">
        <v>1.6648406000000001E-2</v>
      </c>
      <c r="AD16" s="272">
        <v>1.7001919000000001E-2</v>
      </c>
      <c r="AE16" s="272">
        <v>1.5370745999999999E-2</v>
      </c>
      <c r="AF16" s="272">
        <v>1.4966739E-2</v>
      </c>
      <c r="AG16" s="272">
        <v>1.5967545999999999E-2</v>
      </c>
      <c r="AH16" s="272">
        <v>1.4935936E-2</v>
      </c>
      <c r="AI16" s="272">
        <v>1.4310389E-2</v>
      </c>
      <c r="AJ16" s="272">
        <v>1.6541475999999999E-2</v>
      </c>
      <c r="AK16" s="272">
        <v>1.5878628999999998E-2</v>
      </c>
      <c r="AL16" s="272">
        <v>1.6706756E-2</v>
      </c>
      <c r="AM16" s="272">
        <v>1.6393735999999999E-2</v>
      </c>
      <c r="AN16" s="272">
        <v>1.3801363000000001E-2</v>
      </c>
      <c r="AO16" s="272">
        <v>1.6235256E-2</v>
      </c>
      <c r="AP16" s="272">
        <v>1.6579495E-2</v>
      </c>
      <c r="AQ16" s="272">
        <v>1.6825825999999999E-2</v>
      </c>
      <c r="AR16" s="272">
        <v>1.6058025E-2</v>
      </c>
      <c r="AS16" s="272">
        <v>1.7011886E-2</v>
      </c>
      <c r="AT16" s="272">
        <v>1.6244775999999999E-2</v>
      </c>
      <c r="AU16" s="272">
        <v>1.6265055E-2</v>
      </c>
      <c r="AV16" s="272">
        <v>1.6856165999999999E-2</v>
      </c>
      <c r="AW16" s="272">
        <v>1.5614855E-2</v>
      </c>
      <c r="AX16" s="272">
        <v>1.6977036000000001E-2</v>
      </c>
      <c r="AY16" s="272">
        <v>1.5534213E-2</v>
      </c>
      <c r="AZ16" s="272">
        <v>1.4831034E-2</v>
      </c>
      <c r="BA16" s="272">
        <v>1.6341773E-2</v>
      </c>
      <c r="BB16" s="272">
        <v>1.5445663E-2</v>
      </c>
      <c r="BC16" s="272">
        <v>1.6085599999999999E-2</v>
      </c>
      <c r="BD16" s="272">
        <v>1.5889E-2</v>
      </c>
      <c r="BE16" s="272">
        <v>1.66421E-2</v>
      </c>
      <c r="BF16" s="360">
        <v>1.6459399999999999E-2</v>
      </c>
      <c r="BG16" s="360">
        <v>1.57476E-2</v>
      </c>
      <c r="BH16" s="360">
        <v>1.5785E-2</v>
      </c>
      <c r="BI16" s="360">
        <v>1.55646E-2</v>
      </c>
      <c r="BJ16" s="360">
        <v>1.63844E-2</v>
      </c>
      <c r="BK16" s="360">
        <v>1.6072300000000001E-2</v>
      </c>
      <c r="BL16" s="360">
        <v>1.5603300000000001E-2</v>
      </c>
      <c r="BM16" s="360">
        <v>1.61695E-2</v>
      </c>
      <c r="BN16" s="360">
        <v>1.5848600000000001E-2</v>
      </c>
      <c r="BO16" s="360">
        <v>1.6058099999999999E-2</v>
      </c>
      <c r="BP16" s="360">
        <v>1.6026599999999998E-2</v>
      </c>
      <c r="BQ16" s="360">
        <v>1.6438500000000002E-2</v>
      </c>
      <c r="BR16" s="360">
        <v>1.6376999999999999E-2</v>
      </c>
      <c r="BS16" s="360">
        <v>1.6014799999999999E-2</v>
      </c>
      <c r="BT16" s="360">
        <v>1.5774199999999999E-2</v>
      </c>
      <c r="BU16" s="360">
        <v>1.5987299999999999E-2</v>
      </c>
      <c r="BV16" s="360">
        <v>1.6487600000000002E-2</v>
      </c>
    </row>
    <row r="17" spans="1:74" ht="12" customHeight="1" x14ac:dyDescent="0.2">
      <c r="A17" s="603" t="s">
        <v>785</v>
      </c>
      <c r="B17" s="604" t="s">
        <v>612</v>
      </c>
      <c r="C17" s="272">
        <v>3.5573799999999997E-4</v>
      </c>
      <c r="D17" s="272">
        <v>3.3278700000000002E-4</v>
      </c>
      <c r="E17" s="272">
        <v>3.5573799999999997E-4</v>
      </c>
      <c r="F17" s="272">
        <v>3.4426200000000002E-4</v>
      </c>
      <c r="G17" s="272">
        <v>3.5573799999999997E-4</v>
      </c>
      <c r="H17" s="272">
        <v>3.4426200000000002E-4</v>
      </c>
      <c r="I17" s="272">
        <v>3.5573799999999997E-4</v>
      </c>
      <c r="J17" s="272">
        <v>3.5573799999999997E-4</v>
      </c>
      <c r="K17" s="272">
        <v>3.4426200000000002E-4</v>
      </c>
      <c r="L17" s="272">
        <v>3.5573799999999997E-4</v>
      </c>
      <c r="M17" s="272">
        <v>3.4426200000000002E-4</v>
      </c>
      <c r="N17" s="272">
        <v>3.5573799999999997E-4</v>
      </c>
      <c r="O17" s="272">
        <v>3.5671200000000002E-4</v>
      </c>
      <c r="P17" s="272">
        <v>3.2219200000000001E-4</v>
      </c>
      <c r="Q17" s="272">
        <v>3.5671200000000002E-4</v>
      </c>
      <c r="R17" s="272">
        <v>3.4520500000000001E-4</v>
      </c>
      <c r="S17" s="272">
        <v>3.5671200000000002E-4</v>
      </c>
      <c r="T17" s="272">
        <v>3.4520500000000001E-4</v>
      </c>
      <c r="U17" s="272">
        <v>3.5671200000000002E-4</v>
      </c>
      <c r="V17" s="272">
        <v>3.5671200000000002E-4</v>
      </c>
      <c r="W17" s="272">
        <v>3.4520500000000001E-4</v>
      </c>
      <c r="X17" s="272">
        <v>3.5671200000000002E-4</v>
      </c>
      <c r="Y17" s="272">
        <v>3.4520500000000001E-4</v>
      </c>
      <c r="Z17" s="272">
        <v>3.5671200000000002E-4</v>
      </c>
      <c r="AA17" s="272">
        <v>3.5671200000000002E-4</v>
      </c>
      <c r="AB17" s="272">
        <v>3.2219200000000001E-4</v>
      </c>
      <c r="AC17" s="272">
        <v>3.5671200000000002E-4</v>
      </c>
      <c r="AD17" s="272">
        <v>3.4520500000000001E-4</v>
      </c>
      <c r="AE17" s="272">
        <v>3.5671200000000002E-4</v>
      </c>
      <c r="AF17" s="272">
        <v>3.4520500000000001E-4</v>
      </c>
      <c r="AG17" s="272">
        <v>3.5671200000000002E-4</v>
      </c>
      <c r="AH17" s="272">
        <v>3.5671200000000002E-4</v>
      </c>
      <c r="AI17" s="272">
        <v>3.4520500000000001E-4</v>
      </c>
      <c r="AJ17" s="272">
        <v>3.5671200000000002E-4</v>
      </c>
      <c r="AK17" s="272">
        <v>3.4520500000000001E-4</v>
      </c>
      <c r="AL17" s="272">
        <v>3.5671200000000002E-4</v>
      </c>
      <c r="AM17" s="272">
        <v>3.5671200000000002E-4</v>
      </c>
      <c r="AN17" s="272">
        <v>3.2219200000000001E-4</v>
      </c>
      <c r="AO17" s="272">
        <v>3.5671200000000002E-4</v>
      </c>
      <c r="AP17" s="272">
        <v>3.4520500000000001E-4</v>
      </c>
      <c r="AQ17" s="272">
        <v>3.5671200000000002E-4</v>
      </c>
      <c r="AR17" s="272">
        <v>3.4520500000000001E-4</v>
      </c>
      <c r="AS17" s="272">
        <v>3.5671200000000002E-4</v>
      </c>
      <c r="AT17" s="272">
        <v>3.5671200000000002E-4</v>
      </c>
      <c r="AU17" s="272">
        <v>3.4520500000000001E-4</v>
      </c>
      <c r="AV17" s="272">
        <v>3.5671200000000002E-4</v>
      </c>
      <c r="AW17" s="272">
        <v>3.4520500000000001E-4</v>
      </c>
      <c r="AX17" s="272">
        <v>3.5671200000000002E-4</v>
      </c>
      <c r="AY17" s="272">
        <v>3.5573799999999997E-4</v>
      </c>
      <c r="AZ17" s="272">
        <v>3.3278700000000002E-4</v>
      </c>
      <c r="BA17" s="272">
        <v>3.5573799999999997E-4</v>
      </c>
      <c r="BB17" s="272">
        <v>3.4426200000000002E-4</v>
      </c>
      <c r="BC17" s="272">
        <v>3.5009E-4</v>
      </c>
      <c r="BD17" s="272">
        <v>3.50534E-4</v>
      </c>
      <c r="BE17" s="272">
        <v>3.4997199999999999E-4</v>
      </c>
      <c r="BF17" s="360">
        <v>3.4936E-4</v>
      </c>
      <c r="BG17" s="360">
        <v>3.4973699999999998E-4</v>
      </c>
      <c r="BH17" s="360">
        <v>3.4910300000000002E-4</v>
      </c>
      <c r="BI17" s="360">
        <v>3.4945799999999997E-4</v>
      </c>
      <c r="BJ17" s="360">
        <v>3.4879799999999999E-4</v>
      </c>
      <c r="BK17" s="360">
        <v>3.4816699999999998E-4</v>
      </c>
      <c r="BL17" s="360">
        <v>3.4956499999999998E-4</v>
      </c>
      <c r="BM17" s="360">
        <v>3.4900399999999998E-4</v>
      </c>
      <c r="BN17" s="360">
        <v>3.4943499999999999E-4</v>
      </c>
      <c r="BO17" s="360">
        <v>3.4937599999999998E-4</v>
      </c>
      <c r="BP17" s="360">
        <v>3.4926999999999999E-4</v>
      </c>
      <c r="BQ17" s="360">
        <v>3.4920699999999998E-4</v>
      </c>
      <c r="BR17" s="360">
        <v>3.4919299999999998E-4</v>
      </c>
      <c r="BS17" s="360">
        <v>3.49143E-4</v>
      </c>
      <c r="BT17" s="360">
        <v>3.4914700000000001E-4</v>
      </c>
      <c r="BU17" s="360">
        <v>3.49119E-4</v>
      </c>
      <c r="BV17" s="360">
        <v>3.4914800000000003E-4</v>
      </c>
    </row>
    <row r="18" spans="1:74" ht="12" customHeight="1" x14ac:dyDescent="0.2">
      <c r="A18" s="603" t="s">
        <v>1247</v>
      </c>
      <c r="B18" s="604" t="s">
        <v>1248</v>
      </c>
      <c r="C18" s="272">
        <v>6.5545326000000001E-2</v>
      </c>
      <c r="D18" s="272">
        <v>6.0180289999999997E-2</v>
      </c>
      <c r="E18" s="272">
        <v>6.2308513000000003E-2</v>
      </c>
      <c r="F18" s="272">
        <v>5.9596968E-2</v>
      </c>
      <c r="G18" s="272">
        <v>6.2473365000000003E-2</v>
      </c>
      <c r="H18" s="272">
        <v>5.9963806000000001E-2</v>
      </c>
      <c r="I18" s="272">
        <v>5.7018535000000002E-2</v>
      </c>
      <c r="J18" s="272">
        <v>5.8937281000000001E-2</v>
      </c>
      <c r="K18" s="272">
        <v>5.5044336999999999E-2</v>
      </c>
      <c r="L18" s="272">
        <v>5.6338592999999999E-2</v>
      </c>
      <c r="M18" s="272">
        <v>5.5775713999999997E-2</v>
      </c>
      <c r="N18" s="272">
        <v>5.7689361000000002E-2</v>
      </c>
      <c r="O18" s="272">
        <v>5.5419782000000001E-2</v>
      </c>
      <c r="P18" s="272">
        <v>5.0314919999999999E-2</v>
      </c>
      <c r="Q18" s="272">
        <v>5.7376755000000002E-2</v>
      </c>
      <c r="R18" s="272">
        <v>5.7334465000000001E-2</v>
      </c>
      <c r="S18" s="272">
        <v>6.0927228999999999E-2</v>
      </c>
      <c r="T18" s="272">
        <v>5.9912959000000002E-2</v>
      </c>
      <c r="U18" s="272">
        <v>6.0375643999999999E-2</v>
      </c>
      <c r="V18" s="272">
        <v>5.8966605999999998E-2</v>
      </c>
      <c r="W18" s="272">
        <v>5.7321946999999998E-2</v>
      </c>
      <c r="X18" s="272">
        <v>6.2789190999999994E-2</v>
      </c>
      <c r="Y18" s="272">
        <v>6.2606360999999999E-2</v>
      </c>
      <c r="Z18" s="272">
        <v>6.5940108999999997E-2</v>
      </c>
      <c r="AA18" s="272">
        <v>6.2529896000000001E-2</v>
      </c>
      <c r="AB18" s="272">
        <v>5.6066194E-2</v>
      </c>
      <c r="AC18" s="272">
        <v>6.2441349E-2</v>
      </c>
      <c r="AD18" s="272">
        <v>6.1541433999999999E-2</v>
      </c>
      <c r="AE18" s="272">
        <v>6.4140648999999994E-2</v>
      </c>
      <c r="AF18" s="272">
        <v>6.3656784999999994E-2</v>
      </c>
      <c r="AG18" s="272">
        <v>6.5407233999999995E-2</v>
      </c>
      <c r="AH18" s="272">
        <v>6.3740805999999997E-2</v>
      </c>
      <c r="AI18" s="272">
        <v>6.1842695000000003E-2</v>
      </c>
      <c r="AJ18" s="272">
        <v>6.3761329000000005E-2</v>
      </c>
      <c r="AK18" s="272">
        <v>6.3525557999999996E-2</v>
      </c>
      <c r="AL18" s="272">
        <v>6.8460199999999999E-2</v>
      </c>
      <c r="AM18" s="272">
        <v>6.5372825999999995E-2</v>
      </c>
      <c r="AN18" s="272">
        <v>5.8865379000000002E-2</v>
      </c>
      <c r="AO18" s="272">
        <v>6.4870397999999996E-2</v>
      </c>
      <c r="AP18" s="272">
        <v>6.1445558999999997E-2</v>
      </c>
      <c r="AQ18" s="272">
        <v>6.5347554000000002E-2</v>
      </c>
      <c r="AR18" s="272">
        <v>6.5436378000000003E-2</v>
      </c>
      <c r="AS18" s="272">
        <v>6.6689697000000006E-2</v>
      </c>
      <c r="AT18" s="272">
        <v>6.5309249999999999E-2</v>
      </c>
      <c r="AU18" s="272">
        <v>6.2878598999999993E-2</v>
      </c>
      <c r="AV18" s="272">
        <v>6.6342514000000005E-2</v>
      </c>
      <c r="AW18" s="272">
        <v>6.5090862999999999E-2</v>
      </c>
      <c r="AX18" s="272">
        <v>6.8307037000000001E-2</v>
      </c>
      <c r="AY18" s="272">
        <v>6.6008289999999997E-2</v>
      </c>
      <c r="AZ18" s="272">
        <v>6.2443722E-2</v>
      </c>
      <c r="BA18" s="272">
        <v>6.7159158999999996E-2</v>
      </c>
      <c r="BB18" s="272">
        <v>6.1160241999999997E-2</v>
      </c>
      <c r="BC18" s="272">
        <v>6.8985599999999994E-2</v>
      </c>
      <c r="BD18" s="272">
        <v>6.4893500000000007E-2</v>
      </c>
      <c r="BE18" s="272">
        <v>6.8095299999999997E-2</v>
      </c>
      <c r="BF18" s="360">
        <v>6.7260799999999996E-2</v>
      </c>
      <c r="BG18" s="360">
        <v>6.5101300000000001E-2</v>
      </c>
      <c r="BH18" s="360">
        <v>6.57663E-2</v>
      </c>
      <c r="BI18" s="360">
        <v>6.5131999999999995E-2</v>
      </c>
      <c r="BJ18" s="360">
        <v>6.71789E-2</v>
      </c>
      <c r="BK18" s="360">
        <v>6.9099999999999995E-2</v>
      </c>
      <c r="BL18" s="360">
        <v>6.0264499999999999E-2</v>
      </c>
      <c r="BM18" s="360">
        <v>6.79559E-2</v>
      </c>
      <c r="BN18" s="360">
        <v>6.4839499999999994E-2</v>
      </c>
      <c r="BO18" s="360">
        <v>6.7406199999999999E-2</v>
      </c>
      <c r="BP18" s="360">
        <v>6.57383E-2</v>
      </c>
      <c r="BQ18" s="360">
        <v>6.7409499999999997E-2</v>
      </c>
      <c r="BR18" s="360">
        <v>6.6833600000000007E-2</v>
      </c>
      <c r="BS18" s="360">
        <v>6.4054600000000003E-2</v>
      </c>
      <c r="BT18" s="360">
        <v>6.4880800000000002E-2</v>
      </c>
      <c r="BU18" s="360">
        <v>6.4692600000000003E-2</v>
      </c>
      <c r="BV18" s="360">
        <v>6.6352999999999995E-2</v>
      </c>
    </row>
    <row r="19" spans="1:74" ht="12" customHeight="1" x14ac:dyDescent="0.2">
      <c r="A19" s="603" t="s">
        <v>23</v>
      </c>
      <c r="B19" s="604" t="s">
        <v>500</v>
      </c>
      <c r="C19" s="272">
        <v>0.19805121278000001</v>
      </c>
      <c r="D19" s="272">
        <v>0.18519839503999999</v>
      </c>
      <c r="E19" s="272">
        <v>0.18989187898000001</v>
      </c>
      <c r="F19" s="272">
        <v>0.18062439691000001</v>
      </c>
      <c r="G19" s="272">
        <v>0.18949263014000001</v>
      </c>
      <c r="H19" s="272">
        <v>0.18428036913000001</v>
      </c>
      <c r="I19" s="272">
        <v>0.18628738987999999</v>
      </c>
      <c r="J19" s="272">
        <v>0.18964419672999999</v>
      </c>
      <c r="K19" s="272">
        <v>0.18224972192</v>
      </c>
      <c r="L19" s="272">
        <v>0.18687094741999999</v>
      </c>
      <c r="M19" s="272">
        <v>0.18662028595999999</v>
      </c>
      <c r="N19" s="272">
        <v>0.19321419201000001</v>
      </c>
      <c r="O19" s="272">
        <v>0.18887575464</v>
      </c>
      <c r="P19" s="272">
        <v>0.17094661539</v>
      </c>
      <c r="Q19" s="272">
        <v>0.18710489493999999</v>
      </c>
      <c r="R19" s="272">
        <v>0.18201754097</v>
      </c>
      <c r="S19" s="272">
        <v>0.18949417700999999</v>
      </c>
      <c r="T19" s="272">
        <v>0.18841808052</v>
      </c>
      <c r="U19" s="272">
        <v>0.19747295521</v>
      </c>
      <c r="V19" s="272">
        <v>0.19157627509</v>
      </c>
      <c r="W19" s="272">
        <v>0.18133855783</v>
      </c>
      <c r="X19" s="272">
        <v>0.19150136671000001</v>
      </c>
      <c r="Y19" s="272">
        <v>0.19204469767999999</v>
      </c>
      <c r="Z19" s="272">
        <v>0.20238730762000001</v>
      </c>
      <c r="AA19" s="272">
        <v>0.19462231674</v>
      </c>
      <c r="AB19" s="272">
        <v>0.17614397612999999</v>
      </c>
      <c r="AC19" s="272">
        <v>0.19322145423000001</v>
      </c>
      <c r="AD19" s="272">
        <v>0.18838083169</v>
      </c>
      <c r="AE19" s="272">
        <v>0.19116431805</v>
      </c>
      <c r="AF19" s="272">
        <v>0.19166610566</v>
      </c>
      <c r="AG19" s="272">
        <v>0.1976691243</v>
      </c>
      <c r="AH19" s="272">
        <v>0.19649059089000001</v>
      </c>
      <c r="AI19" s="272">
        <v>0.18572604612999999</v>
      </c>
      <c r="AJ19" s="272">
        <v>0.19301496327000001</v>
      </c>
      <c r="AK19" s="272">
        <v>0.19120906315</v>
      </c>
      <c r="AL19" s="272">
        <v>0.20354971078</v>
      </c>
      <c r="AM19" s="272">
        <v>0.20019662644</v>
      </c>
      <c r="AN19" s="272">
        <v>0.17770390728999999</v>
      </c>
      <c r="AO19" s="272">
        <v>0.19016116795999999</v>
      </c>
      <c r="AP19" s="272">
        <v>0.18665443722</v>
      </c>
      <c r="AQ19" s="272">
        <v>0.19298501638000001</v>
      </c>
      <c r="AR19" s="272">
        <v>0.19033086678</v>
      </c>
      <c r="AS19" s="272">
        <v>0.19714246847</v>
      </c>
      <c r="AT19" s="272">
        <v>0.19258507934999999</v>
      </c>
      <c r="AU19" s="272">
        <v>0.18586437552000001</v>
      </c>
      <c r="AV19" s="272">
        <v>0.19236329369999999</v>
      </c>
      <c r="AW19" s="272">
        <v>0.18805777817</v>
      </c>
      <c r="AX19" s="272">
        <v>0.19801958428999999</v>
      </c>
      <c r="AY19" s="272">
        <v>0.19468639697000001</v>
      </c>
      <c r="AZ19" s="272">
        <v>0.18139893862000001</v>
      </c>
      <c r="BA19" s="272">
        <v>0.19060858927999999</v>
      </c>
      <c r="BB19" s="272">
        <v>0.17962950301</v>
      </c>
      <c r="BC19" s="272">
        <v>0.18934010000000001</v>
      </c>
      <c r="BD19" s="272">
        <v>0.1866303</v>
      </c>
      <c r="BE19" s="272">
        <v>0.19556290000000001</v>
      </c>
      <c r="BF19" s="360">
        <v>0.19242980000000001</v>
      </c>
      <c r="BG19" s="360">
        <v>0.1853003</v>
      </c>
      <c r="BH19" s="360">
        <v>0.1895665</v>
      </c>
      <c r="BI19" s="360">
        <v>0.1857771</v>
      </c>
      <c r="BJ19" s="360">
        <v>0.1934398</v>
      </c>
      <c r="BK19" s="360">
        <v>0.19464000000000001</v>
      </c>
      <c r="BL19" s="360">
        <v>0.17574619999999999</v>
      </c>
      <c r="BM19" s="360">
        <v>0.1880405</v>
      </c>
      <c r="BN19" s="360">
        <v>0.18326010000000001</v>
      </c>
      <c r="BO19" s="360">
        <v>0.18680540000000001</v>
      </c>
      <c r="BP19" s="360">
        <v>0.18516630000000001</v>
      </c>
      <c r="BQ19" s="360">
        <v>0.19266320000000001</v>
      </c>
      <c r="BR19" s="360">
        <v>0.19060350000000001</v>
      </c>
      <c r="BS19" s="360">
        <v>0.18415339999999999</v>
      </c>
      <c r="BT19" s="360">
        <v>0.18809139999999999</v>
      </c>
      <c r="BU19" s="360">
        <v>0.1859663</v>
      </c>
      <c r="BV19" s="360">
        <v>0.19255459999999999</v>
      </c>
    </row>
    <row r="20" spans="1:74" ht="12" customHeight="1" x14ac:dyDescent="0.2">
      <c r="A20" s="603"/>
      <c r="B20" s="170" t="s">
        <v>502</v>
      </c>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238"/>
      <c r="BF20" s="361"/>
      <c r="BG20" s="361"/>
      <c r="BH20" s="361"/>
      <c r="BI20" s="361"/>
      <c r="BJ20" s="361"/>
      <c r="BK20" s="361"/>
      <c r="BL20" s="361"/>
      <c r="BM20" s="361"/>
      <c r="BN20" s="361"/>
      <c r="BO20" s="361"/>
      <c r="BP20" s="361"/>
      <c r="BQ20" s="361"/>
      <c r="BR20" s="361"/>
      <c r="BS20" s="361"/>
      <c r="BT20" s="361"/>
      <c r="BU20" s="361"/>
      <c r="BV20" s="361"/>
    </row>
    <row r="21" spans="1:74" ht="12" customHeight="1" x14ac:dyDescent="0.2">
      <c r="A21" s="557" t="s">
        <v>25</v>
      </c>
      <c r="B21" s="604" t="s">
        <v>1057</v>
      </c>
      <c r="C21" s="272">
        <v>5.1384559999999996E-3</v>
      </c>
      <c r="D21" s="272">
        <v>4.8116260000000003E-3</v>
      </c>
      <c r="E21" s="272">
        <v>5.1222459999999996E-3</v>
      </c>
      <c r="F21" s="272">
        <v>4.9728660000000003E-3</v>
      </c>
      <c r="G21" s="272">
        <v>5.1184660000000003E-3</v>
      </c>
      <c r="H21" s="272">
        <v>4.9850659999999998E-3</v>
      </c>
      <c r="I21" s="272">
        <v>5.1579959999999998E-3</v>
      </c>
      <c r="J21" s="272">
        <v>5.1564660000000002E-3</v>
      </c>
      <c r="K21" s="272">
        <v>4.9660959999999997E-3</v>
      </c>
      <c r="L21" s="272">
        <v>5.1195759999999998E-3</v>
      </c>
      <c r="M21" s="272">
        <v>4.9860060000000003E-3</v>
      </c>
      <c r="N21" s="272">
        <v>5.1477160000000001E-3</v>
      </c>
      <c r="O21" s="272">
        <v>5.9556610000000001E-3</v>
      </c>
      <c r="P21" s="272">
        <v>5.3852639999999998E-3</v>
      </c>
      <c r="Q21" s="272">
        <v>5.9653010000000001E-3</v>
      </c>
      <c r="R21" s="272">
        <v>5.6863820000000002E-3</v>
      </c>
      <c r="S21" s="272">
        <v>5.9155409999999999E-3</v>
      </c>
      <c r="T21" s="272">
        <v>5.7638919999999996E-3</v>
      </c>
      <c r="U21" s="272">
        <v>5.9579510000000004E-3</v>
      </c>
      <c r="V21" s="272">
        <v>5.9642209999999996E-3</v>
      </c>
      <c r="W21" s="272">
        <v>5.7227520000000002E-3</v>
      </c>
      <c r="X21" s="272">
        <v>5.990591E-3</v>
      </c>
      <c r="Y21" s="272">
        <v>5.817132E-3</v>
      </c>
      <c r="Z21" s="272">
        <v>6.0395010000000001E-3</v>
      </c>
      <c r="AA21" s="272">
        <v>6.2941710000000003E-3</v>
      </c>
      <c r="AB21" s="272">
        <v>5.6637939999999998E-3</v>
      </c>
      <c r="AC21" s="272">
        <v>6.2624109999999998E-3</v>
      </c>
      <c r="AD21" s="272">
        <v>5.9345819999999999E-3</v>
      </c>
      <c r="AE21" s="272">
        <v>6.2379810000000001E-3</v>
      </c>
      <c r="AF21" s="272">
        <v>6.1686420000000002E-3</v>
      </c>
      <c r="AG21" s="272">
        <v>6.2649209999999997E-3</v>
      </c>
      <c r="AH21" s="272">
        <v>6.247631E-3</v>
      </c>
      <c r="AI21" s="272">
        <v>5.9942820000000001E-3</v>
      </c>
      <c r="AJ21" s="272">
        <v>6.1813110000000001E-3</v>
      </c>
      <c r="AK21" s="272">
        <v>5.9618819999999999E-3</v>
      </c>
      <c r="AL21" s="272">
        <v>6.1932510000000003E-3</v>
      </c>
      <c r="AM21" s="272">
        <v>6.2894609999999997E-3</v>
      </c>
      <c r="AN21" s="272">
        <v>5.6958140000000004E-3</v>
      </c>
      <c r="AO21" s="272">
        <v>6.2023909999999998E-3</v>
      </c>
      <c r="AP21" s="272">
        <v>6.000722E-3</v>
      </c>
      <c r="AQ21" s="272">
        <v>6.0466010000000004E-3</v>
      </c>
      <c r="AR21" s="272">
        <v>5.9370919999999997E-3</v>
      </c>
      <c r="AS21" s="272">
        <v>6.2690610000000003E-3</v>
      </c>
      <c r="AT21" s="272">
        <v>6.1467809999999996E-3</v>
      </c>
      <c r="AU21" s="272">
        <v>6.0135919999999999E-3</v>
      </c>
      <c r="AV21" s="272">
        <v>6.163511E-3</v>
      </c>
      <c r="AW21" s="272">
        <v>5.958522E-3</v>
      </c>
      <c r="AX21" s="272">
        <v>6.2096809999999999E-3</v>
      </c>
      <c r="AY21" s="272">
        <v>6.352234E-3</v>
      </c>
      <c r="AZ21" s="272">
        <v>5.9119039999999999E-3</v>
      </c>
      <c r="BA21" s="272">
        <v>6.1193840000000003E-3</v>
      </c>
      <c r="BB21" s="272">
        <v>6.0158690000000001E-3</v>
      </c>
      <c r="BC21" s="272">
        <v>6.4966199999999998E-3</v>
      </c>
      <c r="BD21" s="272">
        <v>6.3176700000000001E-3</v>
      </c>
      <c r="BE21" s="272">
        <v>6.5502599999999996E-3</v>
      </c>
      <c r="BF21" s="360">
        <v>6.5375700000000004E-3</v>
      </c>
      <c r="BG21" s="360">
        <v>6.3193299999999997E-3</v>
      </c>
      <c r="BH21" s="360">
        <v>6.4999799999999998E-3</v>
      </c>
      <c r="BI21" s="360">
        <v>6.3168900000000004E-3</v>
      </c>
      <c r="BJ21" s="360">
        <v>6.5530199999999997E-3</v>
      </c>
      <c r="BK21" s="360">
        <v>6.5367999999999997E-3</v>
      </c>
      <c r="BL21" s="360">
        <v>6.4902600000000003E-3</v>
      </c>
      <c r="BM21" s="360">
        <v>6.5160299999999999E-3</v>
      </c>
      <c r="BN21" s="360">
        <v>6.5008799999999997E-3</v>
      </c>
      <c r="BO21" s="360">
        <v>6.5114700000000001E-3</v>
      </c>
      <c r="BP21" s="360">
        <v>6.5152700000000001E-3</v>
      </c>
      <c r="BQ21" s="360">
        <v>6.5438900000000001E-3</v>
      </c>
      <c r="BR21" s="360">
        <v>6.5404399999999998E-3</v>
      </c>
      <c r="BS21" s="360">
        <v>6.5168400000000003E-3</v>
      </c>
      <c r="BT21" s="360">
        <v>6.5009999999999998E-3</v>
      </c>
      <c r="BU21" s="360">
        <v>6.5154699999999998E-3</v>
      </c>
      <c r="BV21" s="360">
        <v>6.5486399999999997E-3</v>
      </c>
    </row>
    <row r="22" spans="1:74" ht="12" customHeight="1" x14ac:dyDescent="0.2">
      <c r="A22" s="557" t="s">
        <v>1080</v>
      </c>
      <c r="B22" s="604" t="s">
        <v>1058</v>
      </c>
      <c r="C22" s="272">
        <v>3.7770500000000001E-3</v>
      </c>
      <c r="D22" s="272">
        <v>3.6216099999999999E-3</v>
      </c>
      <c r="E22" s="272">
        <v>3.69586E-3</v>
      </c>
      <c r="F22" s="272">
        <v>3.6700000000000001E-3</v>
      </c>
      <c r="G22" s="272">
        <v>3.81694E-3</v>
      </c>
      <c r="H22" s="272">
        <v>3.6295199999999998E-3</v>
      </c>
      <c r="I22" s="272">
        <v>3.8176999999999998E-3</v>
      </c>
      <c r="J22" s="272">
        <v>3.9401699999999998E-3</v>
      </c>
      <c r="K22" s="272">
        <v>3.7634000000000001E-3</v>
      </c>
      <c r="L22" s="272">
        <v>3.89815E-3</v>
      </c>
      <c r="M22" s="272">
        <v>3.7103000000000001E-3</v>
      </c>
      <c r="N22" s="272">
        <v>3.9067800000000003E-3</v>
      </c>
      <c r="O22" s="272">
        <v>3.81146E-3</v>
      </c>
      <c r="P22" s="272">
        <v>3.4072400000000002E-3</v>
      </c>
      <c r="Q22" s="272">
        <v>3.9909699999999999E-3</v>
      </c>
      <c r="R22" s="272">
        <v>3.8526300000000001E-3</v>
      </c>
      <c r="S22" s="272">
        <v>4.0795199999999997E-3</v>
      </c>
      <c r="T22" s="272">
        <v>4.0623899999999999E-3</v>
      </c>
      <c r="U22" s="272">
        <v>4.1263699999999999E-3</v>
      </c>
      <c r="V22" s="272">
        <v>4.1321600000000002E-3</v>
      </c>
      <c r="W22" s="272">
        <v>3.9464900000000004E-3</v>
      </c>
      <c r="X22" s="272">
        <v>3.8894099999999998E-3</v>
      </c>
      <c r="Y22" s="272">
        <v>3.7624300000000002E-3</v>
      </c>
      <c r="Z22" s="272">
        <v>4.0153799999999998E-3</v>
      </c>
      <c r="AA22" s="272">
        <v>4.46855E-3</v>
      </c>
      <c r="AB22" s="272">
        <v>3.4573E-3</v>
      </c>
      <c r="AC22" s="272">
        <v>3.8006400000000001E-3</v>
      </c>
      <c r="AD22" s="272">
        <v>3.7563599999999998E-3</v>
      </c>
      <c r="AE22" s="272">
        <v>3.96525E-3</v>
      </c>
      <c r="AF22" s="272">
        <v>3.9349399999999996E-3</v>
      </c>
      <c r="AG22" s="272">
        <v>4.2034300000000002E-3</v>
      </c>
      <c r="AH22" s="272">
        <v>4.1548399999999999E-3</v>
      </c>
      <c r="AI22" s="272">
        <v>3.9355400000000004E-3</v>
      </c>
      <c r="AJ22" s="272">
        <v>3.8002999999999999E-3</v>
      </c>
      <c r="AK22" s="272">
        <v>3.6468899999999999E-3</v>
      </c>
      <c r="AL22" s="272">
        <v>3.8385200000000002E-3</v>
      </c>
      <c r="AM22" s="272">
        <v>4.4974200000000002E-3</v>
      </c>
      <c r="AN22" s="272">
        <v>3.9139400000000003E-3</v>
      </c>
      <c r="AO22" s="272">
        <v>4.2127500000000003E-3</v>
      </c>
      <c r="AP22" s="272">
        <v>3.2738400000000001E-3</v>
      </c>
      <c r="AQ22" s="272">
        <v>3.3730100000000001E-3</v>
      </c>
      <c r="AR22" s="272">
        <v>3.25151E-3</v>
      </c>
      <c r="AS22" s="272">
        <v>3.6035400000000001E-3</v>
      </c>
      <c r="AT22" s="272">
        <v>3.3606999999999999E-3</v>
      </c>
      <c r="AU22" s="272">
        <v>3.3285400000000001E-3</v>
      </c>
      <c r="AV22" s="272">
        <v>3.7781500000000001E-3</v>
      </c>
      <c r="AW22" s="272">
        <v>4.3449600000000001E-3</v>
      </c>
      <c r="AX22" s="272">
        <v>4.1192700000000004E-3</v>
      </c>
      <c r="AY22" s="272">
        <v>4.0356899999999998E-3</v>
      </c>
      <c r="AZ22" s="272">
        <v>3.5649900000000001E-3</v>
      </c>
      <c r="BA22" s="272">
        <v>4.6779300000000003E-3</v>
      </c>
      <c r="BB22" s="272">
        <v>4.0879699999999998E-3</v>
      </c>
      <c r="BC22" s="272">
        <v>3.6155599999999999E-3</v>
      </c>
      <c r="BD22" s="272">
        <v>3.7750399999999999E-3</v>
      </c>
      <c r="BE22" s="272">
        <v>4.1064999999999999E-3</v>
      </c>
      <c r="BF22" s="360">
        <v>4.0486799999999998E-3</v>
      </c>
      <c r="BG22" s="360">
        <v>3.8382199999999998E-3</v>
      </c>
      <c r="BH22" s="360">
        <v>3.6931099999999999E-3</v>
      </c>
      <c r="BI22" s="360">
        <v>3.8332499999999999E-3</v>
      </c>
      <c r="BJ22" s="360">
        <v>4.1365100000000004E-3</v>
      </c>
      <c r="BK22" s="360">
        <v>3.9511800000000003E-3</v>
      </c>
      <c r="BL22" s="360">
        <v>3.5800900000000002E-3</v>
      </c>
      <c r="BM22" s="360">
        <v>3.9823799999999998E-3</v>
      </c>
      <c r="BN22" s="360">
        <v>3.7102300000000001E-3</v>
      </c>
      <c r="BO22" s="360">
        <v>3.82541E-3</v>
      </c>
      <c r="BP22" s="360">
        <v>3.81892E-3</v>
      </c>
      <c r="BQ22" s="360">
        <v>4.1241200000000002E-3</v>
      </c>
      <c r="BR22" s="360">
        <v>4.0951499999999997E-3</v>
      </c>
      <c r="BS22" s="360">
        <v>3.8480699999999999E-3</v>
      </c>
      <c r="BT22" s="360">
        <v>3.6826200000000002E-3</v>
      </c>
      <c r="BU22" s="360">
        <v>3.8334900000000002E-3</v>
      </c>
      <c r="BV22" s="360">
        <v>4.1829800000000002E-3</v>
      </c>
    </row>
    <row r="23" spans="1:74" ht="12" customHeight="1" x14ac:dyDescent="0.2">
      <c r="A23" s="603" t="s">
        <v>68</v>
      </c>
      <c r="B23" s="604" t="s">
        <v>612</v>
      </c>
      <c r="C23" s="272">
        <v>1.6685789999999999E-3</v>
      </c>
      <c r="D23" s="272">
        <v>1.560929E-3</v>
      </c>
      <c r="E23" s="272">
        <v>1.6685789999999999E-3</v>
      </c>
      <c r="F23" s="272">
        <v>1.6147539999999999E-3</v>
      </c>
      <c r="G23" s="272">
        <v>1.6685789999999999E-3</v>
      </c>
      <c r="H23" s="272">
        <v>1.6147539999999999E-3</v>
      </c>
      <c r="I23" s="272">
        <v>1.6685789999999999E-3</v>
      </c>
      <c r="J23" s="272">
        <v>1.6685789999999999E-3</v>
      </c>
      <c r="K23" s="272">
        <v>1.6147539999999999E-3</v>
      </c>
      <c r="L23" s="272">
        <v>1.6685789999999999E-3</v>
      </c>
      <c r="M23" s="272">
        <v>1.6147539999999999E-3</v>
      </c>
      <c r="N23" s="272">
        <v>1.6685789999999999E-3</v>
      </c>
      <c r="O23" s="272">
        <v>1.6731509999999999E-3</v>
      </c>
      <c r="P23" s="272">
        <v>1.5112330000000001E-3</v>
      </c>
      <c r="Q23" s="272">
        <v>1.6731509999999999E-3</v>
      </c>
      <c r="R23" s="272">
        <v>1.619178E-3</v>
      </c>
      <c r="S23" s="272">
        <v>1.6731509999999999E-3</v>
      </c>
      <c r="T23" s="272">
        <v>1.619178E-3</v>
      </c>
      <c r="U23" s="272">
        <v>1.6731509999999999E-3</v>
      </c>
      <c r="V23" s="272">
        <v>1.6731509999999999E-3</v>
      </c>
      <c r="W23" s="272">
        <v>1.619178E-3</v>
      </c>
      <c r="X23" s="272">
        <v>1.6731509999999999E-3</v>
      </c>
      <c r="Y23" s="272">
        <v>1.619178E-3</v>
      </c>
      <c r="Z23" s="272">
        <v>1.6731509999999999E-3</v>
      </c>
      <c r="AA23" s="272">
        <v>1.6731509999999999E-3</v>
      </c>
      <c r="AB23" s="272">
        <v>1.5112330000000001E-3</v>
      </c>
      <c r="AC23" s="272">
        <v>1.6731509999999999E-3</v>
      </c>
      <c r="AD23" s="272">
        <v>1.619178E-3</v>
      </c>
      <c r="AE23" s="272">
        <v>1.6731509999999999E-3</v>
      </c>
      <c r="AF23" s="272">
        <v>1.619178E-3</v>
      </c>
      <c r="AG23" s="272">
        <v>1.6731509999999999E-3</v>
      </c>
      <c r="AH23" s="272">
        <v>1.6731509999999999E-3</v>
      </c>
      <c r="AI23" s="272">
        <v>1.619178E-3</v>
      </c>
      <c r="AJ23" s="272">
        <v>1.6731509999999999E-3</v>
      </c>
      <c r="AK23" s="272">
        <v>1.619178E-3</v>
      </c>
      <c r="AL23" s="272">
        <v>1.6731509999999999E-3</v>
      </c>
      <c r="AM23" s="272">
        <v>1.6731509999999999E-3</v>
      </c>
      <c r="AN23" s="272">
        <v>1.5112330000000001E-3</v>
      </c>
      <c r="AO23" s="272">
        <v>1.6731509999999999E-3</v>
      </c>
      <c r="AP23" s="272">
        <v>1.619178E-3</v>
      </c>
      <c r="AQ23" s="272">
        <v>1.6731509999999999E-3</v>
      </c>
      <c r="AR23" s="272">
        <v>1.619178E-3</v>
      </c>
      <c r="AS23" s="272">
        <v>1.6731509999999999E-3</v>
      </c>
      <c r="AT23" s="272">
        <v>1.6731509999999999E-3</v>
      </c>
      <c r="AU23" s="272">
        <v>1.619178E-3</v>
      </c>
      <c r="AV23" s="272">
        <v>1.6731509999999999E-3</v>
      </c>
      <c r="AW23" s="272">
        <v>1.619178E-3</v>
      </c>
      <c r="AX23" s="272">
        <v>1.6731509999999999E-3</v>
      </c>
      <c r="AY23" s="272">
        <v>1.6685789999999999E-3</v>
      </c>
      <c r="AZ23" s="272">
        <v>1.560929E-3</v>
      </c>
      <c r="BA23" s="272">
        <v>1.6685789999999999E-3</v>
      </c>
      <c r="BB23" s="272">
        <v>1.6147539999999999E-3</v>
      </c>
      <c r="BC23" s="272">
        <v>1.6420899999999999E-3</v>
      </c>
      <c r="BD23" s="272">
        <v>1.6441699999999999E-3</v>
      </c>
      <c r="BE23" s="272">
        <v>1.6415399999999999E-3</v>
      </c>
      <c r="BF23" s="360">
        <v>1.6386599999999999E-3</v>
      </c>
      <c r="BG23" s="360">
        <v>1.64043E-3</v>
      </c>
      <c r="BH23" s="360">
        <v>1.6374600000000001E-3</v>
      </c>
      <c r="BI23" s="360">
        <v>1.63912E-3</v>
      </c>
      <c r="BJ23" s="360">
        <v>1.6360299999999999E-3</v>
      </c>
      <c r="BK23" s="360">
        <v>1.6330699999999999E-3</v>
      </c>
      <c r="BL23" s="360">
        <v>1.63963E-3</v>
      </c>
      <c r="BM23" s="360">
        <v>1.637E-3</v>
      </c>
      <c r="BN23" s="360">
        <v>1.6390199999999999E-3</v>
      </c>
      <c r="BO23" s="360">
        <v>1.6387400000000001E-3</v>
      </c>
      <c r="BP23" s="360">
        <v>1.6382499999999999E-3</v>
      </c>
      <c r="BQ23" s="360">
        <v>1.63795E-3</v>
      </c>
      <c r="BR23" s="360">
        <v>1.63788E-3</v>
      </c>
      <c r="BS23" s="360">
        <v>1.63765E-3</v>
      </c>
      <c r="BT23" s="360">
        <v>1.6376699999999999E-3</v>
      </c>
      <c r="BU23" s="360">
        <v>1.6375300000000001E-3</v>
      </c>
      <c r="BV23" s="360">
        <v>1.6376699999999999E-3</v>
      </c>
    </row>
    <row r="24" spans="1:74" ht="12" customHeight="1" x14ac:dyDescent="0.2">
      <c r="A24" s="603" t="s">
        <v>240</v>
      </c>
      <c r="B24" s="604" t="s">
        <v>500</v>
      </c>
      <c r="C24" s="272">
        <v>1.0850085291999999E-2</v>
      </c>
      <c r="D24" s="272">
        <v>1.0273592413E-2</v>
      </c>
      <c r="E24" s="272">
        <v>1.0816721608999999E-2</v>
      </c>
      <c r="F24" s="272">
        <v>1.0621625484000001E-2</v>
      </c>
      <c r="G24" s="272">
        <v>1.1022981586E-2</v>
      </c>
      <c r="H24" s="272">
        <v>1.0651761035E-2</v>
      </c>
      <c r="I24" s="272">
        <v>1.1048430429E-2</v>
      </c>
      <c r="J24" s="272">
        <v>1.1173075789E-2</v>
      </c>
      <c r="K24" s="272">
        <v>1.0746020891E-2</v>
      </c>
      <c r="L24" s="272">
        <v>1.1087505683E-2</v>
      </c>
      <c r="M24" s="272">
        <v>1.0649160381E-2</v>
      </c>
      <c r="N24" s="272">
        <v>1.1049028708E-2</v>
      </c>
      <c r="O24" s="272">
        <v>1.1779715572000001E-2</v>
      </c>
      <c r="P24" s="272">
        <v>1.0685514001000001E-2</v>
      </c>
      <c r="Q24" s="272">
        <v>1.2112228123E-2</v>
      </c>
      <c r="R24" s="272">
        <v>1.1675303521E-2</v>
      </c>
      <c r="S24" s="272">
        <v>1.2220266204E-2</v>
      </c>
      <c r="T24" s="272">
        <v>1.2020326697000001E-2</v>
      </c>
      <c r="U24" s="272">
        <v>1.2313569117E-2</v>
      </c>
      <c r="V24" s="272">
        <v>1.2322059595999999E-2</v>
      </c>
      <c r="W24" s="272">
        <v>1.184283385E-2</v>
      </c>
      <c r="X24" s="272">
        <v>1.2118094818999999E-2</v>
      </c>
      <c r="Y24" s="272">
        <v>1.1684370002E-2</v>
      </c>
      <c r="Z24" s="272">
        <v>1.221689676E-2</v>
      </c>
      <c r="AA24" s="272">
        <v>1.2959583767E-2</v>
      </c>
      <c r="AB24" s="272">
        <v>1.1170117913999999E-2</v>
      </c>
      <c r="AC24" s="272">
        <v>1.2388634023E-2</v>
      </c>
      <c r="AD24" s="272">
        <v>1.2003059264000001E-2</v>
      </c>
      <c r="AE24" s="272">
        <v>1.2636397543E-2</v>
      </c>
      <c r="AF24" s="272">
        <v>1.2479383024E-2</v>
      </c>
      <c r="AG24" s="272">
        <v>1.2902459533E-2</v>
      </c>
      <c r="AH24" s="272">
        <v>1.2841876277E-2</v>
      </c>
      <c r="AI24" s="272">
        <v>1.2252576875999999E-2</v>
      </c>
      <c r="AJ24" s="272">
        <v>1.2384057779E-2</v>
      </c>
      <c r="AK24" s="272">
        <v>1.1857956317E-2</v>
      </c>
      <c r="AL24" s="272">
        <v>1.2275766484E-2</v>
      </c>
      <c r="AM24" s="272">
        <v>1.3056139005E-2</v>
      </c>
      <c r="AN24" s="272">
        <v>1.1774326359E-2</v>
      </c>
      <c r="AO24" s="272">
        <v>1.293587786E-2</v>
      </c>
      <c r="AP24" s="272">
        <v>1.1802765162E-2</v>
      </c>
      <c r="AQ24" s="272">
        <v>1.2032120819E-2</v>
      </c>
      <c r="AR24" s="272">
        <v>1.1799013077000001E-2</v>
      </c>
      <c r="AS24" s="272">
        <v>1.2523986795999999E-2</v>
      </c>
      <c r="AT24" s="272">
        <v>1.21777E-2</v>
      </c>
      <c r="AU24" s="272">
        <v>1.1837985382E-2</v>
      </c>
      <c r="AV24" s="272">
        <v>1.2420928697999999E-2</v>
      </c>
      <c r="AW24" s="272">
        <v>1.2706306053000001E-2</v>
      </c>
      <c r="AX24" s="272">
        <v>1.2738730130000001E-2</v>
      </c>
      <c r="AY24" s="272">
        <v>1.2733642947000001E-2</v>
      </c>
      <c r="AZ24" s="272">
        <v>1.1901243213E-2</v>
      </c>
      <c r="BA24" s="272">
        <v>1.3393630909E-2</v>
      </c>
      <c r="BB24" s="272">
        <v>1.2606100694E-2</v>
      </c>
      <c r="BC24" s="272">
        <v>1.21639E-2</v>
      </c>
      <c r="BD24" s="272">
        <v>1.21385E-2</v>
      </c>
      <c r="BE24" s="272">
        <v>1.27181E-2</v>
      </c>
      <c r="BF24" s="360">
        <v>1.2640800000000001E-2</v>
      </c>
      <c r="BG24" s="360">
        <v>1.21925E-2</v>
      </c>
      <c r="BH24" s="360">
        <v>1.22392E-2</v>
      </c>
      <c r="BI24" s="360">
        <v>1.2182500000000001E-2</v>
      </c>
      <c r="BJ24" s="360">
        <v>1.27343E-2</v>
      </c>
      <c r="BK24" s="360">
        <v>1.2515699999999999E-2</v>
      </c>
      <c r="BL24" s="360">
        <v>1.20704E-2</v>
      </c>
      <c r="BM24" s="360">
        <v>1.2541E-2</v>
      </c>
      <c r="BN24" s="360">
        <v>1.22483E-2</v>
      </c>
      <c r="BO24" s="360">
        <v>1.23888E-2</v>
      </c>
      <c r="BP24" s="360">
        <v>1.2378399999999999E-2</v>
      </c>
      <c r="BQ24" s="360">
        <v>1.27239E-2</v>
      </c>
      <c r="BR24" s="360">
        <v>1.26932E-2</v>
      </c>
      <c r="BS24" s="360">
        <v>1.2396300000000001E-2</v>
      </c>
      <c r="BT24" s="360">
        <v>1.2228899999999999E-2</v>
      </c>
      <c r="BU24" s="360">
        <v>1.2380199999999999E-2</v>
      </c>
      <c r="BV24" s="360">
        <v>1.27752E-2</v>
      </c>
    </row>
    <row r="25" spans="1:74" ht="12" customHeight="1" x14ac:dyDescent="0.2">
      <c r="A25" s="603"/>
      <c r="B25" s="170" t="s">
        <v>503</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361"/>
      <c r="BG25" s="361"/>
      <c r="BH25" s="361"/>
      <c r="BI25" s="361"/>
      <c r="BJ25" s="361"/>
      <c r="BK25" s="361"/>
      <c r="BL25" s="361"/>
      <c r="BM25" s="361"/>
      <c r="BN25" s="361"/>
      <c r="BO25" s="361"/>
      <c r="BP25" s="361"/>
      <c r="BQ25" s="361"/>
      <c r="BR25" s="361"/>
      <c r="BS25" s="361"/>
      <c r="BT25" s="361"/>
      <c r="BU25" s="361"/>
      <c r="BV25" s="361"/>
    </row>
    <row r="26" spans="1:74" ht="12" customHeight="1" x14ac:dyDescent="0.2">
      <c r="A26" s="603" t="s">
        <v>956</v>
      </c>
      <c r="B26" s="604" t="s">
        <v>1057</v>
      </c>
      <c r="C26" s="272">
        <v>3.5573769999999998E-2</v>
      </c>
      <c r="D26" s="272">
        <v>3.3278689E-2</v>
      </c>
      <c r="E26" s="272">
        <v>3.5573769999999998E-2</v>
      </c>
      <c r="F26" s="272">
        <v>3.4426230000000002E-2</v>
      </c>
      <c r="G26" s="272">
        <v>3.5573769999999998E-2</v>
      </c>
      <c r="H26" s="272">
        <v>3.4426230000000002E-2</v>
      </c>
      <c r="I26" s="272">
        <v>3.5573769999999998E-2</v>
      </c>
      <c r="J26" s="272">
        <v>3.5573769999999998E-2</v>
      </c>
      <c r="K26" s="272">
        <v>3.4426230000000002E-2</v>
      </c>
      <c r="L26" s="272">
        <v>3.5573769999999998E-2</v>
      </c>
      <c r="M26" s="272">
        <v>3.4426230000000002E-2</v>
      </c>
      <c r="N26" s="272">
        <v>3.5573769999999998E-2</v>
      </c>
      <c r="O26" s="272">
        <v>4.9260274E-2</v>
      </c>
      <c r="P26" s="272">
        <v>4.4493151000000002E-2</v>
      </c>
      <c r="Q26" s="272">
        <v>4.9260274E-2</v>
      </c>
      <c r="R26" s="272">
        <v>4.7671233E-2</v>
      </c>
      <c r="S26" s="272">
        <v>4.9260274E-2</v>
      </c>
      <c r="T26" s="272">
        <v>4.7671233E-2</v>
      </c>
      <c r="U26" s="272">
        <v>4.9260274E-2</v>
      </c>
      <c r="V26" s="272">
        <v>4.9260274E-2</v>
      </c>
      <c r="W26" s="272">
        <v>4.7671233E-2</v>
      </c>
      <c r="X26" s="272">
        <v>4.9260274E-2</v>
      </c>
      <c r="Y26" s="272">
        <v>4.7671233E-2</v>
      </c>
      <c r="Z26" s="272">
        <v>4.9260274E-2</v>
      </c>
      <c r="AA26" s="272">
        <v>4.9260274E-2</v>
      </c>
      <c r="AB26" s="272">
        <v>4.4493151000000002E-2</v>
      </c>
      <c r="AC26" s="272">
        <v>4.9260274E-2</v>
      </c>
      <c r="AD26" s="272">
        <v>4.7671233E-2</v>
      </c>
      <c r="AE26" s="272">
        <v>4.9260274E-2</v>
      </c>
      <c r="AF26" s="272">
        <v>4.7671233E-2</v>
      </c>
      <c r="AG26" s="272">
        <v>4.9260274E-2</v>
      </c>
      <c r="AH26" s="272">
        <v>4.9260274E-2</v>
      </c>
      <c r="AI26" s="272">
        <v>4.7671233E-2</v>
      </c>
      <c r="AJ26" s="272">
        <v>4.9260274E-2</v>
      </c>
      <c r="AK26" s="272">
        <v>4.7671233E-2</v>
      </c>
      <c r="AL26" s="272">
        <v>4.9260274E-2</v>
      </c>
      <c r="AM26" s="272">
        <v>3.6649644000000002E-2</v>
      </c>
      <c r="AN26" s="272">
        <v>3.3102904000000002E-2</v>
      </c>
      <c r="AO26" s="272">
        <v>3.6649644000000002E-2</v>
      </c>
      <c r="AP26" s="272">
        <v>3.5467396999999998E-2</v>
      </c>
      <c r="AQ26" s="272">
        <v>3.6649644000000002E-2</v>
      </c>
      <c r="AR26" s="272">
        <v>3.5467396999999998E-2</v>
      </c>
      <c r="AS26" s="272">
        <v>3.6649644000000002E-2</v>
      </c>
      <c r="AT26" s="272">
        <v>3.6649644000000002E-2</v>
      </c>
      <c r="AU26" s="272">
        <v>3.5467396999999998E-2</v>
      </c>
      <c r="AV26" s="272">
        <v>3.6649644000000002E-2</v>
      </c>
      <c r="AW26" s="272">
        <v>3.5467396999999998E-2</v>
      </c>
      <c r="AX26" s="272">
        <v>3.6649644000000002E-2</v>
      </c>
      <c r="AY26" s="272">
        <v>3.2675259999999998E-2</v>
      </c>
      <c r="AZ26" s="272">
        <v>3.0567179E-2</v>
      </c>
      <c r="BA26" s="272">
        <v>3.2675259999999998E-2</v>
      </c>
      <c r="BB26" s="272">
        <v>3.1621219999999998E-2</v>
      </c>
      <c r="BC26" s="272">
        <v>3.5497672700000003E-2</v>
      </c>
      <c r="BD26" s="272">
        <v>3.4352586552999997E-2</v>
      </c>
      <c r="BE26" s="272">
        <v>3.5497672700000003E-2</v>
      </c>
      <c r="BF26" s="360">
        <v>3.54977E-2</v>
      </c>
      <c r="BG26" s="360">
        <v>3.4352599999999997E-2</v>
      </c>
      <c r="BH26" s="360">
        <v>3.54977E-2</v>
      </c>
      <c r="BI26" s="360">
        <v>3.4352599999999997E-2</v>
      </c>
      <c r="BJ26" s="360">
        <v>3.54977E-2</v>
      </c>
      <c r="BK26" s="360">
        <v>3.54977E-2</v>
      </c>
      <c r="BL26" s="360">
        <v>3.54977E-2</v>
      </c>
      <c r="BM26" s="360">
        <v>3.54977E-2</v>
      </c>
      <c r="BN26" s="360">
        <v>3.54977E-2</v>
      </c>
      <c r="BO26" s="360">
        <v>3.54977E-2</v>
      </c>
      <c r="BP26" s="360">
        <v>3.54977E-2</v>
      </c>
      <c r="BQ26" s="360">
        <v>3.54977E-2</v>
      </c>
      <c r="BR26" s="360">
        <v>3.54977E-2</v>
      </c>
      <c r="BS26" s="360">
        <v>3.54977E-2</v>
      </c>
      <c r="BT26" s="360">
        <v>3.54977E-2</v>
      </c>
      <c r="BU26" s="360">
        <v>3.54977E-2</v>
      </c>
      <c r="BV26" s="360">
        <v>3.54977E-2</v>
      </c>
    </row>
    <row r="27" spans="1:74" ht="12" customHeight="1" x14ac:dyDescent="0.2">
      <c r="A27" s="603" t="s">
        <v>784</v>
      </c>
      <c r="B27" s="604" t="s">
        <v>612</v>
      </c>
      <c r="C27" s="272">
        <v>3.3540979999999998E-3</v>
      </c>
      <c r="D27" s="272">
        <v>3.1377050000000002E-3</v>
      </c>
      <c r="E27" s="272">
        <v>3.3540979999999998E-3</v>
      </c>
      <c r="F27" s="272">
        <v>3.2459020000000002E-3</v>
      </c>
      <c r="G27" s="272">
        <v>3.3540979999999998E-3</v>
      </c>
      <c r="H27" s="272">
        <v>3.2459020000000002E-3</v>
      </c>
      <c r="I27" s="272">
        <v>3.3540979999999998E-3</v>
      </c>
      <c r="J27" s="272">
        <v>3.3540979999999998E-3</v>
      </c>
      <c r="K27" s="272">
        <v>3.2459020000000002E-3</v>
      </c>
      <c r="L27" s="272">
        <v>3.3540979999999998E-3</v>
      </c>
      <c r="M27" s="272">
        <v>3.2459020000000002E-3</v>
      </c>
      <c r="N27" s="272">
        <v>3.3540979999999998E-3</v>
      </c>
      <c r="O27" s="272">
        <v>3.3632879999999999E-3</v>
      </c>
      <c r="P27" s="272">
        <v>3.0378079999999999E-3</v>
      </c>
      <c r="Q27" s="272">
        <v>3.3632879999999999E-3</v>
      </c>
      <c r="R27" s="272">
        <v>3.254795E-3</v>
      </c>
      <c r="S27" s="272">
        <v>3.3632879999999999E-3</v>
      </c>
      <c r="T27" s="272">
        <v>3.254795E-3</v>
      </c>
      <c r="U27" s="272">
        <v>3.3632879999999999E-3</v>
      </c>
      <c r="V27" s="272">
        <v>3.3632879999999999E-3</v>
      </c>
      <c r="W27" s="272">
        <v>3.254795E-3</v>
      </c>
      <c r="X27" s="272">
        <v>3.3632879999999999E-3</v>
      </c>
      <c r="Y27" s="272">
        <v>3.254795E-3</v>
      </c>
      <c r="Z27" s="272">
        <v>3.3632879999999999E-3</v>
      </c>
      <c r="AA27" s="272">
        <v>3.3632879999999999E-3</v>
      </c>
      <c r="AB27" s="272">
        <v>3.0378079999999999E-3</v>
      </c>
      <c r="AC27" s="272">
        <v>3.3632879999999999E-3</v>
      </c>
      <c r="AD27" s="272">
        <v>3.254795E-3</v>
      </c>
      <c r="AE27" s="272">
        <v>3.3632879999999999E-3</v>
      </c>
      <c r="AF27" s="272">
        <v>3.254795E-3</v>
      </c>
      <c r="AG27" s="272">
        <v>3.3632879999999999E-3</v>
      </c>
      <c r="AH27" s="272">
        <v>3.3632879999999999E-3</v>
      </c>
      <c r="AI27" s="272">
        <v>3.254795E-3</v>
      </c>
      <c r="AJ27" s="272">
        <v>3.3632879999999999E-3</v>
      </c>
      <c r="AK27" s="272">
        <v>3.254795E-3</v>
      </c>
      <c r="AL27" s="272">
        <v>3.3632879999999999E-3</v>
      </c>
      <c r="AM27" s="272">
        <v>3.4574599999999999E-3</v>
      </c>
      <c r="AN27" s="272">
        <v>3.1228670000000001E-3</v>
      </c>
      <c r="AO27" s="272">
        <v>3.4574599999999999E-3</v>
      </c>
      <c r="AP27" s="272">
        <v>3.3459290000000001E-3</v>
      </c>
      <c r="AQ27" s="272">
        <v>3.4574599999999999E-3</v>
      </c>
      <c r="AR27" s="272">
        <v>3.3459290000000001E-3</v>
      </c>
      <c r="AS27" s="272">
        <v>3.4574599999999999E-3</v>
      </c>
      <c r="AT27" s="272">
        <v>3.4574599999999999E-3</v>
      </c>
      <c r="AU27" s="272">
        <v>3.3459290000000001E-3</v>
      </c>
      <c r="AV27" s="272">
        <v>3.4574599999999999E-3</v>
      </c>
      <c r="AW27" s="272">
        <v>3.3459290000000001E-3</v>
      </c>
      <c r="AX27" s="272">
        <v>3.4574599999999999E-3</v>
      </c>
      <c r="AY27" s="272">
        <v>3.723854E-3</v>
      </c>
      <c r="AZ27" s="272">
        <v>3.4836060000000002E-3</v>
      </c>
      <c r="BA27" s="272">
        <v>3.723854E-3</v>
      </c>
      <c r="BB27" s="272">
        <v>3.6037299999999999E-3</v>
      </c>
      <c r="BC27" s="272">
        <v>3.7515382581000001E-3</v>
      </c>
      <c r="BD27" s="272">
        <v>3.6305210749000001E-3</v>
      </c>
      <c r="BE27" s="272">
        <v>3.7515382581000001E-3</v>
      </c>
      <c r="BF27" s="360">
        <v>3.7515399999999998E-3</v>
      </c>
      <c r="BG27" s="360">
        <v>3.6305199999999999E-3</v>
      </c>
      <c r="BH27" s="360">
        <v>3.7515399999999998E-3</v>
      </c>
      <c r="BI27" s="360">
        <v>3.6305199999999999E-3</v>
      </c>
      <c r="BJ27" s="360">
        <v>3.7515399999999998E-3</v>
      </c>
      <c r="BK27" s="360">
        <v>3.7515399999999998E-3</v>
      </c>
      <c r="BL27" s="360">
        <v>3.7515399999999998E-3</v>
      </c>
      <c r="BM27" s="360">
        <v>3.7515399999999998E-3</v>
      </c>
      <c r="BN27" s="360">
        <v>3.7515399999999998E-3</v>
      </c>
      <c r="BO27" s="360">
        <v>3.7515399999999998E-3</v>
      </c>
      <c r="BP27" s="360">
        <v>3.7515399999999998E-3</v>
      </c>
      <c r="BQ27" s="360">
        <v>3.7515399999999998E-3</v>
      </c>
      <c r="BR27" s="360">
        <v>3.7515399999999998E-3</v>
      </c>
      <c r="BS27" s="360">
        <v>3.7515399999999998E-3</v>
      </c>
      <c r="BT27" s="360">
        <v>3.7515399999999998E-3</v>
      </c>
      <c r="BU27" s="360">
        <v>3.7515399999999998E-3</v>
      </c>
      <c r="BV27" s="360">
        <v>3.7515399999999998E-3</v>
      </c>
    </row>
    <row r="28" spans="1:74" ht="12" customHeight="1" x14ac:dyDescent="0.2">
      <c r="A28" s="603" t="s">
        <v>26</v>
      </c>
      <c r="B28" s="604" t="s">
        <v>504</v>
      </c>
      <c r="C28" s="272">
        <v>1.5769099000000002E-2</v>
      </c>
      <c r="D28" s="272">
        <v>1.4751738E-2</v>
      </c>
      <c r="E28" s="272">
        <v>1.5769099000000002E-2</v>
      </c>
      <c r="F28" s="272">
        <v>1.5260418E-2</v>
      </c>
      <c r="G28" s="272">
        <v>1.5769099000000002E-2</v>
      </c>
      <c r="H28" s="272">
        <v>1.5260418E-2</v>
      </c>
      <c r="I28" s="272">
        <v>1.5769099000000002E-2</v>
      </c>
      <c r="J28" s="272">
        <v>1.5769099000000002E-2</v>
      </c>
      <c r="K28" s="272">
        <v>1.5260418E-2</v>
      </c>
      <c r="L28" s="272">
        <v>1.5769099000000002E-2</v>
      </c>
      <c r="M28" s="272">
        <v>1.5260418E-2</v>
      </c>
      <c r="N28" s="272">
        <v>1.5769099000000002E-2</v>
      </c>
      <c r="O28" s="272">
        <v>1.8598369999999999E-2</v>
      </c>
      <c r="P28" s="272">
        <v>1.6798527000000001E-2</v>
      </c>
      <c r="Q28" s="272">
        <v>1.8598369999999999E-2</v>
      </c>
      <c r="R28" s="272">
        <v>1.7998422E-2</v>
      </c>
      <c r="S28" s="272">
        <v>1.8598369999999999E-2</v>
      </c>
      <c r="T28" s="272">
        <v>1.7998422E-2</v>
      </c>
      <c r="U28" s="272">
        <v>1.8598369999999999E-2</v>
      </c>
      <c r="V28" s="272">
        <v>1.8598369999999999E-2</v>
      </c>
      <c r="W28" s="272">
        <v>1.7998422E-2</v>
      </c>
      <c r="X28" s="272">
        <v>1.8598369999999999E-2</v>
      </c>
      <c r="Y28" s="272">
        <v>1.7998422E-2</v>
      </c>
      <c r="Z28" s="272">
        <v>1.8598369999999999E-2</v>
      </c>
      <c r="AA28" s="272">
        <v>2.1388125000000001E-2</v>
      </c>
      <c r="AB28" s="272">
        <v>1.9318306E-2</v>
      </c>
      <c r="AC28" s="272">
        <v>2.1388125000000001E-2</v>
      </c>
      <c r="AD28" s="272">
        <v>2.0698185000000001E-2</v>
      </c>
      <c r="AE28" s="272">
        <v>2.1388125000000001E-2</v>
      </c>
      <c r="AF28" s="272">
        <v>2.0698185000000001E-2</v>
      </c>
      <c r="AG28" s="272">
        <v>2.1388125000000001E-2</v>
      </c>
      <c r="AH28" s="272">
        <v>2.1388125000000001E-2</v>
      </c>
      <c r="AI28" s="272">
        <v>2.0698185000000001E-2</v>
      </c>
      <c r="AJ28" s="272">
        <v>2.1388125000000001E-2</v>
      </c>
      <c r="AK28" s="272">
        <v>2.0698185000000001E-2</v>
      </c>
      <c r="AL28" s="272">
        <v>2.1388125000000001E-2</v>
      </c>
      <c r="AM28" s="272">
        <v>2.5323539999999999E-2</v>
      </c>
      <c r="AN28" s="272">
        <v>2.2872875000000001E-2</v>
      </c>
      <c r="AO28" s="272">
        <v>2.5323539999999999E-2</v>
      </c>
      <c r="AP28" s="272">
        <v>2.4506652E-2</v>
      </c>
      <c r="AQ28" s="272">
        <v>2.5323539999999999E-2</v>
      </c>
      <c r="AR28" s="272">
        <v>2.4506652E-2</v>
      </c>
      <c r="AS28" s="272">
        <v>2.5323539999999999E-2</v>
      </c>
      <c r="AT28" s="272">
        <v>2.5323539999999999E-2</v>
      </c>
      <c r="AU28" s="272">
        <v>2.4506652E-2</v>
      </c>
      <c r="AV28" s="272">
        <v>2.5323539999999999E-2</v>
      </c>
      <c r="AW28" s="272">
        <v>2.4506652E-2</v>
      </c>
      <c r="AX28" s="272">
        <v>2.5323539999999999E-2</v>
      </c>
      <c r="AY28" s="272">
        <v>2.9623353000000002E-2</v>
      </c>
      <c r="AZ28" s="272">
        <v>2.7712167999999999E-2</v>
      </c>
      <c r="BA28" s="272">
        <v>2.9623353000000002E-2</v>
      </c>
      <c r="BB28" s="272">
        <v>2.8667761E-2</v>
      </c>
      <c r="BC28" s="272">
        <v>2.6378769316999999E-2</v>
      </c>
      <c r="BD28" s="272">
        <v>2.5527840677999999E-2</v>
      </c>
      <c r="BE28" s="272">
        <v>2.6378769316999999E-2</v>
      </c>
      <c r="BF28" s="360">
        <v>2.6378800000000001E-2</v>
      </c>
      <c r="BG28" s="360">
        <v>2.55278E-2</v>
      </c>
      <c r="BH28" s="360">
        <v>2.6378800000000001E-2</v>
      </c>
      <c r="BI28" s="360">
        <v>2.55278E-2</v>
      </c>
      <c r="BJ28" s="360">
        <v>2.6378800000000001E-2</v>
      </c>
      <c r="BK28" s="360">
        <v>3.4661299999999999E-2</v>
      </c>
      <c r="BL28" s="360">
        <v>3.2425000000000002E-2</v>
      </c>
      <c r="BM28" s="360">
        <v>3.4661299999999999E-2</v>
      </c>
      <c r="BN28" s="360">
        <v>3.3543200000000002E-2</v>
      </c>
      <c r="BO28" s="360">
        <v>3.0864900000000001E-2</v>
      </c>
      <c r="BP28" s="360">
        <v>2.9869199999999999E-2</v>
      </c>
      <c r="BQ28" s="360">
        <v>3.0864900000000001E-2</v>
      </c>
      <c r="BR28" s="360">
        <v>3.0864900000000001E-2</v>
      </c>
      <c r="BS28" s="360">
        <v>2.9869199999999999E-2</v>
      </c>
      <c r="BT28" s="360">
        <v>3.0864900000000001E-2</v>
      </c>
      <c r="BU28" s="360">
        <v>2.9869199999999999E-2</v>
      </c>
      <c r="BV28" s="360">
        <v>3.0864900000000001E-2</v>
      </c>
    </row>
    <row r="29" spans="1:74" ht="12" customHeight="1" x14ac:dyDescent="0.2">
      <c r="A29" s="602" t="s">
        <v>27</v>
      </c>
      <c r="B29" s="604" t="s">
        <v>500</v>
      </c>
      <c r="C29" s="272">
        <v>5.4696966999999999E-2</v>
      </c>
      <c r="D29" s="272">
        <v>5.1168131999999998E-2</v>
      </c>
      <c r="E29" s="272">
        <v>5.4696966999999999E-2</v>
      </c>
      <c r="F29" s="272">
        <v>5.2932550000000002E-2</v>
      </c>
      <c r="G29" s="272">
        <v>5.4696966999999999E-2</v>
      </c>
      <c r="H29" s="272">
        <v>5.2932550000000002E-2</v>
      </c>
      <c r="I29" s="272">
        <v>5.4696966999999999E-2</v>
      </c>
      <c r="J29" s="272">
        <v>5.4696966999999999E-2</v>
      </c>
      <c r="K29" s="272">
        <v>5.2932550000000002E-2</v>
      </c>
      <c r="L29" s="272">
        <v>5.4696966999999999E-2</v>
      </c>
      <c r="M29" s="272">
        <v>5.2932550000000002E-2</v>
      </c>
      <c r="N29" s="272">
        <v>5.4696966999999999E-2</v>
      </c>
      <c r="O29" s="272">
        <v>7.1221932000000002E-2</v>
      </c>
      <c r="P29" s="272">
        <v>6.4329486000000005E-2</v>
      </c>
      <c r="Q29" s="272">
        <v>7.1221932000000002E-2</v>
      </c>
      <c r="R29" s="272">
        <v>6.8924449999999998E-2</v>
      </c>
      <c r="S29" s="272">
        <v>7.1221932000000002E-2</v>
      </c>
      <c r="T29" s="272">
        <v>6.8924449999999998E-2</v>
      </c>
      <c r="U29" s="272">
        <v>7.1221932000000002E-2</v>
      </c>
      <c r="V29" s="272">
        <v>7.1221932000000002E-2</v>
      </c>
      <c r="W29" s="272">
        <v>6.8924449999999998E-2</v>
      </c>
      <c r="X29" s="272">
        <v>7.1221932000000002E-2</v>
      </c>
      <c r="Y29" s="272">
        <v>6.8924449999999998E-2</v>
      </c>
      <c r="Z29" s="272">
        <v>7.1221932000000002E-2</v>
      </c>
      <c r="AA29" s="272">
        <v>7.4011687000000007E-2</v>
      </c>
      <c r="AB29" s="272">
        <v>6.6849265000000005E-2</v>
      </c>
      <c r="AC29" s="272">
        <v>7.4011687000000007E-2</v>
      </c>
      <c r="AD29" s="272">
        <v>7.1624213000000006E-2</v>
      </c>
      <c r="AE29" s="272">
        <v>7.4011687000000007E-2</v>
      </c>
      <c r="AF29" s="272">
        <v>7.1624213000000006E-2</v>
      </c>
      <c r="AG29" s="272">
        <v>7.4011687000000007E-2</v>
      </c>
      <c r="AH29" s="272">
        <v>7.4011687000000007E-2</v>
      </c>
      <c r="AI29" s="272">
        <v>7.1624213000000006E-2</v>
      </c>
      <c r="AJ29" s="272">
        <v>7.4011687000000007E-2</v>
      </c>
      <c r="AK29" s="272">
        <v>7.1624213000000006E-2</v>
      </c>
      <c r="AL29" s="272">
        <v>7.4011687000000007E-2</v>
      </c>
      <c r="AM29" s="272">
        <v>6.5430643999999996E-2</v>
      </c>
      <c r="AN29" s="272">
        <v>5.9098645999999998E-2</v>
      </c>
      <c r="AO29" s="272">
        <v>6.5430643999999996E-2</v>
      </c>
      <c r="AP29" s="272">
        <v>6.3319977999999999E-2</v>
      </c>
      <c r="AQ29" s="272">
        <v>6.5430643999999996E-2</v>
      </c>
      <c r="AR29" s="272">
        <v>6.3319977999999999E-2</v>
      </c>
      <c r="AS29" s="272">
        <v>6.5430643999999996E-2</v>
      </c>
      <c r="AT29" s="272">
        <v>6.5430643999999996E-2</v>
      </c>
      <c r="AU29" s="272">
        <v>6.3319977999999999E-2</v>
      </c>
      <c r="AV29" s="272">
        <v>6.5430643999999996E-2</v>
      </c>
      <c r="AW29" s="272">
        <v>6.3319977999999999E-2</v>
      </c>
      <c r="AX29" s="272">
        <v>6.5430643999999996E-2</v>
      </c>
      <c r="AY29" s="272">
        <v>6.6022467000000001E-2</v>
      </c>
      <c r="AZ29" s="272">
        <v>6.1762953000000002E-2</v>
      </c>
      <c r="BA29" s="272">
        <v>6.6022467000000001E-2</v>
      </c>
      <c r="BB29" s="272">
        <v>6.3892711000000005E-2</v>
      </c>
      <c r="BC29" s="272">
        <v>6.5627980274999997E-2</v>
      </c>
      <c r="BD29" s="272">
        <v>6.3510948306000001E-2</v>
      </c>
      <c r="BE29" s="272">
        <v>6.5627980274999997E-2</v>
      </c>
      <c r="BF29" s="360">
        <v>6.5628000000000006E-2</v>
      </c>
      <c r="BG29" s="360">
        <v>6.3510899999999995E-2</v>
      </c>
      <c r="BH29" s="360">
        <v>6.5628000000000006E-2</v>
      </c>
      <c r="BI29" s="360">
        <v>6.3510899999999995E-2</v>
      </c>
      <c r="BJ29" s="360">
        <v>6.5628000000000006E-2</v>
      </c>
      <c r="BK29" s="360">
        <v>7.3910500000000004E-2</v>
      </c>
      <c r="BL29" s="360">
        <v>7.1674299999999996E-2</v>
      </c>
      <c r="BM29" s="360">
        <v>7.3910500000000004E-2</v>
      </c>
      <c r="BN29" s="360">
        <v>7.2792399999999993E-2</v>
      </c>
      <c r="BO29" s="360">
        <v>7.0114099999999999E-2</v>
      </c>
      <c r="BP29" s="360">
        <v>6.9118499999999999E-2</v>
      </c>
      <c r="BQ29" s="360">
        <v>7.0114099999999999E-2</v>
      </c>
      <c r="BR29" s="360">
        <v>7.0114099999999999E-2</v>
      </c>
      <c r="BS29" s="360">
        <v>6.9118499999999999E-2</v>
      </c>
      <c r="BT29" s="360">
        <v>7.0114099999999999E-2</v>
      </c>
      <c r="BU29" s="360">
        <v>6.9118499999999999E-2</v>
      </c>
      <c r="BV29" s="360">
        <v>7.0114099999999999E-2</v>
      </c>
    </row>
    <row r="30" spans="1:74" ht="12" customHeight="1" x14ac:dyDescent="0.2">
      <c r="A30" s="602"/>
      <c r="B30" s="170" t="s">
        <v>505</v>
      </c>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39"/>
      <c r="BB30" s="239"/>
      <c r="BC30" s="239"/>
      <c r="BD30" s="239"/>
      <c r="BE30" s="239"/>
      <c r="BF30" s="362"/>
      <c r="BG30" s="362"/>
      <c r="BH30" s="362"/>
      <c r="BI30" s="362"/>
      <c r="BJ30" s="362"/>
      <c r="BK30" s="362"/>
      <c r="BL30" s="362"/>
      <c r="BM30" s="362"/>
      <c r="BN30" s="362"/>
      <c r="BO30" s="362"/>
      <c r="BP30" s="362"/>
      <c r="BQ30" s="362"/>
      <c r="BR30" s="362"/>
      <c r="BS30" s="362"/>
      <c r="BT30" s="362"/>
      <c r="BU30" s="362"/>
      <c r="BV30" s="362"/>
    </row>
    <row r="31" spans="1:74" ht="12" customHeight="1" x14ac:dyDescent="0.2">
      <c r="A31" s="602" t="s">
        <v>506</v>
      </c>
      <c r="B31" s="604" t="s">
        <v>507</v>
      </c>
      <c r="C31" s="272">
        <v>8.1457440529000003E-2</v>
      </c>
      <c r="D31" s="272">
        <v>8.1354048826000003E-2</v>
      </c>
      <c r="E31" s="272">
        <v>8.7625473792999994E-2</v>
      </c>
      <c r="F31" s="272">
        <v>8.6190548751999996E-2</v>
      </c>
      <c r="G31" s="272">
        <v>9.1953973804E-2</v>
      </c>
      <c r="H31" s="272">
        <v>8.9578386869999999E-2</v>
      </c>
      <c r="I31" s="272">
        <v>8.7679334844000006E-2</v>
      </c>
      <c r="J31" s="272">
        <v>9.4634738460999998E-2</v>
      </c>
      <c r="K31" s="272">
        <v>8.2723654297999993E-2</v>
      </c>
      <c r="L31" s="272">
        <v>9.1503587139000003E-2</v>
      </c>
      <c r="M31" s="272">
        <v>8.2881868989000004E-2</v>
      </c>
      <c r="N31" s="272">
        <v>8.5529976682000006E-2</v>
      </c>
      <c r="O31" s="272">
        <v>8.3220699408000004E-2</v>
      </c>
      <c r="P31" s="272">
        <v>7.7027845711999998E-2</v>
      </c>
      <c r="Q31" s="272">
        <v>8.8635025078000002E-2</v>
      </c>
      <c r="R31" s="272">
        <v>8.8737206188999995E-2</v>
      </c>
      <c r="S31" s="272">
        <v>9.3013553366999999E-2</v>
      </c>
      <c r="T31" s="272">
        <v>9.2592294227999999E-2</v>
      </c>
      <c r="U31" s="272">
        <v>9.1425824111000004E-2</v>
      </c>
      <c r="V31" s="272">
        <v>9.1218975711999994E-2</v>
      </c>
      <c r="W31" s="272">
        <v>8.9558018668000006E-2</v>
      </c>
      <c r="X31" s="272">
        <v>9.3362626359000001E-2</v>
      </c>
      <c r="Y31" s="272">
        <v>8.9007681165000005E-2</v>
      </c>
      <c r="Z31" s="272">
        <v>9.2062363967999994E-2</v>
      </c>
      <c r="AA31" s="272">
        <v>8.6509686727000004E-2</v>
      </c>
      <c r="AB31" s="272">
        <v>8.1974154347000006E-2</v>
      </c>
      <c r="AC31" s="272">
        <v>8.7335359018999997E-2</v>
      </c>
      <c r="AD31" s="272">
        <v>8.9205216714000002E-2</v>
      </c>
      <c r="AE31" s="272">
        <v>9.3417479794999994E-2</v>
      </c>
      <c r="AF31" s="272">
        <v>9.1516250987000003E-2</v>
      </c>
      <c r="AG31" s="272">
        <v>9.5295407255000006E-2</v>
      </c>
      <c r="AH31" s="272">
        <v>9.4863158446000004E-2</v>
      </c>
      <c r="AI31" s="272">
        <v>8.8272918475000003E-2</v>
      </c>
      <c r="AJ31" s="272">
        <v>9.5772689152000004E-2</v>
      </c>
      <c r="AK31" s="272">
        <v>9.1226076042999996E-2</v>
      </c>
      <c r="AL31" s="272">
        <v>9.3610271953999999E-2</v>
      </c>
      <c r="AM31" s="272">
        <v>8.9421555967999999E-2</v>
      </c>
      <c r="AN31" s="272">
        <v>8.2761677423999994E-2</v>
      </c>
      <c r="AO31" s="272">
        <v>9.3860476858000003E-2</v>
      </c>
      <c r="AP31" s="272">
        <v>8.9962776763999996E-2</v>
      </c>
      <c r="AQ31" s="272">
        <v>9.7969672640000005E-2</v>
      </c>
      <c r="AR31" s="272">
        <v>9.6405101627000001E-2</v>
      </c>
      <c r="AS31" s="272">
        <v>9.8252451721E-2</v>
      </c>
      <c r="AT31" s="272">
        <v>9.9125587362000001E-2</v>
      </c>
      <c r="AU31" s="272">
        <v>9.5177620057000006E-2</v>
      </c>
      <c r="AV31" s="272">
        <v>9.7137203653999998E-2</v>
      </c>
      <c r="AW31" s="272">
        <v>9.3751619174999995E-2</v>
      </c>
      <c r="AX31" s="272">
        <v>9.4586566939E-2</v>
      </c>
      <c r="AY31" s="272">
        <v>8.9968214293999996E-2</v>
      </c>
      <c r="AZ31" s="272">
        <v>9.2666370420999997E-2</v>
      </c>
      <c r="BA31" s="272">
        <v>9.9487750540999995E-2</v>
      </c>
      <c r="BB31" s="272">
        <v>9.2153848573999997E-2</v>
      </c>
      <c r="BC31" s="272">
        <v>0.10069110000000001</v>
      </c>
      <c r="BD31" s="272">
        <v>9.7509999999999999E-2</v>
      </c>
      <c r="BE31" s="272">
        <v>0.1014651</v>
      </c>
      <c r="BF31" s="360">
        <v>0.100565</v>
      </c>
      <c r="BG31" s="360">
        <v>9.5318399999999998E-2</v>
      </c>
      <c r="BH31" s="360">
        <v>9.9292800000000001E-2</v>
      </c>
      <c r="BI31" s="360">
        <v>9.4428600000000001E-2</v>
      </c>
      <c r="BJ31" s="360">
        <v>9.7268400000000005E-2</v>
      </c>
      <c r="BK31" s="360">
        <v>9.3904100000000004E-2</v>
      </c>
      <c r="BL31" s="360">
        <v>8.5910500000000001E-2</v>
      </c>
      <c r="BM31" s="360">
        <v>9.6928700000000007E-2</v>
      </c>
      <c r="BN31" s="360">
        <v>9.5793500000000004E-2</v>
      </c>
      <c r="BO31" s="360">
        <v>9.9553699999999995E-2</v>
      </c>
      <c r="BP31" s="360">
        <v>9.7944799999999999E-2</v>
      </c>
      <c r="BQ31" s="360">
        <v>0.10019930000000001</v>
      </c>
      <c r="BR31" s="360">
        <v>0.10069889999999999</v>
      </c>
      <c r="BS31" s="360">
        <v>9.4379900000000003E-2</v>
      </c>
      <c r="BT31" s="360">
        <v>9.8563899999999996E-2</v>
      </c>
      <c r="BU31" s="360">
        <v>9.43137E-2</v>
      </c>
      <c r="BV31" s="360">
        <v>9.6512399999999998E-2</v>
      </c>
    </row>
    <row r="32" spans="1:74" ht="12" customHeight="1" x14ac:dyDescent="0.2">
      <c r="A32" s="602" t="s">
        <v>48</v>
      </c>
      <c r="B32" s="604" t="s">
        <v>1296</v>
      </c>
      <c r="C32" s="272">
        <v>5.5835581931000001E-3</v>
      </c>
      <c r="D32" s="272">
        <v>7.7687012093000003E-3</v>
      </c>
      <c r="E32" s="272">
        <v>1.1187132165E-2</v>
      </c>
      <c r="F32" s="272">
        <v>1.1785389597E-2</v>
      </c>
      <c r="G32" s="272">
        <v>1.2384804427000001E-2</v>
      </c>
      <c r="H32" s="272">
        <v>1.2772045750999999E-2</v>
      </c>
      <c r="I32" s="272">
        <v>1.0464090628E-2</v>
      </c>
      <c r="J32" s="272">
        <v>1.1139672898999999E-2</v>
      </c>
      <c r="K32" s="272">
        <v>9.5441699453999995E-3</v>
      </c>
      <c r="L32" s="272">
        <v>8.7358881113999993E-3</v>
      </c>
      <c r="M32" s="272">
        <v>8.9886453946000002E-3</v>
      </c>
      <c r="N32" s="272">
        <v>7.1354227667000001E-3</v>
      </c>
      <c r="O32" s="272">
        <v>8.8928478623999992E-3</v>
      </c>
      <c r="P32" s="272">
        <v>1.0387205050000001E-2</v>
      </c>
      <c r="Q32" s="272">
        <v>1.3227823299E-2</v>
      </c>
      <c r="R32" s="272">
        <v>1.3933357182000001E-2</v>
      </c>
      <c r="S32" s="272">
        <v>1.4048205899999999E-2</v>
      </c>
      <c r="T32" s="272">
        <v>1.8009927046000001E-2</v>
      </c>
      <c r="U32" s="272">
        <v>1.6806922615999999E-2</v>
      </c>
      <c r="V32" s="272">
        <v>1.7937558996999999E-2</v>
      </c>
      <c r="W32" s="272">
        <v>2.1209689430000001E-2</v>
      </c>
      <c r="X32" s="272">
        <v>2.4537574802000001E-2</v>
      </c>
      <c r="Y32" s="272">
        <v>2.1354409171E-2</v>
      </c>
      <c r="Z32" s="272">
        <v>2.5139090499999999E-2</v>
      </c>
      <c r="AA32" s="272">
        <v>1.1812645379E-2</v>
      </c>
      <c r="AB32" s="272">
        <v>1.0606495244E-2</v>
      </c>
      <c r="AC32" s="272">
        <v>1.5686886268000001E-2</v>
      </c>
      <c r="AD32" s="272">
        <v>1.484943536E-2</v>
      </c>
      <c r="AE32" s="272">
        <v>1.6691441578999999E-2</v>
      </c>
      <c r="AF32" s="272">
        <v>1.6070156503000001E-2</v>
      </c>
      <c r="AG32" s="272">
        <v>1.6980404083999999E-2</v>
      </c>
      <c r="AH32" s="272">
        <v>2.1437409471E-2</v>
      </c>
      <c r="AI32" s="272">
        <v>1.9926064183000001E-2</v>
      </c>
      <c r="AJ32" s="272">
        <v>1.8404681623000001E-2</v>
      </c>
      <c r="AK32" s="272">
        <v>1.6568232735000001E-2</v>
      </c>
      <c r="AL32" s="272">
        <v>1.8973217939E-2</v>
      </c>
      <c r="AM32" s="272">
        <v>8.3487861106999999E-3</v>
      </c>
      <c r="AN32" s="272">
        <v>1.2519663602999999E-2</v>
      </c>
      <c r="AO32" s="272">
        <v>1.347589142E-2</v>
      </c>
      <c r="AP32" s="272">
        <v>1.6051426851999999E-2</v>
      </c>
      <c r="AQ32" s="272">
        <v>1.9206859717000001E-2</v>
      </c>
      <c r="AR32" s="272">
        <v>2.2461734090000001E-2</v>
      </c>
      <c r="AS32" s="272">
        <v>2.1158500223999999E-2</v>
      </c>
      <c r="AT32" s="272">
        <v>2.1310004582999999E-2</v>
      </c>
      <c r="AU32" s="272">
        <v>2.1566400493000001E-2</v>
      </c>
      <c r="AV32" s="272">
        <v>1.9938046928999999E-2</v>
      </c>
      <c r="AW32" s="272">
        <v>1.7652020764E-2</v>
      </c>
      <c r="AX32" s="272">
        <v>2.0193783827E-2</v>
      </c>
      <c r="AY32" s="272">
        <v>1.392400025E-2</v>
      </c>
      <c r="AZ32" s="272">
        <v>1.7207486349999999E-2</v>
      </c>
      <c r="BA32" s="272">
        <v>1.8978523407999999E-2</v>
      </c>
      <c r="BB32" s="272">
        <v>1.8292265961E-2</v>
      </c>
      <c r="BC32" s="272">
        <v>2.3691629895E-2</v>
      </c>
      <c r="BD32" s="272">
        <v>2.4010699999999999E-2</v>
      </c>
      <c r="BE32" s="272">
        <v>2.5954399999999999E-2</v>
      </c>
      <c r="BF32" s="360">
        <v>2.6914299999999999E-2</v>
      </c>
      <c r="BG32" s="360">
        <v>2.5787899999999999E-2</v>
      </c>
      <c r="BH32" s="360">
        <v>2.5820800000000001E-2</v>
      </c>
      <c r="BI32" s="360">
        <v>2.63807E-2</v>
      </c>
      <c r="BJ32" s="360">
        <v>2.5845799999999999E-2</v>
      </c>
      <c r="BK32" s="360">
        <v>2.27423E-2</v>
      </c>
      <c r="BL32" s="360">
        <v>2.0541899999999998E-2</v>
      </c>
      <c r="BM32" s="360">
        <v>2.3777400000000001E-2</v>
      </c>
      <c r="BN32" s="360">
        <v>2.2649200000000001E-2</v>
      </c>
      <c r="BO32" s="360">
        <v>2.4052400000000002E-2</v>
      </c>
      <c r="BP32" s="360">
        <v>2.46882E-2</v>
      </c>
      <c r="BQ32" s="360">
        <v>2.6756800000000001E-2</v>
      </c>
      <c r="BR32" s="360">
        <v>2.7698899999999999E-2</v>
      </c>
      <c r="BS32" s="360">
        <v>2.6565100000000001E-2</v>
      </c>
      <c r="BT32" s="360">
        <v>2.66045E-2</v>
      </c>
      <c r="BU32" s="360">
        <v>2.7157899999999999E-2</v>
      </c>
      <c r="BV32" s="360">
        <v>2.6600700000000001E-2</v>
      </c>
    </row>
    <row r="33" spans="1:74" ht="12" customHeight="1" x14ac:dyDescent="0.2">
      <c r="A33" s="602" t="s">
        <v>508</v>
      </c>
      <c r="B33" s="604" t="s">
        <v>500</v>
      </c>
      <c r="C33" s="272">
        <v>8.7040998721999996E-2</v>
      </c>
      <c r="D33" s="272">
        <v>8.9122750035000003E-2</v>
      </c>
      <c r="E33" s="272">
        <v>9.8812605957999997E-2</v>
      </c>
      <c r="F33" s="272">
        <v>9.7975938348999994E-2</v>
      </c>
      <c r="G33" s="272">
        <v>0.10433877823</v>
      </c>
      <c r="H33" s="272">
        <v>0.10235043262</v>
      </c>
      <c r="I33" s="272">
        <v>9.8143425472000001E-2</v>
      </c>
      <c r="J33" s="272">
        <v>0.10577441136</v>
      </c>
      <c r="K33" s="272">
        <v>9.2267824243999999E-2</v>
      </c>
      <c r="L33" s="272">
        <v>0.10023947525</v>
      </c>
      <c r="M33" s="272">
        <v>9.1870514383999999E-2</v>
      </c>
      <c r="N33" s="272">
        <v>9.2665399448999999E-2</v>
      </c>
      <c r="O33" s="272">
        <v>9.2113547271000004E-2</v>
      </c>
      <c r="P33" s="272">
        <v>8.7415050761999999E-2</v>
      </c>
      <c r="Q33" s="272">
        <v>0.10186284838</v>
      </c>
      <c r="R33" s="272">
        <v>0.10267056337</v>
      </c>
      <c r="S33" s="272">
        <v>0.10706175927</v>
      </c>
      <c r="T33" s="272">
        <v>0.11060222127</v>
      </c>
      <c r="U33" s="272">
        <v>0.10823274673</v>
      </c>
      <c r="V33" s="272">
        <v>0.10915653471</v>
      </c>
      <c r="W33" s="272">
        <v>0.1107677081</v>
      </c>
      <c r="X33" s="272">
        <v>0.11790020116</v>
      </c>
      <c r="Y33" s="272">
        <v>0.11036209034</v>
      </c>
      <c r="Z33" s="272">
        <v>0.11720145446999999</v>
      </c>
      <c r="AA33" s="272">
        <v>9.8322332105999999E-2</v>
      </c>
      <c r="AB33" s="272">
        <v>9.2580649591E-2</v>
      </c>
      <c r="AC33" s="272">
        <v>0.10302224528999999</v>
      </c>
      <c r="AD33" s="272">
        <v>0.10405465207</v>
      </c>
      <c r="AE33" s="272">
        <v>0.11010892137</v>
      </c>
      <c r="AF33" s="272">
        <v>0.10758640748999999</v>
      </c>
      <c r="AG33" s="272">
        <v>0.11227581134</v>
      </c>
      <c r="AH33" s="272">
        <v>0.11630056792</v>
      </c>
      <c r="AI33" s="272">
        <v>0.10819898266</v>
      </c>
      <c r="AJ33" s="272">
        <v>0.11417737078</v>
      </c>
      <c r="AK33" s="272">
        <v>0.10779430878</v>
      </c>
      <c r="AL33" s="272">
        <v>0.11258348989</v>
      </c>
      <c r="AM33" s="272">
        <v>9.7770342078000005E-2</v>
      </c>
      <c r="AN33" s="272">
        <v>9.5281341027000005E-2</v>
      </c>
      <c r="AO33" s="272">
        <v>0.10733636828</v>
      </c>
      <c r="AP33" s="272">
        <v>0.10601420362</v>
      </c>
      <c r="AQ33" s="272">
        <v>0.11717653236</v>
      </c>
      <c r="AR33" s="272">
        <v>0.11886683571999999</v>
      </c>
      <c r="AS33" s="272">
        <v>0.11941095195</v>
      </c>
      <c r="AT33" s="272">
        <v>0.12043559194</v>
      </c>
      <c r="AU33" s="272">
        <v>0.11674402054999999</v>
      </c>
      <c r="AV33" s="272">
        <v>0.11707525058</v>
      </c>
      <c r="AW33" s="272">
        <v>0.11140363993999999</v>
      </c>
      <c r="AX33" s="272">
        <v>0.11478035077</v>
      </c>
      <c r="AY33" s="272">
        <v>0.10389221454</v>
      </c>
      <c r="AZ33" s="272">
        <v>0.10987385677</v>
      </c>
      <c r="BA33" s="272">
        <v>0.11846627395000001</v>
      </c>
      <c r="BB33" s="272">
        <v>0.11044611453</v>
      </c>
      <c r="BC33" s="272">
        <v>0.1234416</v>
      </c>
      <c r="BD33" s="272">
        <v>0.1215207</v>
      </c>
      <c r="BE33" s="272">
        <v>0.12741939999999999</v>
      </c>
      <c r="BF33" s="360">
        <v>0.12747929999999999</v>
      </c>
      <c r="BG33" s="360">
        <v>0.1211062</v>
      </c>
      <c r="BH33" s="360">
        <v>0.12511359999999999</v>
      </c>
      <c r="BI33" s="360">
        <v>0.12080929999999999</v>
      </c>
      <c r="BJ33" s="360">
        <v>0.12311419999999999</v>
      </c>
      <c r="BK33" s="360">
        <v>0.1166464</v>
      </c>
      <c r="BL33" s="360">
        <v>0.1064524</v>
      </c>
      <c r="BM33" s="360">
        <v>0.1207061</v>
      </c>
      <c r="BN33" s="360">
        <v>0.1184427</v>
      </c>
      <c r="BO33" s="360">
        <v>0.1236061</v>
      </c>
      <c r="BP33" s="360">
        <v>0.12263300000000001</v>
      </c>
      <c r="BQ33" s="360">
        <v>0.12695609999999999</v>
      </c>
      <c r="BR33" s="360">
        <v>0.1283977</v>
      </c>
      <c r="BS33" s="360">
        <v>0.12094489999999999</v>
      </c>
      <c r="BT33" s="360">
        <v>0.12516849999999999</v>
      </c>
      <c r="BU33" s="360">
        <v>0.1214717</v>
      </c>
      <c r="BV33" s="360">
        <v>0.1231131</v>
      </c>
    </row>
    <row r="34" spans="1:74" s="169" customFormat="1" ht="12" customHeight="1" x14ac:dyDescent="0.2">
      <c r="A34" s="132"/>
      <c r="B34" s="170" t="s">
        <v>509</v>
      </c>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171"/>
      <c r="BE34" s="171"/>
      <c r="BF34" s="421"/>
      <c r="BG34" s="421"/>
      <c r="BH34" s="421"/>
      <c r="BI34" s="421"/>
      <c r="BJ34" s="421"/>
      <c r="BK34" s="421"/>
      <c r="BL34" s="421"/>
      <c r="BM34" s="421"/>
      <c r="BN34" s="421"/>
      <c r="BO34" s="421"/>
      <c r="BP34" s="421"/>
      <c r="BQ34" s="421"/>
      <c r="BR34" s="421"/>
      <c r="BS34" s="421"/>
      <c r="BT34" s="421"/>
      <c r="BU34" s="421"/>
      <c r="BV34" s="421"/>
    </row>
    <row r="35" spans="1:74" s="169" customFormat="1" ht="12" customHeight="1" x14ac:dyDescent="0.2">
      <c r="A35" s="599" t="s">
        <v>34</v>
      </c>
      <c r="B35" s="604" t="s">
        <v>54</v>
      </c>
      <c r="C35" s="272">
        <v>0.21988793100000001</v>
      </c>
      <c r="D35" s="272">
        <v>0.193017037</v>
      </c>
      <c r="E35" s="272">
        <v>0.24654563500000001</v>
      </c>
      <c r="F35" s="272">
        <v>0.25021488400000003</v>
      </c>
      <c r="G35" s="272">
        <v>0.27256217399999999</v>
      </c>
      <c r="H35" s="272">
        <v>0.25368467500000003</v>
      </c>
      <c r="I35" s="272">
        <v>0.252091024</v>
      </c>
      <c r="J35" s="272">
        <v>0.219191684</v>
      </c>
      <c r="K35" s="272">
        <v>0.167517099</v>
      </c>
      <c r="L35" s="272">
        <v>0.15701980300000001</v>
      </c>
      <c r="M35" s="272">
        <v>0.17825706099999999</v>
      </c>
      <c r="N35" s="272">
        <v>0.21871295800000001</v>
      </c>
      <c r="O35" s="272">
        <v>0.236888982</v>
      </c>
      <c r="P35" s="272">
        <v>0.19481257599999999</v>
      </c>
      <c r="Q35" s="272">
        <v>0.19591831000000001</v>
      </c>
      <c r="R35" s="272">
        <v>0.239451476</v>
      </c>
      <c r="S35" s="272">
        <v>0.271442348</v>
      </c>
      <c r="T35" s="272">
        <v>0.26127137900000003</v>
      </c>
      <c r="U35" s="272">
        <v>0.26003586699999998</v>
      </c>
      <c r="V35" s="272">
        <v>0.20640346400000001</v>
      </c>
      <c r="W35" s="272">
        <v>0.16182635400000001</v>
      </c>
      <c r="X35" s="272">
        <v>0.16409178699999999</v>
      </c>
      <c r="Y35" s="272">
        <v>0.16865467200000001</v>
      </c>
      <c r="Z35" s="272">
        <v>0.20158510199999999</v>
      </c>
      <c r="AA35" s="272">
        <v>0.20573738699999999</v>
      </c>
      <c r="AB35" s="272">
        <v>0.16543718600000001</v>
      </c>
      <c r="AC35" s="272">
        <v>0.23068529900000001</v>
      </c>
      <c r="AD35" s="272">
        <v>0.24193351199999999</v>
      </c>
      <c r="AE35" s="272">
        <v>0.252432347</v>
      </c>
      <c r="AF35" s="272">
        <v>0.24482427700000001</v>
      </c>
      <c r="AG35" s="272">
        <v>0.23163889700000001</v>
      </c>
      <c r="AH35" s="272">
        <v>0.188366916</v>
      </c>
      <c r="AI35" s="272">
        <v>0.152866847</v>
      </c>
      <c r="AJ35" s="272">
        <v>0.16318410899999999</v>
      </c>
      <c r="AK35" s="272">
        <v>0.17712301699999999</v>
      </c>
      <c r="AL35" s="272">
        <v>0.21234678000000001</v>
      </c>
      <c r="AM35" s="272">
        <v>0.23424036200000001</v>
      </c>
      <c r="AN35" s="272">
        <v>0.21654163900000001</v>
      </c>
      <c r="AO35" s="272">
        <v>0.236646307</v>
      </c>
      <c r="AP35" s="272">
        <v>0.21452913400000001</v>
      </c>
      <c r="AQ35" s="272">
        <v>0.19219487900000001</v>
      </c>
      <c r="AR35" s="272">
        <v>0.19104708300000001</v>
      </c>
      <c r="AS35" s="272">
        <v>0.200792835</v>
      </c>
      <c r="AT35" s="272">
        <v>0.184817602</v>
      </c>
      <c r="AU35" s="272">
        <v>0.15445742600000001</v>
      </c>
      <c r="AV35" s="272">
        <v>0.15883290999999999</v>
      </c>
      <c r="AW35" s="272">
        <v>0.184312698</v>
      </c>
      <c r="AX35" s="272">
        <v>0.220199174</v>
      </c>
      <c r="AY35" s="272">
        <v>0.24283534200000001</v>
      </c>
      <c r="AZ35" s="272">
        <v>0.230686011</v>
      </c>
      <c r="BA35" s="272">
        <v>0.25827077999999998</v>
      </c>
      <c r="BB35" s="272">
        <v>0.24314034000000001</v>
      </c>
      <c r="BC35" s="272">
        <v>0.2413177</v>
      </c>
      <c r="BD35" s="272">
        <v>0.21904760000000001</v>
      </c>
      <c r="BE35" s="272">
        <v>0.22560369999999999</v>
      </c>
      <c r="BF35" s="360">
        <v>0.2136574</v>
      </c>
      <c r="BG35" s="360">
        <v>0.1563456</v>
      </c>
      <c r="BH35" s="360">
        <v>0.16674169999999999</v>
      </c>
      <c r="BI35" s="360">
        <v>0.18054229999999999</v>
      </c>
      <c r="BJ35" s="360">
        <v>0.19599169999999999</v>
      </c>
      <c r="BK35" s="360">
        <v>0.2114916</v>
      </c>
      <c r="BL35" s="360">
        <v>0.17741409999999999</v>
      </c>
      <c r="BM35" s="360">
        <v>0.1997515</v>
      </c>
      <c r="BN35" s="360">
        <v>0.1974688</v>
      </c>
      <c r="BO35" s="360">
        <v>0.24674769999999999</v>
      </c>
      <c r="BP35" s="360">
        <v>0.26645960000000002</v>
      </c>
      <c r="BQ35" s="360">
        <v>0.27026050000000001</v>
      </c>
      <c r="BR35" s="360">
        <v>0.23105990000000001</v>
      </c>
      <c r="BS35" s="360">
        <v>0.1622662</v>
      </c>
      <c r="BT35" s="360">
        <v>0.17120279999999999</v>
      </c>
      <c r="BU35" s="360">
        <v>0.1868736</v>
      </c>
      <c r="BV35" s="360">
        <v>0.2014638</v>
      </c>
    </row>
    <row r="36" spans="1:74" s="169" customFormat="1" ht="12" customHeight="1" x14ac:dyDescent="0.2">
      <c r="A36" s="557" t="s">
        <v>38</v>
      </c>
      <c r="B36" s="604" t="s">
        <v>1057</v>
      </c>
      <c r="C36" s="272">
        <v>0.17286948599999999</v>
      </c>
      <c r="D36" s="272">
        <v>0.162400763</v>
      </c>
      <c r="E36" s="272">
        <v>0.16552919599999999</v>
      </c>
      <c r="F36" s="272">
        <v>0.15666033400000001</v>
      </c>
      <c r="G36" s="272">
        <v>0.165311816</v>
      </c>
      <c r="H36" s="272">
        <v>0.16483226400000001</v>
      </c>
      <c r="I36" s="272">
        <v>0.171851856</v>
      </c>
      <c r="J36" s="272">
        <v>0.17325934600000001</v>
      </c>
      <c r="K36" s="272">
        <v>0.167649514</v>
      </c>
      <c r="L36" s="272">
        <v>0.16830177599999999</v>
      </c>
      <c r="M36" s="272">
        <v>0.167166174</v>
      </c>
      <c r="N36" s="272">
        <v>0.17443319600000001</v>
      </c>
      <c r="O36" s="272">
        <v>0.18532937899999999</v>
      </c>
      <c r="P36" s="272">
        <v>0.16658778399999999</v>
      </c>
      <c r="Q36" s="272">
        <v>0.181588839</v>
      </c>
      <c r="R36" s="272">
        <v>0.17149376699999999</v>
      </c>
      <c r="S36" s="272">
        <v>0.17879098900000001</v>
      </c>
      <c r="T36" s="272">
        <v>0.17912784700000001</v>
      </c>
      <c r="U36" s="272">
        <v>0.190452069</v>
      </c>
      <c r="V36" s="272">
        <v>0.188042609</v>
      </c>
      <c r="W36" s="272">
        <v>0.17663361699999999</v>
      </c>
      <c r="X36" s="272">
        <v>0.18083106900000001</v>
      </c>
      <c r="Y36" s="272">
        <v>0.18120863700000001</v>
      </c>
      <c r="Z36" s="272">
        <v>0.18945687899999999</v>
      </c>
      <c r="AA36" s="272">
        <v>0.18990008899999999</v>
      </c>
      <c r="AB36" s="272">
        <v>0.17260890400000001</v>
      </c>
      <c r="AC36" s="272">
        <v>0.18919197900000001</v>
      </c>
      <c r="AD36" s="272">
        <v>0.17881738699999999</v>
      </c>
      <c r="AE36" s="272">
        <v>0.18161480899999999</v>
      </c>
      <c r="AF36" s="272">
        <v>0.18623230700000001</v>
      </c>
      <c r="AG36" s="272">
        <v>0.19212147900000001</v>
      </c>
      <c r="AH36" s="272">
        <v>0.193376559</v>
      </c>
      <c r="AI36" s="272">
        <v>0.181749407</v>
      </c>
      <c r="AJ36" s="272">
        <v>0.185923159</v>
      </c>
      <c r="AK36" s="272">
        <v>0.184550517</v>
      </c>
      <c r="AL36" s="272">
        <v>0.19352545900000001</v>
      </c>
      <c r="AM36" s="272">
        <v>0.180751675</v>
      </c>
      <c r="AN36" s="272">
        <v>0.16213060700000001</v>
      </c>
      <c r="AO36" s="272">
        <v>0.16898274499999999</v>
      </c>
      <c r="AP36" s="272">
        <v>0.16418265900000001</v>
      </c>
      <c r="AQ36" s="272">
        <v>0.17002036500000001</v>
      </c>
      <c r="AR36" s="272">
        <v>0.168544579</v>
      </c>
      <c r="AS36" s="272">
        <v>0.176976365</v>
      </c>
      <c r="AT36" s="272">
        <v>0.17496893499999999</v>
      </c>
      <c r="AU36" s="272">
        <v>0.16566175899999999</v>
      </c>
      <c r="AV36" s="272">
        <v>0.16756131499999999</v>
      </c>
      <c r="AW36" s="272">
        <v>0.165940859</v>
      </c>
      <c r="AX36" s="272">
        <v>0.17460773499999999</v>
      </c>
      <c r="AY36" s="272">
        <v>0.17050976700000001</v>
      </c>
      <c r="AZ36" s="272">
        <v>0.15890279800000001</v>
      </c>
      <c r="BA36" s="272">
        <v>0.162715107</v>
      </c>
      <c r="BB36" s="272">
        <v>0.15238993200000001</v>
      </c>
      <c r="BC36" s="272">
        <v>0.16055620000000001</v>
      </c>
      <c r="BD36" s="272">
        <v>0.1635672</v>
      </c>
      <c r="BE36" s="272">
        <v>0.17223840000000001</v>
      </c>
      <c r="BF36" s="360">
        <v>0.1712091</v>
      </c>
      <c r="BG36" s="360">
        <v>0.16316629999999999</v>
      </c>
      <c r="BH36" s="360">
        <v>0.1661117</v>
      </c>
      <c r="BI36" s="360">
        <v>0.16308800000000001</v>
      </c>
      <c r="BJ36" s="360">
        <v>0.17141770000000001</v>
      </c>
      <c r="BK36" s="360">
        <v>0.1707642</v>
      </c>
      <c r="BL36" s="360">
        <v>0.15955259999999999</v>
      </c>
      <c r="BM36" s="360">
        <v>0.16399050000000001</v>
      </c>
      <c r="BN36" s="360">
        <v>0.15892129999999999</v>
      </c>
      <c r="BO36" s="360">
        <v>0.1613762</v>
      </c>
      <c r="BP36" s="360">
        <v>0.16498209999999999</v>
      </c>
      <c r="BQ36" s="360">
        <v>0.17225750000000001</v>
      </c>
      <c r="BR36" s="360">
        <v>0.17157790000000001</v>
      </c>
      <c r="BS36" s="360">
        <v>0.1659206</v>
      </c>
      <c r="BT36" s="360">
        <v>0.1671512</v>
      </c>
      <c r="BU36" s="360">
        <v>0.1661417</v>
      </c>
      <c r="BV36" s="360">
        <v>0.17255989999999999</v>
      </c>
    </row>
    <row r="37" spans="1:74" s="169" customFormat="1" ht="12" customHeight="1" x14ac:dyDescent="0.2">
      <c r="A37" s="557" t="s">
        <v>39</v>
      </c>
      <c r="B37" s="604" t="s">
        <v>1058</v>
      </c>
      <c r="C37" s="272">
        <v>3.8397112999999997E-2</v>
      </c>
      <c r="D37" s="272">
        <v>3.6327505000000003E-2</v>
      </c>
      <c r="E37" s="272">
        <v>3.9878052999999997E-2</v>
      </c>
      <c r="F37" s="272">
        <v>3.7232468999999997E-2</v>
      </c>
      <c r="G37" s="272">
        <v>3.8198013000000003E-2</v>
      </c>
      <c r="H37" s="272">
        <v>3.7006328999999998E-2</v>
      </c>
      <c r="I37" s="272">
        <v>3.9305943000000003E-2</v>
      </c>
      <c r="J37" s="272">
        <v>3.9276153000000001E-2</v>
      </c>
      <c r="K37" s="272">
        <v>3.7263179E-2</v>
      </c>
      <c r="L37" s="272">
        <v>4.0765762999999997E-2</v>
      </c>
      <c r="M37" s="272">
        <v>4.0671009000000001E-2</v>
      </c>
      <c r="N37" s="272">
        <v>4.2282733000000003E-2</v>
      </c>
      <c r="O37" s="272">
        <v>4.1431516000000002E-2</v>
      </c>
      <c r="P37" s="272">
        <v>3.6991824E-2</v>
      </c>
      <c r="Q37" s="272">
        <v>4.2159575999999997E-2</v>
      </c>
      <c r="R37" s="272">
        <v>4.0769808999999997E-2</v>
      </c>
      <c r="S37" s="272">
        <v>4.1470116000000001E-2</v>
      </c>
      <c r="T37" s="272">
        <v>4.0436619E-2</v>
      </c>
      <c r="U37" s="272">
        <v>4.1963236000000001E-2</v>
      </c>
      <c r="V37" s="272">
        <v>4.2197796000000003E-2</v>
      </c>
      <c r="W37" s="272">
        <v>3.9913839E-2</v>
      </c>
      <c r="X37" s="272">
        <v>4.1976326000000001E-2</v>
      </c>
      <c r="Y37" s="272">
        <v>4.2267869E-2</v>
      </c>
      <c r="Z37" s="272">
        <v>4.4857095999999999E-2</v>
      </c>
      <c r="AA37" s="272">
        <v>4.4923225999999997E-2</v>
      </c>
      <c r="AB37" s="272">
        <v>4.0826604000000002E-2</v>
      </c>
      <c r="AC37" s="272">
        <v>4.4531906000000003E-2</v>
      </c>
      <c r="AD37" s="272">
        <v>4.3898889000000003E-2</v>
      </c>
      <c r="AE37" s="272">
        <v>4.3127475999999998E-2</v>
      </c>
      <c r="AF37" s="272">
        <v>4.2412339E-2</v>
      </c>
      <c r="AG37" s="272">
        <v>4.4994416000000002E-2</v>
      </c>
      <c r="AH37" s="272">
        <v>4.2954166000000002E-2</v>
      </c>
      <c r="AI37" s="272">
        <v>4.0635078999999998E-2</v>
      </c>
      <c r="AJ37" s="272">
        <v>4.2466506000000001E-2</v>
      </c>
      <c r="AK37" s="272">
        <v>4.1548598999999999E-2</v>
      </c>
      <c r="AL37" s="272">
        <v>4.3557855999999999E-2</v>
      </c>
      <c r="AM37" s="272">
        <v>4.4987986000000001E-2</v>
      </c>
      <c r="AN37" s="272">
        <v>3.8613293E-2</v>
      </c>
      <c r="AO37" s="272">
        <v>4.2695426000000002E-2</v>
      </c>
      <c r="AP37" s="272">
        <v>4.1362904999999998E-2</v>
      </c>
      <c r="AQ37" s="272">
        <v>4.2375346000000001E-2</v>
      </c>
      <c r="AR37" s="272">
        <v>4.1675255000000001E-2</v>
      </c>
      <c r="AS37" s="272">
        <v>4.5075336000000001E-2</v>
      </c>
      <c r="AT37" s="272">
        <v>4.3331526000000002E-2</v>
      </c>
      <c r="AU37" s="272">
        <v>4.1285555000000002E-2</v>
      </c>
      <c r="AV37" s="272">
        <v>4.3598376000000001E-2</v>
      </c>
      <c r="AW37" s="272">
        <v>4.3178334999999998E-2</v>
      </c>
      <c r="AX37" s="272">
        <v>4.5662936000000001E-2</v>
      </c>
      <c r="AY37" s="272">
        <v>4.3672843000000003E-2</v>
      </c>
      <c r="AZ37" s="272">
        <v>4.0615223999999998E-2</v>
      </c>
      <c r="BA37" s="272">
        <v>4.3607023000000002E-2</v>
      </c>
      <c r="BB37" s="272">
        <v>4.3558492999999997E-2</v>
      </c>
      <c r="BC37" s="272">
        <v>4.2755799999999997E-2</v>
      </c>
      <c r="BD37" s="272">
        <v>4.3382799999999999E-2</v>
      </c>
      <c r="BE37" s="272">
        <v>4.5355800000000002E-2</v>
      </c>
      <c r="BF37" s="360">
        <v>4.4773500000000001E-2</v>
      </c>
      <c r="BG37" s="360">
        <v>4.21283E-2</v>
      </c>
      <c r="BH37" s="360">
        <v>4.1917500000000003E-2</v>
      </c>
      <c r="BI37" s="360">
        <v>4.2096500000000002E-2</v>
      </c>
      <c r="BJ37" s="360">
        <v>4.4188499999999999E-2</v>
      </c>
      <c r="BK37" s="360">
        <v>4.3010699999999999E-2</v>
      </c>
      <c r="BL37" s="360">
        <v>3.9950399999999997E-2</v>
      </c>
      <c r="BM37" s="360">
        <v>4.3027299999999997E-2</v>
      </c>
      <c r="BN37" s="360">
        <v>4.1517499999999999E-2</v>
      </c>
      <c r="BO37" s="360">
        <v>4.2639900000000001E-2</v>
      </c>
      <c r="BP37" s="360">
        <v>4.2826999999999997E-2</v>
      </c>
      <c r="BQ37" s="360">
        <v>4.47701E-2</v>
      </c>
      <c r="BR37" s="360">
        <v>4.4461199999999999E-2</v>
      </c>
      <c r="BS37" s="360">
        <v>4.21985E-2</v>
      </c>
      <c r="BT37" s="360">
        <v>4.1706800000000002E-2</v>
      </c>
      <c r="BU37" s="360">
        <v>4.2335699999999997E-2</v>
      </c>
      <c r="BV37" s="360">
        <v>4.4124999999999998E-2</v>
      </c>
    </row>
    <row r="38" spans="1:74" s="169" customFormat="1" ht="12" customHeight="1" x14ac:dyDescent="0.2">
      <c r="A38" s="599" t="s">
        <v>108</v>
      </c>
      <c r="B38" s="604" t="s">
        <v>614</v>
      </c>
      <c r="C38" s="272">
        <v>0.12964873662000001</v>
      </c>
      <c r="D38" s="272">
        <v>0.10510854906</v>
      </c>
      <c r="E38" s="272">
        <v>0.13340712460000001</v>
      </c>
      <c r="F38" s="272">
        <v>0.12087186287</v>
      </c>
      <c r="G38" s="272">
        <v>0.1192831536</v>
      </c>
      <c r="H38" s="272">
        <v>0.11387728542</v>
      </c>
      <c r="I38" s="272">
        <v>8.3910497114999996E-2</v>
      </c>
      <c r="J38" s="272">
        <v>8.0554875430999998E-2</v>
      </c>
      <c r="K38" s="272">
        <v>8.3599715402999999E-2</v>
      </c>
      <c r="L38" s="272">
        <v>0.1201714783</v>
      </c>
      <c r="M38" s="272">
        <v>0.11078825421999999</v>
      </c>
      <c r="N38" s="272">
        <v>0.13814315175</v>
      </c>
      <c r="O38" s="272">
        <v>0.14053297308000001</v>
      </c>
      <c r="P38" s="272">
        <v>0.13422440012</v>
      </c>
      <c r="Q38" s="272">
        <v>0.1502488428</v>
      </c>
      <c r="R38" s="272">
        <v>0.16666466598999999</v>
      </c>
      <c r="S38" s="272">
        <v>0.15484686119999999</v>
      </c>
      <c r="T38" s="272">
        <v>0.13110813981</v>
      </c>
      <c r="U38" s="272">
        <v>0.10579228285</v>
      </c>
      <c r="V38" s="272">
        <v>9.1874841439999994E-2</v>
      </c>
      <c r="W38" s="272">
        <v>0.11132317801</v>
      </c>
      <c r="X38" s="272">
        <v>0.13001226965000001</v>
      </c>
      <c r="Y38" s="272">
        <v>0.15065236214</v>
      </c>
      <c r="Z38" s="272">
        <v>0.13314282379</v>
      </c>
      <c r="AA38" s="272">
        <v>0.17017790830000001</v>
      </c>
      <c r="AB38" s="272">
        <v>0.13310724756</v>
      </c>
      <c r="AC38" s="272">
        <v>0.16853708279999999</v>
      </c>
      <c r="AD38" s="272">
        <v>0.17708811935999999</v>
      </c>
      <c r="AE38" s="272">
        <v>0.14826629831999999</v>
      </c>
      <c r="AF38" s="272">
        <v>0.15012682914</v>
      </c>
      <c r="AG38" s="272">
        <v>0.11579772179</v>
      </c>
      <c r="AH38" s="272">
        <v>9.6641871288000003E-2</v>
      </c>
      <c r="AI38" s="272">
        <v>0.10945832981</v>
      </c>
      <c r="AJ38" s="272">
        <v>0.13782138226000001</v>
      </c>
      <c r="AK38" s="272">
        <v>0.17923984169000001</v>
      </c>
      <c r="AL38" s="272">
        <v>0.13976340981999999</v>
      </c>
      <c r="AM38" s="272">
        <v>0.14500330911000001</v>
      </c>
      <c r="AN38" s="272">
        <v>0.14213005696</v>
      </c>
      <c r="AO38" s="272">
        <v>0.14565197159000001</v>
      </c>
      <c r="AP38" s="272">
        <v>0.16989437914</v>
      </c>
      <c r="AQ38" s="272">
        <v>0.16362154615999999</v>
      </c>
      <c r="AR38" s="272">
        <v>0.1280432728</v>
      </c>
      <c r="AS38" s="272">
        <v>0.13002979836</v>
      </c>
      <c r="AT38" s="272">
        <v>0.1242071508</v>
      </c>
      <c r="AU38" s="272">
        <v>0.13223115184000001</v>
      </c>
      <c r="AV38" s="272">
        <v>0.15572252051999999</v>
      </c>
      <c r="AW38" s="272">
        <v>0.18682514816000001</v>
      </c>
      <c r="AX38" s="272">
        <v>0.19065270307000001</v>
      </c>
      <c r="AY38" s="272">
        <v>0.17586699217999999</v>
      </c>
      <c r="AZ38" s="272">
        <v>0.19204871981999999</v>
      </c>
      <c r="BA38" s="272">
        <v>0.20666695751</v>
      </c>
      <c r="BB38" s="272">
        <v>0.19529058677</v>
      </c>
      <c r="BC38" s="272">
        <v>0.17884150118</v>
      </c>
      <c r="BD38" s="272">
        <v>0.16947699999999999</v>
      </c>
      <c r="BE38" s="272">
        <v>0.14238709999999999</v>
      </c>
      <c r="BF38" s="360">
        <v>0.1344639</v>
      </c>
      <c r="BG38" s="360">
        <v>0.14231250000000001</v>
      </c>
      <c r="BH38" s="360">
        <v>0.17281289999999999</v>
      </c>
      <c r="BI38" s="360">
        <v>0.18184610000000001</v>
      </c>
      <c r="BJ38" s="360">
        <v>0.18703520000000001</v>
      </c>
      <c r="BK38" s="360">
        <v>0.19534589999999999</v>
      </c>
      <c r="BL38" s="360">
        <v>0.17265130000000001</v>
      </c>
      <c r="BM38" s="360">
        <v>0.2090458</v>
      </c>
      <c r="BN38" s="360">
        <v>0.2221717</v>
      </c>
      <c r="BO38" s="360">
        <v>0.21009700000000001</v>
      </c>
      <c r="BP38" s="360">
        <v>0.188948</v>
      </c>
      <c r="BQ38" s="360">
        <v>0.15637239999999999</v>
      </c>
      <c r="BR38" s="360">
        <v>0.1476143</v>
      </c>
      <c r="BS38" s="360">
        <v>0.155557</v>
      </c>
      <c r="BT38" s="360">
        <v>0.19051470000000001</v>
      </c>
      <c r="BU38" s="360">
        <v>0.19942029999999999</v>
      </c>
      <c r="BV38" s="360">
        <v>0.20752970000000001</v>
      </c>
    </row>
    <row r="39" spans="1:74" s="169" customFormat="1" ht="12" customHeight="1" x14ac:dyDescent="0.2">
      <c r="A39" s="599" t="s">
        <v>35</v>
      </c>
      <c r="B39" s="604" t="s">
        <v>612</v>
      </c>
      <c r="C39" s="272">
        <v>1.7399523E-2</v>
      </c>
      <c r="D39" s="272">
        <v>1.6387143999999999E-2</v>
      </c>
      <c r="E39" s="272">
        <v>1.7607898E-2</v>
      </c>
      <c r="F39" s="272">
        <v>1.7083734E-2</v>
      </c>
      <c r="G39" s="272">
        <v>1.7787236000000001E-2</v>
      </c>
      <c r="H39" s="272">
        <v>1.7361420999999998E-2</v>
      </c>
      <c r="I39" s="272">
        <v>1.7945699999999998E-2</v>
      </c>
      <c r="J39" s="272">
        <v>1.7785743999999999E-2</v>
      </c>
      <c r="K39" s="272">
        <v>1.7575554E-2</v>
      </c>
      <c r="L39" s="272">
        <v>1.8026599000000001E-2</v>
      </c>
      <c r="M39" s="272">
        <v>1.8023462000000001E-2</v>
      </c>
      <c r="N39" s="272">
        <v>1.8608026999999999E-2</v>
      </c>
      <c r="O39" s="272">
        <v>1.8577671E-2</v>
      </c>
      <c r="P39" s="272">
        <v>1.6666153999999999E-2</v>
      </c>
      <c r="Q39" s="272">
        <v>1.8542711999999999E-2</v>
      </c>
      <c r="R39" s="272">
        <v>1.7375921999999999E-2</v>
      </c>
      <c r="S39" s="272">
        <v>1.7870025000000001E-2</v>
      </c>
      <c r="T39" s="272">
        <v>1.7415004000000001E-2</v>
      </c>
      <c r="U39" s="272">
        <v>1.8148344E-2</v>
      </c>
      <c r="V39" s="272">
        <v>1.8010517E-2</v>
      </c>
      <c r="W39" s="272">
        <v>1.7615796E-2</v>
      </c>
      <c r="X39" s="272">
        <v>1.8402297000000001E-2</v>
      </c>
      <c r="Y39" s="272">
        <v>1.6959198000000002E-2</v>
      </c>
      <c r="Z39" s="272">
        <v>1.8422526000000002E-2</v>
      </c>
      <c r="AA39" s="272">
        <v>1.8279348000000001E-2</v>
      </c>
      <c r="AB39" s="272">
        <v>1.6341527000000002E-2</v>
      </c>
      <c r="AC39" s="272">
        <v>1.8114351000000001E-2</v>
      </c>
      <c r="AD39" s="272">
        <v>1.7710891999999999E-2</v>
      </c>
      <c r="AE39" s="272">
        <v>1.8063902E-2</v>
      </c>
      <c r="AF39" s="272">
        <v>1.7519175000000001E-2</v>
      </c>
      <c r="AG39" s="272">
        <v>1.7942280000000001E-2</v>
      </c>
      <c r="AH39" s="272">
        <v>1.8033925999999999E-2</v>
      </c>
      <c r="AI39" s="272">
        <v>1.7653687000000001E-2</v>
      </c>
      <c r="AJ39" s="272">
        <v>1.8184966E-2</v>
      </c>
      <c r="AK39" s="272">
        <v>1.817626E-2</v>
      </c>
      <c r="AL39" s="272">
        <v>1.8469394E-2</v>
      </c>
      <c r="AM39" s="272">
        <v>1.9516319000000001E-2</v>
      </c>
      <c r="AN39" s="272">
        <v>1.7755927000000001E-2</v>
      </c>
      <c r="AO39" s="272">
        <v>1.9335463000000001E-2</v>
      </c>
      <c r="AP39" s="272">
        <v>1.8035819000000002E-2</v>
      </c>
      <c r="AQ39" s="272">
        <v>1.9425504E-2</v>
      </c>
      <c r="AR39" s="272">
        <v>1.8439342000000001E-2</v>
      </c>
      <c r="AS39" s="272">
        <v>1.9144089999999999E-2</v>
      </c>
      <c r="AT39" s="272">
        <v>1.9057037999999998E-2</v>
      </c>
      <c r="AU39" s="272">
        <v>1.7496264000000001E-2</v>
      </c>
      <c r="AV39" s="272">
        <v>1.845159E-2</v>
      </c>
      <c r="AW39" s="272">
        <v>1.8436419999999999E-2</v>
      </c>
      <c r="AX39" s="272">
        <v>1.8972553E-2</v>
      </c>
      <c r="AY39" s="272">
        <v>1.9405052999999998E-2</v>
      </c>
      <c r="AZ39" s="272">
        <v>1.8135739000000001E-2</v>
      </c>
      <c r="BA39" s="272">
        <v>1.9342297000000001E-2</v>
      </c>
      <c r="BB39" s="272">
        <v>1.7971788999999998E-2</v>
      </c>
      <c r="BC39" s="272">
        <v>1.8851400000000001E-2</v>
      </c>
      <c r="BD39" s="272">
        <v>1.93405E-2</v>
      </c>
      <c r="BE39" s="272">
        <v>1.98727E-2</v>
      </c>
      <c r="BF39" s="360">
        <v>1.9793700000000001E-2</v>
      </c>
      <c r="BG39" s="360">
        <v>1.9203999999999999E-2</v>
      </c>
      <c r="BH39" s="360">
        <v>1.96934E-2</v>
      </c>
      <c r="BI39" s="360">
        <v>1.9251799999999999E-2</v>
      </c>
      <c r="BJ39" s="360">
        <v>1.98652E-2</v>
      </c>
      <c r="BK39" s="360">
        <v>1.9999699999999999E-2</v>
      </c>
      <c r="BL39" s="360">
        <v>1.8412499999999998E-2</v>
      </c>
      <c r="BM39" s="360">
        <v>1.9734999999999999E-2</v>
      </c>
      <c r="BN39" s="360">
        <v>1.8922600000000001E-2</v>
      </c>
      <c r="BO39" s="360">
        <v>1.9334400000000002E-2</v>
      </c>
      <c r="BP39" s="360">
        <v>1.92278E-2</v>
      </c>
      <c r="BQ39" s="360">
        <v>1.9659599999999999E-2</v>
      </c>
      <c r="BR39" s="360">
        <v>1.9601500000000001E-2</v>
      </c>
      <c r="BS39" s="360">
        <v>1.91477E-2</v>
      </c>
      <c r="BT39" s="360">
        <v>1.9522299999999999E-2</v>
      </c>
      <c r="BU39" s="360">
        <v>1.92085E-2</v>
      </c>
      <c r="BV39" s="360">
        <v>1.9541099999999999E-2</v>
      </c>
    </row>
    <row r="40" spans="1:74" s="169" customFormat="1" ht="12" customHeight="1" x14ac:dyDescent="0.2">
      <c r="A40" s="599" t="s">
        <v>36</v>
      </c>
      <c r="B40" s="604" t="s">
        <v>613</v>
      </c>
      <c r="C40" s="272">
        <v>1.6676163000000001E-2</v>
      </c>
      <c r="D40" s="272">
        <v>1.6038685E-2</v>
      </c>
      <c r="E40" s="272">
        <v>1.7969467999999999E-2</v>
      </c>
      <c r="F40" s="272">
        <v>1.8293389E-2</v>
      </c>
      <c r="G40" s="272">
        <v>2.0171171000000002E-2</v>
      </c>
      <c r="H40" s="272">
        <v>2.0275993999999999E-2</v>
      </c>
      <c r="I40" s="272">
        <v>2.0617599E-2</v>
      </c>
      <c r="J40" s="272">
        <v>2.0159884999999999E-2</v>
      </c>
      <c r="K40" s="272">
        <v>1.9619722999999999E-2</v>
      </c>
      <c r="L40" s="272">
        <v>1.9874558000000001E-2</v>
      </c>
      <c r="M40" s="272">
        <v>1.8565096E-2</v>
      </c>
      <c r="N40" s="272">
        <v>1.9088015E-2</v>
      </c>
      <c r="O40" s="272">
        <v>2.1554398999999998E-2</v>
      </c>
      <c r="P40" s="272">
        <v>2.0926370999999999E-2</v>
      </c>
      <c r="Q40" s="272">
        <v>2.4508056E-2</v>
      </c>
      <c r="R40" s="272">
        <v>2.4359776999999999E-2</v>
      </c>
      <c r="S40" s="272">
        <v>2.5779942E-2</v>
      </c>
      <c r="T40" s="272">
        <v>2.6305628000000001E-2</v>
      </c>
      <c r="U40" s="272">
        <v>2.6506400999999999E-2</v>
      </c>
      <c r="V40" s="272">
        <v>2.7605949000000001E-2</v>
      </c>
      <c r="W40" s="272">
        <v>2.7050719000000001E-2</v>
      </c>
      <c r="X40" s="272">
        <v>2.8020426000000001E-2</v>
      </c>
      <c r="Y40" s="272">
        <v>2.5863566000000001E-2</v>
      </c>
      <c r="Z40" s="272">
        <v>2.6708422999999998E-2</v>
      </c>
      <c r="AA40" s="272">
        <v>2.8531264000000001E-2</v>
      </c>
      <c r="AB40" s="272">
        <v>2.7259082E-2</v>
      </c>
      <c r="AC40" s="272">
        <v>3.3913685999999998E-2</v>
      </c>
      <c r="AD40" s="272">
        <v>3.484048E-2</v>
      </c>
      <c r="AE40" s="272">
        <v>3.802734E-2</v>
      </c>
      <c r="AF40" s="272">
        <v>3.8989015000000002E-2</v>
      </c>
      <c r="AG40" s="272">
        <v>3.8389141000000002E-2</v>
      </c>
      <c r="AH40" s="272">
        <v>3.9261998999999999E-2</v>
      </c>
      <c r="AI40" s="272">
        <v>3.8122982999999999E-2</v>
      </c>
      <c r="AJ40" s="272">
        <v>3.7716063000000001E-2</v>
      </c>
      <c r="AK40" s="272">
        <v>3.3818560999999997E-2</v>
      </c>
      <c r="AL40" s="272">
        <v>3.1200014000000002E-2</v>
      </c>
      <c r="AM40" s="272">
        <v>3.6905350000000003E-2</v>
      </c>
      <c r="AN40" s="272">
        <v>3.8402654000000001E-2</v>
      </c>
      <c r="AO40" s="272">
        <v>4.6629619999999997E-2</v>
      </c>
      <c r="AP40" s="272">
        <v>4.8922596999999998E-2</v>
      </c>
      <c r="AQ40" s="272">
        <v>5.0067212E-2</v>
      </c>
      <c r="AR40" s="272">
        <v>5.0345900999999998E-2</v>
      </c>
      <c r="AS40" s="272">
        <v>5.1515462999999997E-2</v>
      </c>
      <c r="AT40" s="272">
        <v>5.2278604999999999E-2</v>
      </c>
      <c r="AU40" s="272">
        <v>4.6931211E-2</v>
      </c>
      <c r="AV40" s="272">
        <v>4.4627271000000003E-2</v>
      </c>
      <c r="AW40" s="272">
        <v>4.2534046999999998E-2</v>
      </c>
      <c r="AX40" s="272">
        <v>4.0761937999999998E-2</v>
      </c>
      <c r="AY40" s="272">
        <v>4.4326388000000001E-2</v>
      </c>
      <c r="AZ40" s="272">
        <v>5.0756612E-2</v>
      </c>
      <c r="BA40" s="272">
        <v>5.5501501000000002E-2</v>
      </c>
      <c r="BB40" s="272">
        <v>5.7019575000000003E-2</v>
      </c>
      <c r="BC40" s="272">
        <v>5.8906699999999999E-2</v>
      </c>
      <c r="BD40" s="272">
        <v>6.0006499999999997E-2</v>
      </c>
      <c r="BE40" s="272">
        <v>6.0950400000000002E-2</v>
      </c>
      <c r="BF40" s="360">
        <v>6.2682299999999996E-2</v>
      </c>
      <c r="BG40" s="360">
        <v>5.9173799999999999E-2</v>
      </c>
      <c r="BH40" s="360">
        <v>5.5134700000000002E-2</v>
      </c>
      <c r="BI40" s="360">
        <v>4.9260499999999999E-2</v>
      </c>
      <c r="BJ40" s="360">
        <v>4.5263299999999999E-2</v>
      </c>
      <c r="BK40" s="360">
        <v>5.1561900000000001E-2</v>
      </c>
      <c r="BL40" s="360">
        <v>5.4503200000000002E-2</v>
      </c>
      <c r="BM40" s="360">
        <v>7.0078799999999997E-2</v>
      </c>
      <c r="BN40" s="360">
        <v>7.5333499999999998E-2</v>
      </c>
      <c r="BO40" s="360">
        <v>7.9339699999999999E-2</v>
      </c>
      <c r="BP40" s="360">
        <v>8.0441700000000005E-2</v>
      </c>
      <c r="BQ40" s="360">
        <v>7.8211600000000006E-2</v>
      </c>
      <c r="BR40" s="360">
        <v>7.8950800000000002E-2</v>
      </c>
      <c r="BS40" s="360">
        <v>7.2753999999999999E-2</v>
      </c>
      <c r="BT40" s="360">
        <v>6.7647700000000005E-2</v>
      </c>
      <c r="BU40" s="360">
        <v>6.0367700000000003E-2</v>
      </c>
      <c r="BV40" s="360">
        <v>5.4500699999999999E-2</v>
      </c>
    </row>
    <row r="41" spans="1:74" s="169" customFormat="1" ht="12" customHeight="1" x14ac:dyDescent="0.2">
      <c r="A41" s="602" t="s">
        <v>47</v>
      </c>
      <c r="B41" s="604" t="s">
        <v>507</v>
      </c>
      <c r="C41" s="272">
        <v>8.2957957346999997E-2</v>
      </c>
      <c r="D41" s="272">
        <v>8.2852654402000001E-2</v>
      </c>
      <c r="E41" s="272">
        <v>8.9239600949999998E-2</v>
      </c>
      <c r="F41" s="272">
        <v>8.7778241679999994E-2</v>
      </c>
      <c r="G41" s="272">
        <v>9.3647832434999995E-2</v>
      </c>
      <c r="H41" s="272">
        <v>9.1228483560000004E-2</v>
      </c>
      <c r="I41" s="272">
        <v>8.9294451910999995E-2</v>
      </c>
      <c r="J41" s="272">
        <v>9.637797629E-2</v>
      </c>
      <c r="K41" s="272">
        <v>8.424748755E-2</v>
      </c>
      <c r="L41" s="272">
        <v>9.3189149723000006E-2</v>
      </c>
      <c r="M41" s="272">
        <v>8.4408618219999995E-2</v>
      </c>
      <c r="N41" s="272">
        <v>8.7105502552999994E-2</v>
      </c>
      <c r="O41" s="272">
        <v>8.4790978857999993E-2</v>
      </c>
      <c r="P41" s="272">
        <v>7.8481274524E-2</v>
      </c>
      <c r="Q41" s="272">
        <v>9.0307465887999996E-2</v>
      </c>
      <c r="R41" s="272">
        <v>9.0411576189999995E-2</v>
      </c>
      <c r="S41" s="272">
        <v>9.4768616040000003E-2</v>
      </c>
      <c r="T41" s="272">
        <v>9.4339406119999997E-2</v>
      </c>
      <c r="U41" s="272">
        <v>9.3150928522999998E-2</v>
      </c>
      <c r="V41" s="272">
        <v>9.2940173995E-2</v>
      </c>
      <c r="W41" s="272">
        <v>9.124787728E-2</v>
      </c>
      <c r="X41" s="272">
        <v>9.5124274923000005E-2</v>
      </c>
      <c r="Y41" s="272">
        <v>9.068715812E-2</v>
      </c>
      <c r="Z41" s="272">
        <v>9.3799478584999998E-2</v>
      </c>
      <c r="AA41" s="272">
        <v>8.7972451383E-2</v>
      </c>
      <c r="AB41" s="272">
        <v>8.3360224859999998E-2</v>
      </c>
      <c r="AC41" s="272">
        <v>8.8812086210999994E-2</v>
      </c>
      <c r="AD41" s="272">
        <v>9.0713559060000004E-2</v>
      </c>
      <c r="AE41" s="272">
        <v>9.4997044333999997E-2</v>
      </c>
      <c r="AF41" s="272">
        <v>9.3063667399999994E-2</v>
      </c>
      <c r="AG41" s="272">
        <v>9.6906724124000004E-2</v>
      </c>
      <c r="AH41" s="272">
        <v>9.6467162629E-2</v>
      </c>
      <c r="AI41" s="272">
        <v>8.9765496350000001E-2</v>
      </c>
      <c r="AJ41" s="272">
        <v>9.7392069661999994E-2</v>
      </c>
      <c r="AK41" s="272">
        <v>9.2768585579999993E-2</v>
      </c>
      <c r="AL41" s="272">
        <v>9.5193101394999993E-2</v>
      </c>
      <c r="AM41" s="272">
        <v>9.0933560994999996E-2</v>
      </c>
      <c r="AN41" s="272">
        <v>8.4161072247999999E-2</v>
      </c>
      <c r="AO41" s="272">
        <v>9.5447534261E-2</v>
      </c>
      <c r="AP41" s="272">
        <v>9.1483928579999998E-2</v>
      </c>
      <c r="AQ41" s="272">
        <v>9.9626208511E-2</v>
      </c>
      <c r="AR41" s="272">
        <v>9.8035183819999996E-2</v>
      </c>
      <c r="AS41" s="272">
        <v>9.9913769956000001E-2</v>
      </c>
      <c r="AT41" s="272">
        <v>0.10080166612999999</v>
      </c>
      <c r="AU41" s="272">
        <v>9.6786943129999997E-2</v>
      </c>
      <c r="AV41" s="272">
        <v>9.8779665555000007E-2</v>
      </c>
      <c r="AW41" s="272">
        <v>9.5336837879999997E-2</v>
      </c>
      <c r="AX41" s="272">
        <v>9.6185907681999999E-2</v>
      </c>
      <c r="AY41" s="272">
        <v>9.1489467115000001E-2</v>
      </c>
      <c r="AZ41" s="272">
        <v>9.4233236119999994E-2</v>
      </c>
      <c r="BA41" s="272">
        <v>0.10116995569999999</v>
      </c>
      <c r="BB41" s="272">
        <v>9.371204759E-2</v>
      </c>
      <c r="BC41" s="272">
        <v>0.10064041159000001</v>
      </c>
      <c r="BD41" s="272">
        <v>9.5570698539000007E-2</v>
      </c>
      <c r="BE41" s="272">
        <v>0.104645765</v>
      </c>
      <c r="BF41" s="360">
        <v>0.10226540000000001</v>
      </c>
      <c r="BG41" s="360">
        <v>9.6930100000000005E-2</v>
      </c>
      <c r="BH41" s="360">
        <v>0.1009717</v>
      </c>
      <c r="BI41" s="360">
        <v>9.6025299999999994E-2</v>
      </c>
      <c r="BJ41" s="360">
        <v>9.8913100000000004E-2</v>
      </c>
      <c r="BK41" s="360">
        <v>9.5491900000000005E-2</v>
      </c>
      <c r="BL41" s="360">
        <v>8.7363099999999999E-2</v>
      </c>
      <c r="BM41" s="360">
        <v>9.8567699999999994E-2</v>
      </c>
      <c r="BN41" s="360">
        <v>9.7413200000000005E-2</v>
      </c>
      <c r="BO41" s="360">
        <v>0.1012371</v>
      </c>
      <c r="BP41" s="360">
        <v>9.9600900000000006E-2</v>
      </c>
      <c r="BQ41" s="360">
        <v>0.1018935</v>
      </c>
      <c r="BR41" s="360">
        <v>0.1024016</v>
      </c>
      <c r="BS41" s="360">
        <v>9.5975699999999997E-2</v>
      </c>
      <c r="BT41" s="360">
        <v>0.1002305</v>
      </c>
      <c r="BU41" s="360">
        <v>9.5908400000000005E-2</v>
      </c>
      <c r="BV41" s="360">
        <v>9.8144300000000004E-2</v>
      </c>
    </row>
    <row r="42" spans="1:74" s="169" customFormat="1" ht="12" customHeight="1" x14ac:dyDescent="0.2">
      <c r="A42" s="602" t="s">
        <v>48</v>
      </c>
      <c r="B42" s="604" t="s">
        <v>1296</v>
      </c>
      <c r="C42" s="272">
        <v>5.5835581931000001E-3</v>
      </c>
      <c r="D42" s="272">
        <v>7.7687012093000003E-3</v>
      </c>
      <c r="E42" s="272">
        <v>1.1187132165E-2</v>
      </c>
      <c r="F42" s="272">
        <v>1.1785389597E-2</v>
      </c>
      <c r="G42" s="272">
        <v>1.2384804427000001E-2</v>
      </c>
      <c r="H42" s="272">
        <v>1.2772045750999999E-2</v>
      </c>
      <c r="I42" s="272">
        <v>1.0464090628E-2</v>
      </c>
      <c r="J42" s="272">
        <v>1.1139672898999999E-2</v>
      </c>
      <c r="K42" s="272">
        <v>9.5441699453999995E-3</v>
      </c>
      <c r="L42" s="272">
        <v>8.7358881113999993E-3</v>
      </c>
      <c r="M42" s="272">
        <v>8.9886453946000002E-3</v>
      </c>
      <c r="N42" s="272">
        <v>7.1354227667000001E-3</v>
      </c>
      <c r="O42" s="272">
        <v>8.8928478623999992E-3</v>
      </c>
      <c r="P42" s="272">
        <v>1.0387205050000001E-2</v>
      </c>
      <c r="Q42" s="272">
        <v>1.3227823299E-2</v>
      </c>
      <c r="R42" s="272">
        <v>1.3933357182000001E-2</v>
      </c>
      <c r="S42" s="272">
        <v>1.4048205899999999E-2</v>
      </c>
      <c r="T42" s="272">
        <v>1.8009927046000001E-2</v>
      </c>
      <c r="U42" s="272">
        <v>1.6806922615999999E-2</v>
      </c>
      <c r="V42" s="272">
        <v>1.7937558996999999E-2</v>
      </c>
      <c r="W42" s="272">
        <v>2.1209689430000001E-2</v>
      </c>
      <c r="X42" s="272">
        <v>2.4537574802000001E-2</v>
      </c>
      <c r="Y42" s="272">
        <v>2.1354409171E-2</v>
      </c>
      <c r="Z42" s="272">
        <v>2.5139090499999999E-2</v>
      </c>
      <c r="AA42" s="272">
        <v>1.1812645379E-2</v>
      </c>
      <c r="AB42" s="272">
        <v>1.0606495244E-2</v>
      </c>
      <c r="AC42" s="272">
        <v>1.5686886268000001E-2</v>
      </c>
      <c r="AD42" s="272">
        <v>1.484943536E-2</v>
      </c>
      <c r="AE42" s="272">
        <v>1.6691441578999999E-2</v>
      </c>
      <c r="AF42" s="272">
        <v>1.6070156503000001E-2</v>
      </c>
      <c r="AG42" s="272">
        <v>1.6980404083999999E-2</v>
      </c>
      <c r="AH42" s="272">
        <v>2.1437409471E-2</v>
      </c>
      <c r="AI42" s="272">
        <v>1.9926064183000001E-2</v>
      </c>
      <c r="AJ42" s="272">
        <v>1.8404681623000001E-2</v>
      </c>
      <c r="AK42" s="272">
        <v>1.6568232735000001E-2</v>
      </c>
      <c r="AL42" s="272">
        <v>1.8973217939E-2</v>
      </c>
      <c r="AM42" s="272">
        <v>8.3487861106999999E-3</v>
      </c>
      <c r="AN42" s="272">
        <v>1.2519663602999999E-2</v>
      </c>
      <c r="AO42" s="272">
        <v>1.347589142E-2</v>
      </c>
      <c r="AP42" s="272">
        <v>1.6051426851999999E-2</v>
      </c>
      <c r="AQ42" s="272">
        <v>1.9206859717000001E-2</v>
      </c>
      <c r="AR42" s="272">
        <v>2.2461734090000001E-2</v>
      </c>
      <c r="AS42" s="272">
        <v>2.1158500223999999E-2</v>
      </c>
      <c r="AT42" s="272">
        <v>2.1310004582999999E-2</v>
      </c>
      <c r="AU42" s="272">
        <v>2.1566400493000001E-2</v>
      </c>
      <c r="AV42" s="272">
        <v>1.9938046928999999E-2</v>
      </c>
      <c r="AW42" s="272">
        <v>1.7652020764E-2</v>
      </c>
      <c r="AX42" s="272">
        <v>2.0193783827E-2</v>
      </c>
      <c r="AY42" s="272">
        <v>1.392400025E-2</v>
      </c>
      <c r="AZ42" s="272">
        <v>1.7207486349999999E-2</v>
      </c>
      <c r="BA42" s="272">
        <v>1.8978523407999999E-2</v>
      </c>
      <c r="BB42" s="272">
        <v>1.8292265961E-2</v>
      </c>
      <c r="BC42" s="272">
        <v>2.3691629895E-2</v>
      </c>
      <c r="BD42" s="272">
        <v>2.4010699999999999E-2</v>
      </c>
      <c r="BE42" s="272">
        <v>2.5954399999999999E-2</v>
      </c>
      <c r="BF42" s="360">
        <v>2.6914299999999999E-2</v>
      </c>
      <c r="BG42" s="360">
        <v>2.5787899999999999E-2</v>
      </c>
      <c r="BH42" s="360">
        <v>2.5820800000000001E-2</v>
      </c>
      <c r="BI42" s="360">
        <v>2.63807E-2</v>
      </c>
      <c r="BJ42" s="360">
        <v>2.5845799999999999E-2</v>
      </c>
      <c r="BK42" s="360">
        <v>2.27423E-2</v>
      </c>
      <c r="BL42" s="360">
        <v>2.0541899999999998E-2</v>
      </c>
      <c r="BM42" s="360">
        <v>2.3777400000000001E-2</v>
      </c>
      <c r="BN42" s="360">
        <v>2.2649200000000001E-2</v>
      </c>
      <c r="BO42" s="360">
        <v>2.4052400000000002E-2</v>
      </c>
      <c r="BP42" s="360">
        <v>2.46882E-2</v>
      </c>
      <c r="BQ42" s="360">
        <v>2.6756800000000001E-2</v>
      </c>
      <c r="BR42" s="360">
        <v>2.7698899999999999E-2</v>
      </c>
      <c r="BS42" s="360">
        <v>2.6565100000000001E-2</v>
      </c>
      <c r="BT42" s="360">
        <v>2.66045E-2</v>
      </c>
      <c r="BU42" s="360">
        <v>2.7157899999999999E-2</v>
      </c>
      <c r="BV42" s="360">
        <v>2.6600700000000001E-2</v>
      </c>
    </row>
    <row r="43" spans="1:74" s="169" customFormat="1" ht="12" customHeight="1" x14ac:dyDescent="0.2">
      <c r="A43" s="603" t="s">
        <v>1247</v>
      </c>
      <c r="B43" s="604" t="s">
        <v>1248</v>
      </c>
      <c r="C43" s="272">
        <v>6.5545326000000001E-2</v>
      </c>
      <c r="D43" s="272">
        <v>6.0180289999999997E-2</v>
      </c>
      <c r="E43" s="272">
        <v>6.2308513000000003E-2</v>
      </c>
      <c r="F43" s="272">
        <v>5.9596968E-2</v>
      </c>
      <c r="G43" s="272">
        <v>6.2473365000000003E-2</v>
      </c>
      <c r="H43" s="272">
        <v>5.9963806000000001E-2</v>
      </c>
      <c r="I43" s="272">
        <v>5.7018535000000002E-2</v>
      </c>
      <c r="J43" s="272">
        <v>5.8937281000000001E-2</v>
      </c>
      <c r="K43" s="272">
        <v>5.5044336999999999E-2</v>
      </c>
      <c r="L43" s="272">
        <v>5.6338592999999999E-2</v>
      </c>
      <c r="M43" s="272">
        <v>5.5775713999999997E-2</v>
      </c>
      <c r="N43" s="272">
        <v>5.7689361000000002E-2</v>
      </c>
      <c r="O43" s="272">
        <v>5.5419782000000001E-2</v>
      </c>
      <c r="P43" s="272">
        <v>5.0314919999999999E-2</v>
      </c>
      <c r="Q43" s="272">
        <v>5.7376755000000002E-2</v>
      </c>
      <c r="R43" s="272">
        <v>5.7334465000000001E-2</v>
      </c>
      <c r="S43" s="272">
        <v>6.0927228999999999E-2</v>
      </c>
      <c r="T43" s="272">
        <v>5.9912959000000002E-2</v>
      </c>
      <c r="U43" s="272">
        <v>6.0375643999999999E-2</v>
      </c>
      <c r="V43" s="272">
        <v>5.8966605999999998E-2</v>
      </c>
      <c r="W43" s="272">
        <v>5.7321946999999998E-2</v>
      </c>
      <c r="X43" s="272">
        <v>6.2789190999999994E-2</v>
      </c>
      <c r="Y43" s="272">
        <v>6.2606360999999999E-2</v>
      </c>
      <c r="Z43" s="272">
        <v>6.5940108999999997E-2</v>
      </c>
      <c r="AA43" s="272">
        <v>6.2529896000000001E-2</v>
      </c>
      <c r="AB43" s="272">
        <v>5.6066194E-2</v>
      </c>
      <c r="AC43" s="272">
        <v>6.2441349E-2</v>
      </c>
      <c r="AD43" s="272">
        <v>6.1541433999999999E-2</v>
      </c>
      <c r="AE43" s="272">
        <v>6.4140648999999994E-2</v>
      </c>
      <c r="AF43" s="272">
        <v>6.3656784999999994E-2</v>
      </c>
      <c r="AG43" s="272">
        <v>6.5407233999999995E-2</v>
      </c>
      <c r="AH43" s="272">
        <v>6.3740805999999997E-2</v>
      </c>
      <c r="AI43" s="272">
        <v>6.1842695000000003E-2</v>
      </c>
      <c r="AJ43" s="272">
        <v>6.3761329000000005E-2</v>
      </c>
      <c r="AK43" s="272">
        <v>6.3525557999999996E-2</v>
      </c>
      <c r="AL43" s="272">
        <v>6.8460199999999999E-2</v>
      </c>
      <c r="AM43" s="272">
        <v>6.5372825999999995E-2</v>
      </c>
      <c r="AN43" s="272">
        <v>5.8865379000000002E-2</v>
      </c>
      <c r="AO43" s="272">
        <v>6.4870397999999996E-2</v>
      </c>
      <c r="AP43" s="272">
        <v>6.1445558999999997E-2</v>
      </c>
      <c r="AQ43" s="272">
        <v>6.5347554000000002E-2</v>
      </c>
      <c r="AR43" s="272">
        <v>6.5436378000000003E-2</v>
      </c>
      <c r="AS43" s="272">
        <v>6.6689697000000006E-2</v>
      </c>
      <c r="AT43" s="272">
        <v>6.5309249999999999E-2</v>
      </c>
      <c r="AU43" s="272">
        <v>6.2878598999999993E-2</v>
      </c>
      <c r="AV43" s="272">
        <v>6.6342514000000005E-2</v>
      </c>
      <c r="AW43" s="272">
        <v>6.5090862999999999E-2</v>
      </c>
      <c r="AX43" s="272">
        <v>6.8307037000000001E-2</v>
      </c>
      <c r="AY43" s="272">
        <v>6.6008289999999997E-2</v>
      </c>
      <c r="AZ43" s="272">
        <v>6.2443722E-2</v>
      </c>
      <c r="BA43" s="272">
        <v>6.7159158999999996E-2</v>
      </c>
      <c r="BB43" s="272">
        <v>6.1160241999999997E-2</v>
      </c>
      <c r="BC43" s="272">
        <v>6.8985599999999994E-2</v>
      </c>
      <c r="BD43" s="272">
        <v>6.4893500000000007E-2</v>
      </c>
      <c r="BE43" s="272">
        <v>6.8095299999999997E-2</v>
      </c>
      <c r="BF43" s="360">
        <v>6.7260799999999996E-2</v>
      </c>
      <c r="BG43" s="360">
        <v>6.5101300000000001E-2</v>
      </c>
      <c r="BH43" s="360">
        <v>6.57663E-2</v>
      </c>
      <c r="BI43" s="360">
        <v>6.5131999999999995E-2</v>
      </c>
      <c r="BJ43" s="360">
        <v>6.71789E-2</v>
      </c>
      <c r="BK43" s="360">
        <v>6.9099999999999995E-2</v>
      </c>
      <c r="BL43" s="360">
        <v>6.0264499999999999E-2</v>
      </c>
      <c r="BM43" s="360">
        <v>6.79559E-2</v>
      </c>
      <c r="BN43" s="360">
        <v>6.4839499999999994E-2</v>
      </c>
      <c r="BO43" s="360">
        <v>6.7406199999999999E-2</v>
      </c>
      <c r="BP43" s="360">
        <v>6.57383E-2</v>
      </c>
      <c r="BQ43" s="360">
        <v>6.7409499999999997E-2</v>
      </c>
      <c r="BR43" s="360">
        <v>6.6833600000000007E-2</v>
      </c>
      <c r="BS43" s="360">
        <v>6.4054600000000003E-2</v>
      </c>
      <c r="BT43" s="360">
        <v>6.4880800000000002E-2</v>
      </c>
      <c r="BU43" s="360">
        <v>6.4692600000000003E-2</v>
      </c>
      <c r="BV43" s="360">
        <v>6.6352999999999995E-2</v>
      </c>
    </row>
    <row r="44" spans="1:74" ht="12" customHeight="1" x14ac:dyDescent="0.2">
      <c r="A44" s="605" t="s">
        <v>28</v>
      </c>
      <c r="B44" s="606" t="s">
        <v>1006</v>
      </c>
      <c r="C44" s="273">
        <v>0.74896575515999997</v>
      </c>
      <c r="D44" s="273">
        <v>0.68008129566999997</v>
      </c>
      <c r="E44" s="273">
        <v>0.78367257672000001</v>
      </c>
      <c r="F44" s="273">
        <v>0.75951722715000003</v>
      </c>
      <c r="G44" s="273">
        <v>0.80181952345999996</v>
      </c>
      <c r="H44" s="273">
        <v>0.77100228172999996</v>
      </c>
      <c r="I44" s="273">
        <v>0.74249967065</v>
      </c>
      <c r="J44" s="273">
        <v>0.71668258762000003</v>
      </c>
      <c r="K44" s="273">
        <v>0.64206075389999995</v>
      </c>
      <c r="L44" s="273">
        <v>0.68242356312999997</v>
      </c>
      <c r="M44" s="273">
        <v>0.68264399083000005</v>
      </c>
      <c r="N44" s="273">
        <v>0.76319832406999999</v>
      </c>
      <c r="O44" s="273">
        <v>0.79341849880000004</v>
      </c>
      <c r="P44" s="273">
        <v>0.70939245770000003</v>
      </c>
      <c r="Q44" s="273">
        <v>0.77387834897999996</v>
      </c>
      <c r="R44" s="273">
        <v>0.82179476236000004</v>
      </c>
      <c r="S44" s="273">
        <v>0.85994428814000001</v>
      </c>
      <c r="T44" s="273">
        <v>0.82792686397000004</v>
      </c>
      <c r="U44" s="273">
        <v>0.81323165199000003</v>
      </c>
      <c r="V44" s="273">
        <v>0.74397947942999998</v>
      </c>
      <c r="W44" s="273">
        <v>0.70414295971999996</v>
      </c>
      <c r="X44" s="273">
        <v>0.74578516937999995</v>
      </c>
      <c r="Y44" s="273">
        <v>0.76025418342999995</v>
      </c>
      <c r="Z44" s="273">
        <v>0.79905148287000005</v>
      </c>
      <c r="AA44" s="273">
        <v>0.81986418806000005</v>
      </c>
      <c r="AB44" s="273">
        <v>0.70561341066000005</v>
      </c>
      <c r="AC44" s="273">
        <v>0.85191457528000003</v>
      </c>
      <c r="AD44" s="273">
        <v>0.86139365477999996</v>
      </c>
      <c r="AE44" s="273">
        <v>0.85736126623999998</v>
      </c>
      <c r="AF44" s="273">
        <v>0.85289450503999997</v>
      </c>
      <c r="AG44" s="273">
        <v>0.82017826800000004</v>
      </c>
      <c r="AH44" s="273">
        <v>0.76028079038999996</v>
      </c>
      <c r="AI44" s="273">
        <v>0.71202054033999995</v>
      </c>
      <c r="AJ44" s="273">
        <v>0.76485420054999997</v>
      </c>
      <c r="AK44" s="273">
        <v>0.80731913099999997</v>
      </c>
      <c r="AL44" s="273">
        <v>0.82148939915999997</v>
      </c>
      <c r="AM44" s="273">
        <v>0.82606012820999997</v>
      </c>
      <c r="AN44" s="273">
        <v>0.77112024581000005</v>
      </c>
      <c r="AO44" s="273">
        <v>0.83373530627000003</v>
      </c>
      <c r="AP44" s="273">
        <v>0.82590835057</v>
      </c>
      <c r="AQ44" s="273">
        <v>0.82188542339000004</v>
      </c>
      <c r="AR44" s="273">
        <v>0.78402867870000004</v>
      </c>
      <c r="AS44" s="273">
        <v>0.81129578753999998</v>
      </c>
      <c r="AT44" s="273">
        <v>0.78608173251000002</v>
      </c>
      <c r="AU44" s="273">
        <v>0.73929525746000002</v>
      </c>
      <c r="AV44" s="273">
        <v>0.77385413199999997</v>
      </c>
      <c r="AW44" s="273">
        <v>0.81930718080999998</v>
      </c>
      <c r="AX44" s="273">
        <v>0.87554370757</v>
      </c>
      <c r="AY44" s="273">
        <v>0.86803809055000003</v>
      </c>
      <c r="AZ44" s="273">
        <v>0.86502953028999996</v>
      </c>
      <c r="BA44" s="273">
        <v>0.93341128660999995</v>
      </c>
      <c r="BB44" s="273">
        <v>0.88253526632000001</v>
      </c>
      <c r="BC44" s="273">
        <v>0.90550620000000004</v>
      </c>
      <c r="BD44" s="273">
        <v>0.86242969999999997</v>
      </c>
      <c r="BE44" s="273">
        <v>0.86315960000000003</v>
      </c>
      <c r="BF44" s="358">
        <v>0.84255899999999995</v>
      </c>
      <c r="BG44" s="358">
        <v>0.7697273</v>
      </c>
      <c r="BH44" s="358">
        <v>0.81457250000000003</v>
      </c>
      <c r="BI44" s="358">
        <v>0.82320910000000003</v>
      </c>
      <c r="BJ44" s="358">
        <v>0.85524500000000003</v>
      </c>
      <c r="BK44" s="358">
        <v>0.87906419999999996</v>
      </c>
      <c r="BL44" s="358">
        <v>0.79023829999999995</v>
      </c>
      <c r="BM44" s="358">
        <v>0.89547100000000002</v>
      </c>
      <c r="BN44" s="358">
        <v>0.89880550000000003</v>
      </c>
      <c r="BO44" s="358">
        <v>0.95178499999999999</v>
      </c>
      <c r="BP44" s="358">
        <v>0.95247979999999999</v>
      </c>
      <c r="BQ44" s="358">
        <v>0.93712519999999999</v>
      </c>
      <c r="BR44" s="358">
        <v>0.88973800000000003</v>
      </c>
      <c r="BS44" s="358">
        <v>0.80400590000000005</v>
      </c>
      <c r="BT44" s="358">
        <v>0.84904579999999996</v>
      </c>
      <c r="BU44" s="358">
        <v>0.86167229999999995</v>
      </c>
      <c r="BV44" s="358">
        <v>0.89034259999999998</v>
      </c>
    </row>
    <row r="45" spans="1:74" ht="12" customHeight="1" x14ac:dyDescent="0.2">
      <c r="A45" s="605"/>
      <c r="B45" s="607" t="s">
        <v>1042</v>
      </c>
      <c r="C45" s="608"/>
      <c r="D45" s="608"/>
      <c r="E45" s="608"/>
      <c r="F45" s="608"/>
      <c r="G45" s="608"/>
      <c r="H45" s="608"/>
      <c r="I45" s="608"/>
      <c r="J45" s="608"/>
      <c r="K45" s="608"/>
      <c r="L45" s="608"/>
      <c r="M45" s="608"/>
      <c r="N45" s="608"/>
      <c r="O45" s="608"/>
      <c r="P45" s="608"/>
      <c r="Q45" s="608"/>
      <c r="R45" s="608"/>
      <c r="S45" s="608"/>
      <c r="T45" s="608"/>
      <c r="U45" s="608"/>
      <c r="V45" s="608"/>
      <c r="W45" s="608"/>
      <c r="X45" s="608"/>
      <c r="Y45" s="608"/>
      <c r="Z45" s="608"/>
      <c r="AA45" s="608"/>
      <c r="AB45" s="608"/>
      <c r="AC45" s="608"/>
      <c r="AD45" s="608"/>
      <c r="AE45" s="608"/>
      <c r="AF45" s="608"/>
      <c r="AG45" s="608"/>
      <c r="AH45" s="608"/>
      <c r="AI45" s="608"/>
      <c r="AJ45" s="608"/>
      <c r="AK45" s="608"/>
      <c r="AL45" s="608"/>
      <c r="AM45" s="608"/>
      <c r="AN45" s="608"/>
      <c r="AO45" s="608"/>
      <c r="AP45" s="608"/>
      <c r="AQ45" s="608"/>
      <c r="AR45" s="608"/>
      <c r="AS45" s="608"/>
      <c r="AT45" s="608"/>
      <c r="AU45" s="608"/>
      <c r="AV45" s="608"/>
      <c r="AW45" s="608"/>
      <c r="AX45" s="608"/>
      <c r="AY45" s="608"/>
      <c r="AZ45" s="608"/>
      <c r="BA45" s="608"/>
      <c r="BB45" s="608"/>
      <c r="BC45" s="608"/>
      <c r="BD45" s="608"/>
      <c r="BE45" s="608"/>
      <c r="BF45" s="721"/>
      <c r="BG45" s="608"/>
      <c r="BH45" s="608"/>
      <c r="BI45" s="608"/>
      <c r="BJ45" s="608"/>
      <c r="BK45" s="608"/>
      <c r="BL45" s="608"/>
      <c r="BM45" s="608"/>
      <c r="BN45" s="608"/>
      <c r="BO45" s="608"/>
      <c r="BP45" s="608"/>
      <c r="BQ45" s="608"/>
      <c r="BR45" s="608"/>
      <c r="BS45" s="608"/>
      <c r="BT45" s="608"/>
      <c r="BU45" s="608"/>
      <c r="BV45" s="608"/>
    </row>
    <row r="46" spans="1:74" s="612" customFormat="1" ht="12" customHeight="1" x14ac:dyDescent="0.2">
      <c r="A46" s="609"/>
      <c r="B46" s="610" t="s">
        <v>0</v>
      </c>
      <c r="C46" s="611"/>
      <c r="D46" s="611"/>
      <c r="E46" s="611"/>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c r="AF46" s="611"/>
      <c r="AG46" s="611"/>
      <c r="AH46" s="611"/>
      <c r="AI46" s="611"/>
      <c r="AJ46" s="611"/>
      <c r="AK46" s="611"/>
      <c r="AL46" s="611"/>
      <c r="AM46" s="611"/>
      <c r="AN46" s="611"/>
      <c r="AO46" s="611"/>
      <c r="AP46" s="611"/>
      <c r="AQ46" s="611"/>
      <c r="AR46" s="611"/>
      <c r="AS46" s="611"/>
      <c r="AT46" s="611"/>
      <c r="AU46" s="611"/>
      <c r="AV46" s="611"/>
      <c r="AW46" s="611"/>
      <c r="AX46" s="611"/>
      <c r="AY46" s="611"/>
      <c r="AZ46" s="611"/>
      <c r="BA46" s="611"/>
      <c r="BB46" s="611"/>
      <c r="BC46" s="611"/>
      <c r="BD46" s="611"/>
      <c r="BE46" s="611"/>
      <c r="BF46" s="722"/>
      <c r="BG46" s="611"/>
      <c r="BH46" s="611"/>
      <c r="BI46" s="611"/>
      <c r="BJ46" s="611"/>
      <c r="BK46" s="611"/>
      <c r="BL46" s="611"/>
      <c r="BM46" s="611"/>
      <c r="BN46" s="611"/>
      <c r="BO46" s="611"/>
      <c r="BP46" s="611"/>
      <c r="BQ46" s="611"/>
      <c r="BR46" s="611"/>
      <c r="BS46" s="611"/>
      <c r="BT46" s="611"/>
      <c r="BU46" s="611"/>
      <c r="BV46" s="611"/>
    </row>
    <row r="47" spans="1:74" s="612" customFormat="1" ht="12" customHeight="1" x14ac:dyDescent="0.2">
      <c r="A47" s="609"/>
      <c r="B47" s="610" t="s">
        <v>1059</v>
      </c>
      <c r="C47" s="611"/>
      <c r="D47" s="611"/>
      <c r="E47" s="611"/>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1"/>
      <c r="AY47" s="611"/>
      <c r="AZ47" s="611"/>
      <c r="BA47" s="611"/>
      <c r="BB47" s="611"/>
      <c r="BC47" s="611"/>
      <c r="BD47" s="611"/>
      <c r="BE47" s="611"/>
      <c r="BF47" s="722"/>
      <c r="BG47" s="611"/>
      <c r="BH47" s="611"/>
      <c r="BI47" s="611"/>
      <c r="BJ47" s="611"/>
      <c r="BK47" s="611"/>
      <c r="BL47" s="611"/>
      <c r="BM47" s="611"/>
      <c r="BN47" s="611"/>
      <c r="BO47" s="611"/>
      <c r="BP47" s="611"/>
      <c r="BQ47" s="611"/>
      <c r="BR47" s="611"/>
      <c r="BS47" s="611"/>
      <c r="BT47" s="611"/>
      <c r="BU47" s="611"/>
      <c r="BV47" s="611"/>
    </row>
    <row r="48" spans="1:74" s="612" customFormat="1" ht="12.75" x14ac:dyDescent="0.2">
      <c r="A48" s="609"/>
      <c r="B48" s="610" t="s">
        <v>1060</v>
      </c>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722"/>
      <c r="BG48" s="611"/>
      <c r="BH48" s="611"/>
      <c r="BI48" s="611"/>
      <c r="BJ48" s="611"/>
      <c r="BK48" s="611"/>
      <c r="BL48" s="611"/>
      <c r="BM48" s="611"/>
      <c r="BN48" s="611"/>
      <c r="BO48" s="611"/>
      <c r="BP48" s="611"/>
      <c r="BQ48" s="611"/>
      <c r="BR48" s="611"/>
      <c r="BS48" s="611"/>
      <c r="BT48" s="611"/>
      <c r="BU48" s="611"/>
      <c r="BV48" s="611"/>
    </row>
    <row r="49" spans="1:74" s="612" customFormat="1" x14ac:dyDescent="0.2">
      <c r="A49" s="609"/>
      <c r="B49" s="613" t="s">
        <v>332</v>
      </c>
      <c r="C49" s="614"/>
      <c r="D49" s="614"/>
      <c r="E49" s="614"/>
      <c r="F49" s="614"/>
      <c r="G49" s="614"/>
      <c r="H49" s="614"/>
      <c r="I49" s="614"/>
      <c r="J49" s="614"/>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4"/>
      <c r="AK49" s="614"/>
      <c r="AL49" s="614"/>
      <c r="AM49" s="614"/>
      <c r="AN49" s="614"/>
      <c r="AO49" s="614"/>
      <c r="AP49" s="614"/>
      <c r="AQ49" s="614"/>
      <c r="AR49" s="614"/>
      <c r="AS49" s="614"/>
      <c r="AT49" s="614"/>
      <c r="AU49" s="614"/>
      <c r="AV49" s="614"/>
      <c r="AW49" s="614"/>
      <c r="AX49" s="614"/>
      <c r="AY49" s="614"/>
      <c r="AZ49" s="614"/>
      <c r="BA49" s="614"/>
      <c r="BB49" s="614"/>
      <c r="BC49" s="614"/>
      <c r="BD49" s="614"/>
      <c r="BE49" s="614"/>
      <c r="BF49" s="723"/>
      <c r="BG49" s="614"/>
      <c r="BH49" s="614"/>
      <c r="BI49" s="614"/>
      <c r="BJ49" s="614"/>
      <c r="BK49" s="614"/>
      <c r="BL49" s="614"/>
      <c r="BM49" s="614"/>
      <c r="BN49" s="614"/>
      <c r="BO49" s="614"/>
      <c r="BP49" s="614"/>
      <c r="BQ49" s="614"/>
      <c r="BR49" s="614"/>
      <c r="BS49" s="614"/>
      <c r="BT49" s="614"/>
      <c r="BU49" s="614"/>
      <c r="BV49" s="614"/>
    </row>
    <row r="50" spans="1:74" s="612" customFormat="1" ht="12.75" x14ac:dyDescent="0.2">
      <c r="A50" s="609"/>
      <c r="B50" s="610" t="s">
        <v>1295</v>
      </c>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722"/>
      <c r="BG50" s="611"/>
      <c r="BH50" s="611"/>
      <c r="BI50" s="611"/>
      <c r="BJ50" s="611"/>
      <c r="BK50" s="611"/>
      <c r="BL50" s="611"/>
      <c r="BM50" s="611"/>
      <c r="BN50" s="611"/>
      <c r="BO50" s="611"/>
      <c r="BP50" s="611"/>
      <c r="BQ50" s="611"/>
      <c r="BR50" s="611"/>
      <c r="BS50" s="611"/>
      <c r="BT50" s="611"/>
      <c r="BU50" s="611"/>
      <c r="BV50" s="611"/>
    </row>
    <row r="51" spans="1:74" s="612" customFormat="1" ht="12.75" x14ac:dyDescent="0.2">
      <c r="A51" s="609"/>
      <c r="B51" s="824" t="s">
        <v>1297</v>
      </c>
      <c r="C51" s="782"/>
      <c r="D51" s="782"/>
      <c r="E51" s="782"/>
      <c r="F51" s="782"/>
      <c r="G51" s="782"/>
      <c r="H51" s="782"/>
      <c r="I51" s="782"/>
      <c r="J51" s="782"/>
      <c r="K51" s="782"/>
      <c r="L51" s="782"/>
      <c r="M51" s="782"/>
      <c r="N51" s="782"/>
      <c r="O51" s="782"/>
      <c r="P51" s="782"/>
      <c r="Q51" s="778"/>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722"/>
      <c r="BG51" s="611"/>
      <c r="BH51" s="611"/>
      <c r="BI51" s="611"/>
      <c r="BJ51" s="611"/>
      <c r="BK51" s="611"/>
      <c r="BL51" s="611"/>
      <c r="BM51" s="611"/>
      <c r="BN51" s="611"/>
      <c r="BO51" s="611"/>
      <c r="BP51" s="611"/>
      <c r="BQ51" s="611"/>
      <c r="BR51" s="611"/>
      <c r="BS51" s="611"/>
      <c r="BT51" s="611"/>
      <c r="BU51" s="611"/>
      <c r="BV51" s="611"/>
    </row>
    <row r="52" spans="1:74" s="612" customFormat="1" ht="12" customHeight="1" x14ac:dyDescent="0.2">
      <c r="A52" s="609"/>
      <c r="B52" s="615" t="s">
        <v>510</v>
      </c>
      <c r="C52" s="611"/>
      <c r="D52" s="611"/>
      <c r="E52" s="611"/>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11"/>
      <c r="AS52" s="611"/>
      <c r="AT52" s="611"/>
      <c r="AU52" s="611"/>
      <c r="AV52" s="611"/>
      <c r="AW52" s="611"/>
      <c r="AX52" s="611"/>
      <c r="AY52" s="611"/>
      <c r="AZ52" s="611"/>
      <c r="BA52" s="611"/>
      <c r="BB52" s="611"/>
      <c r="BC52" s="611"/>
      <c r="BD52" s="611"/>
      <c r="BE52" s="611"/>
      <c r="BF52" s="722"/>
      <c r="BG52" s="611"/>
      <c r="BH52" s="611"/>
      <c r="BI52" s="611"/>
      <c r="BJ52" s="611"/>
      <c r="BK52" s="611"/>
      <c r="BL52" s="611"/>
      <c r="BM52" s="611"/>
      <c r="BN52" s="611"/>
      <c r="BO52" s="611"/>
      <c r="BP52" s="611"/>
      <c r="BQ52" s="611"/>
      <c r="BR52" s="611"/>
      <c r="BS52" s="611"/>
      <c r="BT52" s="611"/>
      <c r="BU52" s="611"/>
      <c r="BV52" s="611"/>
    </row>
    <row r="53" spans="1:74" s="612" customFormat="1" ht="22.35" customHeight="1" x14ac:dyDescent="0.2">
      <c r="A53" s="609"/>
      <c r="B53" s="616" t="s">
        <v>511</v>
      </c>
      <c r="C53" s="611"/>
      <c r="D53" s="611"/>
      <c r="E53" s="611"/>
      <c r="F53" s="611"/>
      <c r="G53" s="611"/>
      <c r="H53" s="611"/>
      <c r="I53" s="611"/>
      <c r="J53" s="611"/>
      <c r="K53" s="611"/>
      <c r="L53" s="611"/>
      <c r="M53" s="611"/>
      <c r="N53" s="611"/>
      <c r="O53" s="611"/>
      <c r="P53" s="611"/>
      <c r="Q53" s="611"/>
      <c r="R53" s="611"/>
      <c r="S53" s="611"/>
      <c r="T53" s="611"/>
      <c r="U53" s="611"/>
      <c r="V53" s="611"/>
      <c r="W53" s="611"/>
      <c r="X53" s="611"/>
      <c r="Y53" s="611"/>
      <c r="Z53" s="611"/>
      <c r="AA53" s="611"/>
      <c r="AB53" s="611"/>
      <c r="AC53" s="611"/>
      <c r="AD53" s="611"/>
      <c r="AE53" s="611"/>
      <c r="AF53" s="611"/>
      <c r="AG53" s="611"/>
      <c r="AH53" s="611"/>
      <c r="AI53" s="611"/>
      <c r="AJ53" s="611"/>
      <c r="AK53" s="611"/>
      <c r="AL53" s="611"/>
      <c r="AM53" s="611"/>
      <c r="AN53" s="611"/>
      <c r="AO53" s="611"/>
      <c r="AP53" s="611"/>
      <c r="AQ53" s="611"/>
      <c r="AR53" s="611"/>
      <c r="AS53" s="611"/>
      <c r="AT53" s="611"/>
      <c r="AU53" s="611"/>
      <c r="AV53" s="611"/>
      <c r="AW53" s="611"/>
      <c r="AX53" s="611"/>
      <c r="AY53" s="611"/>
      <c r="AZ53" s="611"/>
      <c r="BA53" s="611"/>
      <c r="BB53" s="611"/>
      <c r="BC53" s="611"/>
      <c r="BD53" s="611"/>
      <c r="BE53" s="611"/>
      <c r="BF53" s="722"/>
      <c r="BG53" s="611"/>
      <c r="BH53" s="611"/>
      <c r="BI53" s="611"/>
      <c r="BJ53" s="611"/>
      <c r="BK53" s="611"/>
      <c r="BL53" s="611"/>
      <c r="BM53" s="611"/>
      <c r="BN53" s="611"/>
      <c r="BO53" s="611"/>
      <c r="BP53" s="611"/>
      <c r="BQ53" s="611"/>
      <c r="BR53" s="611"/>
      <c r="BS53" s="611"/>
      <c r="BT53" s="611"/>
      <c r="BU53" s="611"/>
      <c r="BV53" s="611"/>
    </row>
    <row r="54" spans="1:74" s="612" customFormat="1" ht="12" customHeight="1" x14ac:dyDescent="0.2">
      <c r="A54" s="609"/>
      <c r="B54" s="617" t="s">
        <v>1073</v>
      </c>
      <c r="C54" s="618"/>
      <c r="D54" s="618"/>
      <c r="E54" s="618"/>
      <c r="F54" s="618"/>
      <c r="G54" s="618"/>
      <c r="H54" s="618"/>
      <c r="I54" s="618"/>
      <c r="J54" s="618"/>
      <c r="K54" s="618"/>
      <c r="L54" s="618"/>
      <c r="M54" s="618"/>
      <c r="N54" s="618"/>
      <c r="O54" s="618"/>
      <c r="P54" s="618"/>
      <c r="Q54" s="618"/>
      <c r="R54" s="618"/>
      <c r="S54" s="618"/>
      <c r="T54" s="618"/>
      <c r="U54" s="618"/>
      <c r="V54" s="618"/>
      <c r="W54" s="618"/>
      <c r="X54" s="618"/>
      <c r="Y54" s="618"/>
      <c r="Z54" s="618"/>
      <c r="AA54" s="618"/>
      <c r="AB54" s="618"/>
      <c r="AC54" s="618"/>
      <c r="AD54" s="618"/>
      <c r="AE54" s="618"/>
      <c r="AF54" s="618"/>
      <c r="AG54" s="618"/>
      <c r="AH54" s="618"/>
      <c r="AI54" s="618"/>
      <c r="AJ54" s="618"/>
      <c r="AK54" s="618"/>
      <c r="AL54" s="618"/>
      <c r="AM54" s="618"/>
      <c r="AN54" s="618"/>
      <c r="AO54" s="618"/>
      <c r="AP54" s="618"/>
      <c r="AQ54" s="618"/>
      <c r="AR54" s="618"/>
      <c r="AS54" s="618"/>
      <c r="AT54" s="618"/>
      <c r="AU54" s="618"/>
      <c r="AV54" s="618"/>
      <c r="AW54" s="618"/>
      <c r="AX54" s="618"/>
      <c r="AY54" s="618"/>
      <c r="AZ54" s="618"/>
      <c r="BA54" s="618"/>
      <c r="BB54" s="618"/>
      <c r="BC54" s="618"/>
      <c r="BD54" s="618"/>
      <c r="BE54" s="618"/>
      <c r="BF54" s="724"/>
      <c r="BG54" s="618"/>
      <c r="BH54" s="618"/>
      <c r="BI54" s="618"/>
      <c r="BJ54" s="618"/>
      <c r="BK54" s="618"/>
      <c r="BL54" s="618"/>
      <c r="BM54" s="618"/>
      <c r="BN54" s="618"/>
      <c r="BO54" s="618"/>
      <c r="BP54" s="618"/>
      <c r="BQ54" s="618"/>
      <c r="BR54" s="618"/>
      <c r="BS54" s="618"/>
      <c r="BT54" s="618"/>
      <c r="BU54" s="618"/>
      <c r="BV54" s="618"/>
    </row>
    <row r="55" spans="1:74" s="612" customFormat="1" ht="12" customHeight="1" x14ac:dyDescent="0.2">
      <c r="A55" s="609"/>
      <c r="B55" s="790" t="s">
        <v>1184</v>
      </c>
      <c r="C55" s="778"/>
      <c r="D55" s="778"/>
      <c r="E55" s="778"/>
      <c r="F55" s="778"/>
      <c r="G55" s="778"/>
      <c r="H55" s="778"/>
      <c r="I55" s="778"/>
      <c r="J55" s="778"/>
      <c r="K55" s="778"/>
      <c r="L55" s="778"/>
      <c r="M55" s="778"/>
      <c r="N55" s="778"/>
      <c r="O55" s="778"/>
      <c r="P55" s="778"/>
      <c r="Q55" s="778"/>
      <c r="R55" s="619"/>
      <c r="S55" s="619"/>
      <c r="T55" s="619"/>
      <c r="U55" s="619"/>
      <c r="V55" s="619"/>
      <c r="W55" s="619"/>
      <c r="X55" s="619"/>
      <c r="Y55" s="619"/>
      <c r="Z55" s="619"/>
      <c r="AA55" s="619"/>
      <c r="AB55" s="619"/>
      <c r="AC55" s="619"/>
      <c r="AD55" s="619"/>
      <c r="AE55" s="619"/>
      <c r="AF55" s="619"/>
      <c r="AG55" s="619"/>
      <c r="AH55" s="619"/>
      <c r="AI55" s="619"/>
      <c r="AJ55" s="619"/>
      <c r="AK55" s="619"/>
      <c r="AL55" s="619"/>
      <c r="AM55" s="619"/>
      <c r="AN55" s="619"/>
      <c r="AO55" s="619"/>
      <c r="AP55" s="619"/>
      <c r="AQ55" s="619"/>
      <c r="AR55" s="619"/>
      <c r="AS55" s="619"/>
      <c r="AT55" s="619"/>
      <c r="AU55" s="619"/>
      <c r="AV55" s="619"/>
      <c r="AW55" s="619"/>
      <c r="AX55" s="619"/>
      <c r="AY55" s="619"/>
      <c r="AZ55" s="619"/>
      <c r="BA55" s="619"/>
      <c r="BB55" s="619"/>
      <c r="BC55" s="619"/>
      <c r="BD55" s="619"/>
      <c r="BE55" s="619"/>
      <c r="BF55" s="724"/>
      <c r="BG55" s="619"/>
      <c r="BH55" s="619"/>
      <c r="BI55" s="619"/>
      <c r="BJ55" s="619"/>
      <c r="BK55" s="619"/>
      <c r="BL55" s="619"/>
      <c r="BM55" s="619"/>
      <c r="BN55" s="619"/>
      <c r="BO55" s="619"/>
      <c r="BP55" s="619"/>
      <c r="BQ55" s="619"/>
      <c r="BR55" s="619"/>
      <c r="BS55" s="619"/>
      <c r="BT55" s="619"/>
      <c r="BU55" s="619"/>
      <c r="BV55" s="619"/>
    </row>
  </sheetData>
  <mergeCells count="9">
    <mergeCell ref="B55:Q55"/>
    <mergeCell ref="BK3:BV3"/>
    <mergeCell ref="A1:A2"/>
    <mergeCell ref="C3:N3"/>
    <mergeCell ref="O3:Z3"/>
    <mergeCell ref="AA3:AL3"/>
    <mergeCell ref="AM3:AX3"/>
    <mergeCell ref="AY3:BJ3"/>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Y28" transitionEvaluation="1" transitionEntry="1" codeName="Sheet6">
    <pageSetUpPr fitToPage="1"/>
  </sheetPr>
  <dimension ref="A1:BV160"/>
  <sheetViews>
    <sheetView showGridLines="0" workbookViewId="0">
      <pane xSplit="2" ySplit="4" topLeftCell="AY28" activePane="bottomRight" state="frozen"/>
      <selection activeCell="BC15" sqref="BC15"/>
      <selection pane="topRight" activeCell="BC15" sqref="BC15"/>
      <selection pane="bottomLeft" activeCell="BC15" sqref="BC15"/>
      <selection pane="bottomRight" activeCell="BB44" sqref="BB44"/>
    </sheetView>
  </sheetViews>
  <sheetFormatPr defaultColWidth="9.5703125" defaultRowHeight="11.25" x14ac:dyDescent="0.2"/>
  <cols>
    <col min="1" max="1" width="8.42578125" style="135" customWidth="1"/>
    <col min="2" max="2" width="42.5703125" style="135" customWidth="1"/>
    <col min="3" max="50" width="7.42578125" style="135" customWidth="1"/>
    <col min="51" max="57" width="7.42578125" style="359" customWidth="1"/>
    <col min="58" max="58" width="7.42578125" style="725" customWidth="1"/>
    <col min="59" max="62" width="7.42578125" style="359" customWidth="1"/>
    <col min="63" max="74" width="7.42578125" style="135" customWidth="1"/>
    <col min="75" max="16384" width="9.5703125" style="135"/>
  </cols>
  <sheetData>
    <row r="1" spans="1:74" ht="13.35" customHeight="1" x14ac:dyDescent="0.25">
      <c r="A1" s="769" t="s">
        <v>1021</v>
      </c>
      <c r="B1" s="827" t="s">
        <v>110</v>
      </c>
      <c r="C1" s="828"/>
      <c r="D1" s="828"/>
      <c r="E1" s="828"/>
      <c r="F1" s="828"/>
      <c r="G1" s="828"/>
      <c r="H1" s="828"/>
      <c r="I1" s="828"/>
      <c r="J1" s="828"/>
      <c r="K1" s="828"/>
      <c r="L1" s="828"/>
      <c r="M1" s="828"/>
      <c r="N1" s="828"/>
      <c r="O1" s="828"/>
      <c r="P1" s="828"/>
      <c r="Q1" s="828"/>
      <c r="R1" s="828"/>
      <c r="S1" s="828"/>
      <c r="T1" s="828"/>
      <c r="U1" s="828"/>
      <c r="V1" s="828"/>
      <c r="W1" s="828"/>
      <c r="X1" s="828"/>
      <c r="Y1" s="828"/>
      <c r="Z1" s="828"/>
      <c r="AA1" s="828"/>
      <c r="AB1" s="828"/>
      <c r="AC1" s="828"/>
      <c r="AD1" s="828"/>
      <c r="AE1" s="828"/>
      <c r="AF1" s="828"/>
      <c r="AG1" s="828"/>
      <c r="AH1" s="828"/>
      <c r="AI1" s="828"/>
      <c r="AJ1" s="828"/>
      <c r="AK1" s="828"/>
      <c r="AL1" s="828"/>
      <c r="AM1" s="260"/>
    </row>
    <row r="2" spans="1:74" s="47" customFormat="1" ht="12.75" x14ac:dyDescent="0.2">
      <c r="A2" s="770"/>
      <c r="B2" s="542" t="str">
        <f>"U.S. Energy Information Administration  |  Short-Term Energy Outlook  - "&amp;Dates!D1</f>
        <v>U.S. Energy Information Administration  |  Short-Term Energy Outlook  - August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c r="AY2" s="408"/>
      <c r="AZ2" s="408"/>
      <c r="BA2" s="408"/>
      <c r="BB2" s="408"/>
      <c r="BC2" s="408"/>
      <c r="BD2" s="408"/>
      <c r="BE2" s="408"/>
      <c r="BF2" s="668"/>
      <c r="BG2" s="408"/>
      <c r="BH2" s="408"/>
      <c r="BI2" s="408"/>
      <c r="BJ2" s="408"/>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40"/>
      <c r="B5" s="136" t="s">
        <v>1016</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419"/>
      <c r="BE5" s="419"/>
      <c r="BF5" s="726"/>
      <c r="BG5" s="419"/>
      <c r="BH5" s="419"/>
      <c r="BI5" s="419"/>
      <c r="BJ5" s="419"/>
      <c r="BK5" s="419"/>
      <c r="BL5" s="419"/>
      <c r="BM5" s="419"/>
      <c r="BN5" s="419"/>
      <c r="BO5" s="419"/>
      <c r="BP5" s="419"/>
      <c r="BQ5" s="419"/>
      <c r="BR5" s="419"/>
      <c r="BS5" s="419"/>
      <c r="BT5" s="419"/>
      <c r="BU5" s="419"/>
      <c r="BV5" s="419"/>
    </row>
    <row r="6" spans="1:74" ht="11.1" customHeight="1" x14ac:dyDescent="0.2">
      <c r="A6" s="140"/>
      <c r="B6" s="36" t="s">
        <v>717</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420"/>
      <c r="BE6" s="546"/>
      <c r="BF6" s="546"/>
      <c r="BG6" s="420"/>
      <c r="BH6" s="546"/>
      <c r="BI6" s="420"/>
      <c r="BJ6" s="420"/>
      <c r="BK6" s="420"/>
      <c r="BL6" s="420"/>
      <c r="BM6" s="420"/>
      <c r="BN6" s="420"/>
      <c r="BO6" s="420"/>
      <c r="BP6" s="420"/>
      <c r="BQ6" s="420"/>
      <c r="BR6" s="420"/>
      <c r="BS6" s="420"/>
      <c r="BT6" s="420"/>
      <c r="BU6" s="420"/>
      <c r="BV6" s="420"/>
    </row>
    <row r="7" spans="1:74" ht="11.1" customHeight="1" x14ac:dyDescent="0.2">
      <c r="A7" s="140" t="s">
        <v>718</v>
      </c>
      <c r="B7" s="39" t="s">
        <v>1146</v>
      </c>
      <c r="C7" s="240">
        <v>15261.774074000001</v>
      </c>
      <c r="D7" s="240">
        <v>15292.085185</v>
      </c>
      <c r="E7" s="240">
        <v>15319.140740999999</v>
      </c>
      <c r="F7" s="240">
        <v>15346.451852</v>
      </c>
      <c r="G7" s="240">
        <v>15364.362963</v>
      </c>
      <c r="H7" s="240">
        <v>15376.385184999999</v>
      </c>
      <c r="I7" s="240">
        <v>15376.874073999999</v>
      </c>
      <c r="J7" s="240">
        <v>15381.351852</v>
      </c>
      <c r="K7" s="240">
        <v>15384.174074</v>
      </c>
      <c r="L7" s="240">
        <v>15372.851852</v>
      </c>
      <c r="M7" s="240">
        <v>15381.72963</v>
      </c>
      <c r="N7" s="240">
        <v>15398.318519</v>
      </c>
      <c r="O7" s="240">
        <v>15437.32963</v>
      </c>
      <c r="P7" s="240">
        <v>15458.307407</v>
      </c>
      <c r="Q7" s="240">
        <v>15475.962963</v>
      </c>
      <c r="R7" s="240">
        <v>15475.318519</v>
      </c>
      <c r="S7" s="240">
        <v>15497.562963</v>
      </c>
      <c r="T7" s="240">
        <v>15527.718519</v>
      </c>
      <c r="U7" s="240">
        <v>15571.459258999999</v>
      </c>
      <c r="V7" s="240">
        <v>15613.181481</v>
      </c>
      <c r="W7" s="240">
        <v>15658.559259</v>
      </c>
      <c r="X7" s="240">
        <v>15739.681481</v>
      </c>
      <c r="Y7" s="240">
        <v>15768.303704</v>
      </c>
      <c r="Z7" s="240">
        <v>15776.514815</v>
      </c>
      <c r="AA7" s="240">
        <v>15705.514815</v>
      </c>
      <c r="AB7" s="240">
        <v>15717.003704000001</v>
      </c>
      <c r="AC7" s="240">
        <v>15752.181481</v>
      </c>
      <c r="AD7" s="240">
        <v>15844.011111</v>
      </c>
      <c r="AE7" s="240">
        <v>15901.844444</v>
      </c>
      <c r="AF7" s="240">
        <v>15958.644444</v>
      </c>
      <c r="AG7" s="240">
        <v>16025.581480999999</v>
      </c>
      <c r="AH7" s="240">
        <v>16071.937037</v>
      </c>
      <c r="AI7" s="240">
        <v>16108.881481</v>
      </c>
      <c r="AJ7" s="240">
        <v>16132.266667</v>
      </c>
      <c r="AK7" s="240">
        <v>16153.5</v>
      </c>
      <c r="AL7" s="240">
        <v>16168.433333000001</v>
      </c>
      <c r="AM7" s="240">
        <v>16149.348147999999</v>
      </c>
      <c r="AN7" s="240">
        <v>16172.470369999999</v>
      </c>
      <c r="AO7" s="240">
        <v>16210.081480999999</v>
      </c>
      <c r="AP7" s="240">
        <v>16292.744444</v>
      </c>
      <c r="AQ7" s="240">
        <v>16336.411110999999</v>
      </c>
      <c r="AR7" s="240">
        <v>16371.644444</v>
      </c>
      <c r="AS7" s="240">
        <v>16390.725925999999</v>
      </c>
      <c r="AT7" s="240">
        <v>16414.881481</v>
      </c>
      <c r="AU7" s="240">
        <v>16436.392593</v>
      </c>
      <c r="AV7" s="240">
        <v>16453.599999999999</v>
      </c>
      <c r="AW7" s="240">
        <v>16471.066666999999</v>
      </c>
      <c r="AX7" s="240">
        <v>16487.133333000002</v>
      </c>
      <c r="AY7" s="240">
        <v>16501.8</v>
      </c>
      <c r="AZ7" s="240">
        <v>16515.066666999999</v>
      </c>
      <c r="BA7" s="240">
        <v>16526.933333000001</v>
      </c>
      <c r="BB7" s="240">
        <v>16574.154073999998</v>
      </c>
      <c r="BC7" s="240">
        <v>16605.071852000001</v>
      </c>
      <c r="BD7" s="240">
        <v>16636.674073999999</v>
      </c>
      <c r="BE7" s="240">
        <v>16669.405185</v>
      </c>
      <c r="BF7" s="333">
        <v>16702.04</v>
      </c>
      <c r="BG7" s="333">
        <v>16735.03</v>
      </c>
      <c r="BH7" s="333">
        <v>16767</v>
      </c>
      <c r="BI7" s="333">
        <v>16801.72</v>
      </c>
      <c r="BJ7" s="333">
        <v>16837.810000000001</v>
      </c>
      <c r="BK7" s="333">
        <v>16877.990000000002</v>
      </c>
      <c r="BL7" s="333">
        <v>16914.810000000001</v>
      </c>
      <c r="BM7" s="333">
        <v>16950.97</v>
      </c>
      <c r="BN7" s="333">
        <v>16985.310000000001</v>
      </c>
      <c r="BO7" s="333">
        <v>17021.060000000001</v>
      </c>
      <c r="BP7" s="333">
        <v>17057.05</v>
      </c>
      <c r="BQ7" s="333">
        <v>17094.32</v>
      </c>
      <c r="BR7" s="333">
        <v>17130</v>
      </c>
      <c r="BS7" s="333">
        <v>17165.14</v>
      </c>
      <c r="BT7" s="333">
        <v>17198.09</v>
      </c>
      <c r="BU7" s="333">
        <v>17233.349999999999</v>
      </c>
      <c r="BV7" s="333">
        <v>17269.29</v>
      </c>
    </row>
    <row r="8" spans="1:74" ht="11.1" customHeight="1" x14ac:dyDescent="0.2">
      <c r="A8" s="140"/>
      <c r="B8" s="36" t="s">
        <v>1047</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c r="BF8" s="333"/>
      <c r="BG8" s="333"/>
      <c r="BH8" s="333"/>
      <c r="BI8" s="333"/>
      <c r="BJ8" s="333"/>
      <c r="BK8" s="333"/>
      <c r="BL8" s="333"/>
      <c r="BM8" s="333"/>
      <c r="BN8" s="333"/>
      <c r="BO8" s="333"/>
      <c r="BP8" s="333"/>
      <c r="BQ8" s="333"/>
      <c r="BR8" s="333"/>
      <c r="BS8" s="333"/>
      <c r="BT8" s="333"/>
      <c r="BU8" s="333"/>
      <c r="BV8" s="333"/>
    </row>
    <row r="9" spans="1:74" ht="11.1" customHeight="1" x14ac:dyDescent="0.2">
      <c r="A9" s="140" t="s">
        <v>1048</v>
      </c>
      <c r="B9" s="39" t="s">
        <v>1146</v>
      </c>
      <c r="C9" s="240">
        <v>10354.383838</v>
      </c>
      <c r="D9" s="240">
        <v>10398.005913000001</v>
      </c>
      <c r="E9" s="240">
        <v>10384.614035000001</v>
      </c>
      <c r="F9" s="240">
        <v>10399.482959000001</v>
      </c>
      <c r="G9" s="240">
        <v>10400.172247</v>
      </c>
      <c r="H9" s="240">
        <v>10390.226806999999</v>
      </c>
      <c r="I9" s="240">
        <v>10422.130988000001</v>
      </c>
      <c r="J9" s="240">
        <v>10405.981959000001</v>
      </c>
      <c r="K9" s="240">
        <v>10444.28667</v>
      </c>
      <c r="L9" s="240">
        <v>10426.857534000001</v>
      </c>
      <c r="M9" s="240">
        <v>10454.232109</v>
      </c>
      <c r="N9" s="240">
        <v>10478.455653999999</v>
      </c>
      <c r="O9" s="240">
        <v>10504.845531999999</v>
      </c>
      <c r="P9" s="240">
        <v>10519.222108</v>
      </c>
      <c r="Q9" s="240">
        <v>10530.447652999999</v>
      </c>
      <c r="R9" s="240">
        <v>10530.152244000001</v>
      </c>
      <c r="S9" s="240">
        <v>10556.246713</v>
      </c>
      <c r="T9" s="240">
        <v>10576.53147</v>
      </c>
      <c r="U9" s="240">
        <v>10584.605985</v>
      </c>
      <c r="V9" s="240">
        <v>10582.045773</v>
      </c>
      <c r="W9" s="240">
        <v>10630.000515</v>
      </c>
      <c r="X9" s="240">
        <v>10650.974560000001</v>
      </c>
      <c r="Y9" s="240">
        <v>10702.47421</v>
      </c>
      <c r="Z9" s="240">
        <v>10717.540073</v>
      </c>
      <c r="AA9" s="240">
        <v>10662.298575000001</v>
      </c>
      <c r="AB9" s="240">
        <v>10732.212057999999</v>
      </c>
      <c r="AC9" s="240">
        <v>10779.674451000001</v>
      </c>
      <c r="AD9" s="240">
        <v>10804.685754</v>
      </c>
      <c r="AE9" s="240">
        <v>10813.449556</v>
      </c>
      <c r="AF9" s="240">
        <v>10860.813480000001</v>
      </c>
      <c r="AG9" s="240">
        <v>10868.887994999999</v>
      </c>
      <c r="AH9" s="240">
        <v>10938.30913</v>
      </c>
      <c r="AI9" s="240">
        <v>10948.648448</v>
      </c>
      <c r="AJ9" s="240">
        <v>10996.012371000001</v>
      </c>
      <c r="AK9" s="240">
        <v>11042.785475999999</v>
      </c>
      <c r="AL9" s="240">
        <v>11061.00237</v>
      </c>
      <c r="AM9" s="240">
        <v>11067.796779</v>
      </c>
      <c r="AN9" s="240">
        <v>11071.538627</v>
      </c>
      <c r="AO9" s="240">
        <v>11104.329035000001</v>
      </c>
      <c r="AP9" s="240">
        <v>11135.15005</v>
      </c>
      <c r="AQ9" s="240">
        <v>11196.49667</v>
      </c>
      <c r="AR9" s="240">
        <v>11205.162002999999</v>
      </c>
      <c r="AS9" s="240">
        <v>11229.287077999999</v>
      </c>
      <c r="AT9" s="240">
        <v>11265.228517</v>
      </c>
      <c r="AU9" s="240">
        <v>11292.701562</v>
      </c>
      <c r="AV9" s="240">
        <v>11301.268425</v>
      </c>
      <c r="AW9" s="240">
        <v>11332.286378999999</v>
      </c>
      <c r="AX9" s="240">
        <v>11358.479318</v>
      </c>
      <c r="AY9" s="240">
        <v>11356.116045999999</v>
      </c>
      <c r="AZ9" s="240">
        <v>11385.066135999999</v>
      </c>
      <c r="BA9" s="240">
        <v>11377.582439</v>
      </c>
      <c r="BB9" s="240">
        <v>11470.83324</v>
      </c>
      <c r="BC9" s="240">
        <v>11500.177208999999</v>
      </c>
      <c r="BD9" s="240">
        <v>11520.170577000001</v>
      </c>
      <c r="BE9" s="240">
        <v>11548.776651</v>
      </c>
      <c r="BF9" s="333">
        <v>11576.43</v>
      </c>
      <c r="BG9" s="333">
        <v>11602.09</v>
      </c>
      <c r="BH9" s="333">
        <v>11622.84</v>
      </c>
      <c r="BI9" s="333">
        <v>11646.7</v>
      </c>
      <c r="BJ9" s="333">
        <v>11670.76</v>
      </c>
      <c r="BK9" s="333">
        <v>11695.92</v>
      </c>
      <c r="BL9" s="333">
        <v>11719.69</v>
      </c>
      <c r="BM9" s="333">
        <v>11743</v>
      </c>
      <c r="BN9" s="333">
        <v>11764.37</v>
      </c>
      <c r="BO9" s="333">
        <v>11787.8</v>
      </c>
      <c r="BP9" s="333">
        <v>11811.84</v>
      </c>
      <c r="BQ9" s="333">
        <v>11837.76</v>
      </c>
      <c r="BR9" s="333">
        <v>11862.06</v>
      </c>
      <c r="BS9" s="333">
        <v>11886.01</v>
      </c>
      <c r="BT9" s="333">
        <v>11908.96</v>
      </c>
      <c r="BU9" s="333">
        <v>11932.72</v>
      </c>
      <c r="BV9" s="333">
        <v>11956.62</v>
      </c>
    </row>
    <row r="10" spans="1:74" ht="11.1" customHeight="1" x14ac:dyDescent="0.2">
      <c r="A10" s="140"/>
      <c r="B10" s="139" t="s">
        <v>732</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354"/>
      <c r="BG10" s="354"/>
      <c r="BH10" s="354"/>
      <c r="BI10" s="354"/>
      <c r="BJ10" s="354"/>
      <c r="BK10" s="354"/>
      <c r="BL10" s="354"/>
      <c r="BM10" s="354"/>
      <c r="BN10" s="354"/>
      <c r="BO10" s="354"/>
      <c r="BP10" s="354"/>
      <c r="BQ10" s="354"/>
      <c r="BR10" s="354"/>
      <c r="BS10" s="354"/>
      <c r="BT10" s="354"/>
      <c r="BU10" s="354"/>
      <c r="BV10" s="354"/>
    </row>
    <row r="11" spans="1:74" ht="11.1" customHeight="1" x14ac:dyDescent="0.2">
      <c r="A11" s="140" t="s">
        <v>733</v>
      </c>
      <c r="B11" s="39" t="s">
        <v>1146</v>
      </c>
      <c r="C11" s="240">
        <v>2339.7851851999999</v>
      </c>
      <c r="D11" s="240">
        <v>2361.8962962999999</v>
      </c>
      <c r="E11" s="240">
        <v>2379.5185185</v>
      </c>
      <c r="F11" s="240">
        <v>2392.4148147999999</v>
      </c>
      <c r="G11" s="240">
        <v>2401.2370369999999</v>
      </c>
      <c r="H11" s="240">
        <v>2405.7481481</v>
      </c>
      <c r="I11" s="240">
        <v>2394.2740740999998</v>
      </c>
      <c r="J11" s="240">
        <v>2398.9185185000001</v>
      </c>
      <c r="K11" s="240">
        <v>2408.0074073999999</v>
      </c>
      <c r="L11" s="240">
        <v>2429.0962963000002</v>
      </c>
      <c r="M11" s="240">
        <v>2441.4074074</v>
      </c>
      <c r="N11" s="240">
        <v>2452.4962962999998</v>
      </c>
      <c r="O11" s="240">
        <v>2462.7925925999998</v>
      </c>
      <c r="P11" s="240">
        <v>2471.1148148000002</v>
      </c>
      <c r="Q11" s="240">
        <v>2477.8925926000002</v>
      </c>
      <c r="R11" s="240">
        <v>2479.9555556</v>
      </c>
      <c r="S11" s="240">
        <v>2486.0222222000002</v>
      </c>
      <c r="T11" s="240">
        <v>2492.9222221999999</v>
      </c>
      <c r="U11" s="240">
        <v>2500.5370370000001</v>
      </c>
      <c r="V11" s="240">
        <v>2509.1925925999999</v>
      </c>
      <c r="W11" s="240">
        <v>2518.7703704</v>
      </c>
      <c r="X11" s="240">
        <v>2529.6407407000002</v>
      </c>
      <c r="Y11" s="240">
        <v>2540.7851851999999</v>
      </c>
      <c r="Z11" s="240">
        <v>2552.5740741</v>
      </c>
      <c r="AA11" s="240">
        <v>2566.1925925999999</v>
      </c>
      <c r="AB11" s="240">
        <v>2578.3814815000001</v>
      </c>
      <c r="AC11" s="240">
        <v>2590.3259259000001</v>
      </c>
      <c r="AD11" s="240">
        <v>2599.4777777999998</v>
      </c>
      <c r="AE11" s="240">
        <v>2612.8444444000002</v>
      </c>
      <c r="AF11" s="240">
        <v>2627.8777777999999</v>
      </c>
      <c r="AG11" s="240">
        <v>2651.8222221999999</v>
      </c>
      <c r="AH11" s="240">
        <v>2664.7555556000002</v>
      </c>
      <c r="AI11" s="240">
        <v>2673.9222221999999</v>
      </c>
      <c r="AJ11" s="240">
        <v>2673.4851852000002</v>
      </c>
      <c r="AK11" s="240">
        <v>2679.4962962999998</v>
      </c>
      <c r="AL11" s="240">
        <v>2686.1185184999999</v>
      </c>
      <c r="AM11" s="240">
        <v>2692.3296295999999</v>
      </c>
      <c r="AN11" s="240">
        <v>2700.9407406999999</v>
      </c>
      <c r="AO11" s="240">
        <v>2710.9296296000002</v>
      </c>
      <c r="AP11" s="240">
        <v>2725.4518518999998</v>
      </c>
      <c r="AQ11" s="240">
        <v>2735.8296295999999</v>
      </c>
      <c r="AR11" s="240">
        <v>2745.2185184999998</v>
      </c>
      <c r="AS11" s="240">
        <v>2755.6629630000002</v>
      </c>
      <c r="AT11" s="240">
        <v>2761.5407406999998</v>
      </c>
      <c r="AU11" s="240">
        <v>2764.8962962999999</v>
      </c>
      <c r="AV11" s="240">
        <v>2763.1222222000001</v>
      </c>
      <c r="AW11" s="240">
        <v>2763.3888889</v>
      </c>
      <c r="AX11" s="240">
        <v>2763.0888888999998</v>
      </c>
      <c r="AY11" s="240">
        <v>2762.2222222</v>
      </c>
      <c r="AZ11" s="240">
        <v>2760.7888889000001</v>
      </c>
      <c r="BA11" s="240">
        <v>2758.7888889000001</v>
      </c>
      <c r="BB11" s="240">
        <v>2754.2117778000002</v>
      </c>
      <c r="BC11" s="240">
        <v>2758.9154444000001</v>
      </c>
      <c r="BD11" s="240">
        <v>2768.3577777999999</v>
      </c>
      <c r="BE11" s="240">
        <v>2789.3444073999999</v>
      </c>
      <c r="BF11" s="333">
        <v>2803.16</v>
      </c>
      <c r="BG11" s="333">
        <v>2816.61</v>
      </c>
      <c r="BH11" s="333">
        <v>2829.1779999999999</v>
      </c>
      <c r="BI11" s="333">
        <v>2842.2840000000001</v>
      </c>
      <c r="BJ11" s="333">
        <v>2855.4119999999998</v>
      </c>
      <c r="BK11" s="333">
        <v>2868.4340000000002</v>
      </c>
      <c r="BL11" s="333">
        <v>2881.701</v>
      </c>
      <c r="BM11" s="333">
        <v>2895.0839999999998</v>
      </c>
      <c r="BN11" s="333">
        <v>2909.7289999999998</v>
      </c>
      <c r="BO11" s="333">
        <v>2922.4879999999998</v>
      </c>
      <c r="BP11" s="333">
        <v>2934.5059999999999</v>
      </c>
      <c r="BQ11" s="333">
        <v>2944.5790000000002</v>
      </c>
      <c r="BR11" s="333">
        <v>2956.0189999999998</v>
      </c>
      <c r="BS11" s="333">
        <v>2967.6210000000001</v>
      </c>
      <c r="BT11" s="333">
        <v>2979.0349999999999</v>
      </c>
      <c r="BU11" s="333">
        <v>2991.2269999999999</v>
      </c>
      <c r="BV11" s="333">
        <v>3003.8449999999998</v>
      </c>
    </row>
    <row r="12" spans="1:74" ht="11.1" customHeight="1" x14ac:dyDescent="0.2">
      <c r="A12" s="140"/>
      <c r="B12" s="141" t="s">
        <v>738</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332"/>
      <c r="BG12" s="332"/>
      <c r="BH12" s="332"/>
      <c r="BI12" s="332"/>
      <c r="BJ12" s="332"/>
      <c r="BK12" s="332"/>
      <c r="BL12" s="332"/>
      <c r="BM12" s="332"/>
      <c r="BN12" s="332"/>
      <c r="BO12" s="332"/>
      <c r="BP12" s="332"/>
      <c r="BQ12" s="332"/>
      <c r="BR12" s="332"/>
      <c r="BS12" s="332"/>
      <c r="BT12" s="332"/>
      <c r="BU12" s="332"/>
      <c r="BV12" s="332"/>
    </row>
    <row r="13" spans="1:74" ht="11.1" customHeight="1" x14ac:dyDescent="0.2">
      <c r="A13" s="140" t="s">
        <v>739</v>
      </c>
      <c r="B13" s="39" t="s">
        <v>1146</v>
      </c>
      <c r="C13" s="635">
        <v>66.896296296000003</v>
      </c>
      <c r="D13" s="635">
        <v>63.507407407000002</v>
      </c>
      <c r="E13" s="635">
        <v>65.796296295999994</v>
      </c>
      <c r="F13" s="635">
        <v>87.125925925999994</v>
      </c>
      <c r="G13" s="635">
        <v>90.748148147999999</v>
      </c>
      <c r="H13" s="635">
        <v>90.025925925999999</v>
      </c>
      <c r="I13" s="635">
        <v>85.166666667000001</v>
      </c>
      <c r="J13" s="635">
        <v>75.599999999999994</v>
      </c>
      <c r="K13" s="635">
        <v>61.533333333000002</v>
      </c>
      <c r="L13" s="635">
        <v>26.033333333000002</v>
      </c>
      <c r="M13" s="635">
        <v>15.666666666999999</v>
      </c>
      <c r="N13" s="635">
        <v>13.5</v>
      </c>
      <c r="O13" s="635">
        <v>31.340740741000001</v>
      </c>
      <c r="P13" s="635">
        <v>36.718518519</v>
      </c>
      <c r="Q13" s="635">
        <v>41.440740740999999</v>
      </c>
      <c r="R13" s="635">
        <v>38.011111110999998</v>
      </c>
      <c r="S13" s="635">
        <v>47.044444444</v>
      </c>
      <c r="T13" s="635">
        <v>61.044444444</v>
      </c>
      <c r="U13" s="635">
        <v>96.425925926000005</v>
      </c>
      <c r="V13" s="635">
        <v>108.04814815</v>
      </c>
      <c r="W13" s="635">
        <v>112.32592593</v>
      </c>
      <c r="X13" s="635">
        <v>106.05925926</v>
      </c>
      <c r="Y13" s="635">
        <v>98.048148147999996</v>
      </c>
      <c r="Z13" s="635">
        <v>85.092592593000006</v>
      </c>
      <c r="AA13" s="635">
        <v>45.8</v>
      </c>
      <c r="AB13" s="635">
        <v>39</v>
      </c>
      <c r="AC13" s="635">
        <v>43.3</v>
      </c>
      <c r="AD13" s="635">
        <v>80.433333332999993</v>
      </c>
      <c r="AE13" s="635">
        <v>90.633333332999996</v>
      </c>
      <c r="AF13" s="635">
        <v>95.633333332999996</v>
      </c>
      <c r="AG13" s="635">
        <v>88.381481480999994</v>
      </c>
      <c r="AH13" s="635">
        <v>88.270370369999995</v>
      </c>
      <c r="AI13" s="635">
        <v>88.248148147999999</v>
      </c>
      <c r="AJ13" s="635">
        <v>82.714814814999997</v>
      </c>
      <c r="AK13" s="635">
        <v>87.070370370000006</v>
      </c>
      <c r="AL13" s="635">
        <v>95.714814814999997</v>
      </c>
      <c r="AM13" s="635">
        <v>120.08518519</v>
      </c>
      <c r="AN13" s="635">
        <v>128.72962963000001</v>
      </c>
      <c r="AO13" s="635">
        <v>133.08518519</v>
      </c>
      <c r="AP13" s="635">
        <v>132.23333332999999</v>
      </c>
      <c r="AQ13" s="635">
        <v>128.69999999999999</v>
      </c>
      <c r="AR13" s="635">
        <v>121.56666667</v>
      </c>
      <c r="AS13" s="635">
        <v>102.50740741</v>
      </c>
      <c r="AT13" s="635">
        <v>94.418518519000003</v>
      </c>
      <c r="AU13" s="635">
        <v>88.974074074000001</v>
      </c>
      <c r="AV13" s="635">
        <v>90.662962962999998</v>
      </c>
      <c r="AW13" s="635">
        <v>87.140740741000002</v>
      </c>
      <c r="AX13" s="635">
        <v>82.896296296000003</v>
      </c>
      <c r="AY13" s="635">
        <v>77.929629629999994</v>
      </c>
      <c r="AZ13" s="635">
        <v>72.240740740999996</v>
      </c>
      <c r="BA13" s="635">
        <v>65.829629629999999</v>
      </c>
      <c r="BB13" s="635">
        <v>49.964467999999997</v>
      </c>
      <c r="BC13" s="635">
        <v>39.213742000000003</v>
      </c>
      <c r="BD13" s="635">
        <v>28.623239999999999</v>
      </c>
      <c r="BE13" s="635">
        <v>14.726570000000001</v>
      </c>
      <c r="BF13" s="636">
        <v>7.0563099999999999</v>
      </c>
      <c r="BG13" s="636">
        <v>2.1460680000000001</v>
      </c>
      <c r="BH13" s="636">
        <v>2.4546462222000001</v>
      </c>
      <c r="BI13" s="636">
        <v>1.2203385555999999</v>
      </c>
      <c r="BJ13" s="636">
        <v>0.90194722222000001</v>
      </c>
      <c r="BK13" s="636">
        <v>0.73630496296000003</v>
      </c>
      <c r="BL13" s="636">
        <v>2.8221217407000001</v>
      </c>
      <c r="BM13" s="636">
        <v>6.3962302962999997</v>
      </c>
      <c r="BN13" s="636">
        <v>14.941498333</v>
      </c>
      <c r="BO13" s="636">
        <v>18.880039666999998</v>
      </c>
      <c r="BP13" s="636">
        <v>21.694721999999999</v>
      </c>
      <c r="BQ13" s="636">
        <v>20.639490370000001</v>
      </c>
      <c r="BR13" s="636">
        <v>23.265995925999999</v>
      </c>
      <c r="BS13" s="636">
        <v>26.828183704000001</v>
      </c>
      <c r="BT13" s="636">
        <v>31.803410741</v>
      </c>
      <c r="BU13" s="636">
        <v>36.878945184999999</v>
      </c>
      <c r="BV13" s="636">
        <v>42.532144074000001</v>
      </c>
    </row>
    <row r="14" spans="1:74" ht="11.1" customHeight="1" x14ac:dyDescent="0.2">
      <c r="A14" s="140"/>
      <c r="B14" s="141" t="s">
        <v>1174</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355"/>
      <c r="BG14" s="355"/>
      <c r="BH14" s="355"/>
      <c r="BI14" s="355"/>
      <c r="BJ14" s="355"/>
      <c r="BK14" s="355"/>
      <c r="BL14" s="355"/>
      <c r="BM14" s="355"/>
      <c r="BN14" s="355"/>
      <c r="BO14" s="355"/>
      <c r="BP14" s="355"/>
      <c r="BQ14" s="355"/>
      <c r="BR14" s="355"/>
      <c r="BS14" s="355"/>
      <c r="BT14" s="355"/>
      <c r="BU14" s="355"/>
      <c r="BV14" s="355"/>
    </row>
    <row r="15" spans="1:74" ht="11.1" customHeight="1" x14ac:dyDescent="0.2">
      <c r="A15" s="140" t="s">
        <v>1176</v>
      </c>
      <c r="B15" s="39" t="s">
        <v>1146</v>
      </c>
      <c r="C15" s="240">
        <v>2968.5222222000002</v>
      </c>
      <c r="D15" s="240">
        <v>2963.6888889000002</v>
      </c>
      <c r="E15" s="240">
        <v>2958.8888889</v>
      </c>
      <c r="F15" s="240">
        <v>2953.3074074000001</v>
      </c>
      <c r="G15" s="240">
        <v>2949.1851852</v>
      </c>
      <c r="H15" s="240">
        <v>2945.7074074000002</v>
      </c>
      <c r="I15" s="240">
        <v>2946.7111110999999</v>
      </c>
      <c r="J15" s="240">
        <v>2941.6444443999999</v>
      </c>
      <c r="K15" s="240">
        <v>2934.3444444000002</v>
      </c>
      <c r="L15" s="240">
        <v>2922.5592593000001</v>
      </c>
      <c r="M15" s="240">
        <v>2912.4814815</v>
      </c>
      <c r="N15" s="240">
        <v>2901.8592592999998</v>
      </c>
      <c r="O15" s="240">
        <v>2887.1814814999998</v>
      </c>
      <c r="P15" s="240">
        <v>2878.1037037000001</v>
      </c>
      <c r="Q15" s="240">
        <v>2871.1148148000002</v>
      </c>
      <c r="R15" s="240">
        <v>2869.1925925999999</v>
      </c>
      <c r="S15" s="240">
        <v>2864.1481481000001</v>
      </c>
      <c r="T15" s="240">
        <v>2858.9592593000002</v>
      </c>
      <c r="U15" s="240">
        <v>2853.9666667000001</v>
      </c>
      <c r="V15" s="240">
        <v>2848.2333333000001</v>
      </c>
      <c r="W15" s="240">
        <v>2842.1</v>
      </c>
      <c r="X15" s="240">
        <v>2832.1444443999999</v>
      </c>
      <c r="Y15" s="240">
        <v>2827.7777778</v>
      </c>
      <c r="Z15" s="240">
        <v>2825.5777778000001</v>
      </c>
      <c r="AA15" s="240">
        <v>2827.2185184999998</v>
      </c>
      <c r="AB15" s="240">
        <v>2828.0962963000002</v>
      </c>
      <c r="AC15" s="240">
        <v>2829.8851851999998</v>
      </c>
      <c r="AD15" s="240">
        <v>2833.1185184999999</v>
      </c>
      <c r="AE15" s="240">
        <v>2836.3296295999999</v>
      </c>
      <c r="AF15" s="240">
        <v>2840.0518519000002</v>
      </c>
      <c r="AG15" s="240">
        <v>2848.3592592999998</v>
      </c>
      <c r="AH15" s="240">
        <v>2850.0481481000002</v>
      </c>
      <c r="AI15" s="240">
        <v>2849.1925925999999</v>
      </c>
      <c r="AJ15" s="240">
        <v>2840.9629629999999</v>
      </c>
      <c r="AK15" s="240">
        <v>2838.6407407000002</v>
      </c>
      <c r="AL15" s="240">
        <v>2837.3962962999999</v>
      </c>
      <c r="AM15" s="240">
        <v>2835.8666667000002</v>
      </c>
      <c r="AN15" s="240">
        <v>2837.8</v>
      </c>
      <c r="AO15" s="240">
        <v>2841.8333333</v>
      </c>
      <c r="AP15" s="240">
        <v>2851.5962963000002</v>
      </c>
      <c r="AQ15" s="240">
        <v>2857.1074073999998</v>
      </c>
      <c r="AR15" s="240">
        <v>2861.9962962999998</v>
      </c>
      <c r="AS15" s="240">
        <v>2867.1962963000001</v>
      </c>
      <c r="AT15" s="240">
        <v>2870.1407407000002</v>
      </c>
      <c r="AU15" s="240">
        <v>2871.7629630000001</v>
      </c>
      <c r="AV15" s="240">
        <v>2869.0555555999999</v>
      </c>
      <c r="AW15" s="240">
        <v>2870.2888889000001</v>
      </c>
      <c r="AX15" s="240">
        <v>2872.4555556</v>
      </c>
      <c r="AY15" s="240">
        <v>2875.5555555999999</v>
      </c>
      <c r="AZ15" s="240">
        <v>2879.5888888999998</v>
      </c>
      <c r="BA15" s="240">
        <v>2884.5555555999999</v>
      </c>
      <c r="BB15" s="240">
        <v>2877.93</v>
      </c>
      <c r="BC15" s="240">
        <v>2880.4566666999999</v>
      </c>
      <c r="BD15" s="240">
        <v>2885.0903333000001</v>
      </c>
      <c r="BE15" s="240">
        <v>2895.8312962999998</v>
      </c>
      <c r="BF15" s="333">
        <v>2901.6790000000001</v>
      </c>
      <c r="BG15" s="333">
        <v>2906.6329999999998</v>
      </c>
      <c r="BH15" s="333">
        <v>2910.0639999999999</v>
      </c>
      <c r="BI15" s="333">
        <v>2913.7040000000002</v>
      </c>
      <c r="BJ15" s="333">
        <v>2916.924</v>
      </c>
      <c r="BK15" s="333">
        <v>2919.607</v>
      </c>
      <c r="BL15" s="333">
        <v>2922.0709999999999</v>
      </c>
      <c r="BM15" s="333">
        <v>2924.201</v>
      </c>
      <c r="BN15" s="333">
        <v>2926.06</v>
      </c>
      <c r="BO15" s="333">
        <v>2927.473</v>
      </c>
      <c r="BP15" s="333">
        <v>2928.5039999999999</v>
      </c>
      <c r="BQ15" s="333">
        <v>2928.8229999999999</v>
      </c>
      <c r="BR15" s="333">
        <v>2929.3380000000002</v>
      </c>
      <c r="BS15" s="333">
        <v>2929.7179999999998</v>
      </c>
      <c r="BT15" s="333">
        <v>2929.6990000000001</v>
      </c>
      <c r="BU15" s="333">
        <v>2930.01</v>
      </c>
      <c r="BV15" s="333">
        <v>2930.384</v>
      </c>
    </row>
    <row r="16" spans="1:74" ht="11.1" customHeight="1" x14ac:dyDescent="0.2">
      <c r="A16" s="140"/>
      <c r="B16" s="141" t="s">
        <v>1175</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355"/>
      <c r="BG16" s="355"/>
      <c r="BH16" s="355"/>
      <c r="BI16" s="355"/>
      <c r="BJ16" s="355"/>
      <c r="BK16" s="355"/>
      <c r="BL16" s="355"/>
      <c r="BM16" s="355"/>
      <c r="BN16" s="355"/>
      <c r="BO16" s="355"/>
      <c r="BP16" s="355"/>
      <c r="BQ16" s="355"/>
      <c r="BR16" s="355"/>
      <c r="BS16" s="355"/>
      <c r="BT16" s="355"/>
      <c r="BU16" s="355"/>
      <c r="BV16" s="355"/>
    </row>
    <row r="17" spans="1:74" ht="11.1" customHeight="1" x14ac:dyDescent="0.2">
      <c r="A17" s="140" t="s">
        <v>1177</v>
      </c>
      <c r="B17" s="39" t="s">
        <v>1146</v>
      </c>
      <c r="C17" s="240">
        <v>1936.9792963</v>
      </c>
      <c r="D17" s="240">
        <v>1942.2690740999999</v>
      </c>
      <c r="E17" s="240">
        <v>1948.5396295999999</v>
      </c>
      <c r="F17" s="240">
        <v>1958.8844443999999</v>
      </c>
      <c r="G17" s="240">
        <v>1964.7964443999999</v>
      </c>
      <c r="H17" s="240">
        <v>1969.3691111000001</v>
      </c>
      <c r="I17" s="240">
        <v>1972.5963704000001</v>
      </c>
      <c r="J17" s="240">
        <v>1974.4949259</v>
      </c>
      <c r="K17" s="240">
        <v>1975.0587037</v>
      </c>
      <c r="L17" s="240">
        <v>1971.4407407000001</v>
      </c>
      <c r="M17" s="240">
        <v>1971.4701852000001</v>
      </c>
      <c r="N17" s="240">
        <v>1972.3000741000001</v>
      </c>
      <c r="O17" s="240">
        <v>1972.1834444000001</v>
      </c>
      <c r="P17" s="240">
        <v>1975.9244444000001</v>
      </c>
      <c r="Q17" s="240">
        <v>1981.7761111</v>
      </c>
      <c r="R17" s="240">
        <v>1993.0468889000001</v>
      </c>
      <c r="S17" s="240">
        <v>2000.6385556</v>
      </c>
      <c r="T17" s="240">
        <v>2007.8595556</v>
      </c>
      <c r="U17" s="240">
        <v>2009.3867777999999</v>
      </c>
      <c r="V17" s="240">
        <v>2019.8587778000001</v>
      </c>
      <c r="W17" s="240">
        <v>2033.9524444000001</v>
      </c>
      <c r="X17" s="240">
        <v>2069.6385925999998</v>
      </c>
      <c r="Y17" s="240">
        <v>2077.4974815</v>
      </c>
      <c r="Z17" s="240">
        <v>2075.4999259000001</v>
      </c>
      <c r="AA17" s="240">
        <v>2038.0951110999999</v>
      </c>
      <c r="AB17" s="240">
        <v>2035.5477777999999</v>
      </c>
      <c r="AC17" s="240">
        <v>2042.3071110999999</v>
      </c>
      <c r="AD17" s="240">
        <v>2076.5674815000002</v>
      </c>
      <c r="AE17" s="240">
        <v>2088.2943703999999</v>
      </c>
      <c r="AF17" s="240">
        <v>2095.6821481000002</v>
      </c>
      <c r="AG17" s="240">
        <v>2090.1641481000001</v>
      </c>
      <c r="AH17" s="240">
        <v>2095.2987036999998</v>
      </c>
      <c r="AI17" s="240">
        <v>2102.5191481000002</v>
      </c>
      <c r="AJ17" s="240">
        <v>2123.5648888999999</v>
      </c>
      <c r="AK17" s="240">
        <v>2126.1525556000001</v>
      </c>
      <c r="AL17" s="240">
        <v>2122.0215555999998</v>
      </c>
      <c r="AM17" s="240">
        <v>2093.5135184999999</v>
      </c>
      <c r="AN17" s="240">
        <v>2089.1889630000001</v>
      </c>
      <c r="AO17" s="240">
        <v>2091.3895185000001</v>
      </c>
      <c r="AP17" s="240">
        <v>2112.1708889000001</v>
      </c>
      <c r="AQ17" s="240">
        <v>2118.3798889</v>
      </c>
      <c r="AR17" s="240">
        <v>2122.0722221999999</v>
      </c>
      <c r="AS17" s="240">
        <v>2122.0114444000001</v>
      </c>
      <c r="AT17" s="240">
        <v>2121.5977778000001</v>
      </c>
      <c r="AU17" s="240">
        <v>2119.5947778</v>
      </c>
      <c r="AV17" s="240">
        <v>2112.0248148000001</v>
      </c>
      <c r="AW17" s="240">
        <v>2109.8263704000001</v>
      </c>
      <c r="AX17" s="240">
        <v>2109.0218147999999</v>
      </c>
      <c r="AY17" s="240">
        <v>2109.6111480999998</v>
      </c>
      <c r="AZ17" s="240">
        <v>2111.5943704000001</v>
      </c>
      <c r="BA17" s="240">
        <v>2114.9714815000002</v>
      </c>
      <c r="BB17" s="240">
        <v>2117.0983332999999</v>
      </c>
      <c r="BC17" s="240">
        <v>2120.7779999999998</v>
      </c>
      <c r="BD17" s="240">
        <v>2125.1536667</v>
      </c>
      <c r="BE17" s="240">
        <v>2131.8897778</v>
      </c>
      <c r="BF17" s="333">
        <v>2136.4090000000001</v>
      </c>
      <c r="BG17" s="333">
        <v>2140.3760000000002</v>
      </c>
      <c r="BH17" s="333">
        <v>2142.4569999999999</v>
      </c>
      <c r="BI17" s="333">
        <v>2146.3200000000002</v>
      </c>
      <c r="BJ17" s="333">
        <v>2150.6309999999999</v>
      </c>
      <c r="BK17" s="333">
        <v>2155.002</v>
      </c>
      <c r="BL17" s="333">
        <v>2160.5</v>
      </c>
      <c r="BM17" s="333">
        <v>2166.7359999999999</v>
      </c>
      <c r="BN17" s="333">
        <v>2174.0050000000001</v>
      </c>
      <c r="BO17" s="333">
        <v>2181.5</v>
      </c>
      <c r="BP17" s="333">
        <v>2189.5140000000001</v>
      </c>
      <c r="BQ17" s="333">
        <v>2199.5500000000002</v>
      </c>
      <c r="BR17" s="333">
        <v>2207.4760000000001</v>
      </c>
      <c r="BS17" s="333">
        <v>2214.7939999999999</v>
      </c>
      <c r="BT17" s="333">
        <v>2220.4110000000001</v>
      </c>
      <c r="BU17" s="333">
        <v>2227.3330000000001</v>
      </c>
      <c r="BV17" s="333">
        <v>2234.4679999999998</v>
      </c>
    </row>
    <row r="18" spans="1:74" ht="11.1" customHeight="1" x14ac:dyDescent="0.2">
      <c r="A18" s="140"/>
      <c r="B18" s="141" t="s">
        <v>1179</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355"/>
      <c r="BG18" s="355"/>
      <c r="BH18" s="355"/>
      <c r="BI18" s="355"/>
      <c r="BJ18" s="355"/>
      <c r="BK18" s="355"/>
      <c r="BL18" s="355"/>
      <c r="BM18" s="355"/>
      <c r="BN18" s="355"/>
      <c r="BO18" s="355"/>
      <c r="BP18" s="355"/>
      <c r="BQ18" s="355"/>
      <c r="BR18" s="355"/>
      <c r="BS18" s="355"/>
      <c r="BT18" s="355"/>
      <c r="BU18" s="355"/>
      <c r="BV18" s="355"/>
    </row>
    <row r="19" spans="1:74" ht="11.1" customHeight="1" x14ac:dyDescent="0.2">
      <c r="A19" s="630" t="s">
        <v>1178</v>
      </c>
      <c r="B19" s="39" t="s">
        <v>1146</v>
      </c>
      <c r="C19" s="240">
        <v>2400.9696296000002</v>
      </c>
      <c r="D19" s="240">
        <v>2405.3734073999999</v>
      </c>
      <c r="E19" s="240">
        <v>2409.5329630000001</v>
      </c>
      <c r="F19" s="240">
        <v>2414.2977777999999</v>
      </c>
      <c r="G19" s="240">
        <v>2417.3317778000001</v>
      </c>
      <c r="H19" s="240">
        <v>2419.4844444</v>
      </c>
      <c r="I19" s="240">
        <v>2423.5636295999998</v>
      </c>
      <c r="J19" s="240">
        <v>2421.8477407</v>
      </c>
      <c r="K19" s="240">
        <v>2417.1446295999999</v>
      </c>
      <c r="L19" s="240">
        <v>2401.3464444000001</v>
      </c>
      <c r="M19" s="240">
        <v>2396.7497778000002</v>
      </c>
      <c r="N19" s="240">
        <v>2395.2467778</v>
      </c>
      <c r="O19" s="240">
        <v>2396.9103332999998</v>
      </c>
      <c r="P19" s="240">
        <v>2401.54</v>
      </c>
      <c r="Q19" s="240">
        <v>2409.2086666999999</v>
      </c>
      <c r="R19" s="240">
        <v>2426.5501110999999</v>
      </c>
      <c r="S19" s="240">
        <v>2435.3214444</v>
      </c>
      <c r="T19" s="240">
        <v>2442.1564444000001</v>
      </c>
      <c r="U19" s="240">
        <v>2445.7074074000002</v>
      </c>
      <c r="V19" s="240">
        <v>2449.6805184999998</v>
      </c>
      <c r="W19" s="240">
        <v>2452.7280741</v>
      </c>
      <c r="X19" s="240">
        <v>2452.0502222</v>
      </c>
      <c r="Y19" s="240">
        <v>2455.3465556000001</v>
      </c>
      <c r="Z19" s="240">
        <v>2459.8172221999998</v>
      </c>
      <c r="AA19" s="240">
        <v>2461.0254814999998</v>
      </c>
      <c r="AB19" s="240">
        <v>2471.1723704000001</v>
      </c>
      <c r="AC19" s="240">
        <v>2485.8211480999998</v>
      </c>
      <c r="AD19" s="240">
        <v>2520.2278148</v>
      </c>
      <c r="AE19" s="240">
        <v>2532.4383704000002</v>
      </c>
      <c r="AF19" s="240">
        <v>2537.7088147999998</v>
      </c>
      <c r="AG19" s="240">
        <v>2516.7984074000001</v>
      </c>
      <c r="AH19" s="240">
        <v>2522.6191852000002</v>
      </c>
      <c r="AI19" s="240">
        <v>2535.9304074000001</v>
      </c>
      <c r="AJ19" s="240">
        <v>2569.2987407000001</v>
      </c>
      <c r="AK19" s="240">
        <v>2588.1658518999998</v>
      </c>
      <c r="AL19" s="240">
        <v>2605.0984073999998</v>
      </c>
      <c r="AM19" s="240">
        <v>2621.2801110999999</v>
      </c>
      <c r="AN19" s="240">
        <v>2633.4557777999999</v>
      </c>
      <c r="AO19" s="240">
        <v>2642.8091110999999</v>
      </c>
      <c r="AP19" s="240">
        <v>2646.2495926000001</v>
      </c>
      <c r="AQ19" s="240">
        <v>2652.2761480999998</v>
      </c>
      <c r="AR19" s="240">
        <v>2657.7982593000002</v>
      </c>
      <c r="AS19" s="240">
        <v>2665.1092592999998</v>
      </c>
      <c r="AT19" s="240">
        <v>2667.9024814999998</v>
      </c>
      <c r="AU19" s="240">
        <v>2668.4712592999999</v>
      </c>
      <c r="AV19" s="240">
        <v>2663.6142593</v>
      </c>
      <c r="AW19" s="240">
        <v>2662.1351481000002</v>
      </c>
      <c r="AX19" s="240">
        <v>2660.8325926000002</v>
      </c>
      <c r="AY19" s="240">
        <v>2659.7065926</v>
      </c>
      <c r="AZ19" s="240">
        <v>2658.7571481</v>
      </c>
      <c r="BA19" s="240">
        <v>2657.9842592999998</v>
      </c>
      <c r="BB19" s="240">
        <v>2651.5199259000001</v>
      </c>
      <c r="BC19" s="240">
        <v>2656.1544815000002</v>
      </c>
      <c r="BD19" s="240">
        <v>2665.7585926000002</v>
      </c>
      <c r="BE19" s="240">
        <v>2689.3858888999998</v>
      </c>
      <c r="BF19" s="333">
        <v>2702.1390000000001</v>
      </c>
      <c r="BG19" s="333">
        <v>2713.0709999999999</v>
      </c>
      <c r="BH19" s="333">
        <v>2720.308</v>
      </c>
      <c r="BI19" s="333">
        <v>2729.0050000000001</v>
      </c>
      <c r="BJ19" s="333">
        <v>2737.288</v>
      </c>
      <c r="BK19" s="333">
        <v>2741.6619999999998</v>
      </c>
      <c r="BL19" s="333">
        <v>2751.7350000000001</v>
      </c>
      <c r="BM19" s="333">
        <v>2764.0129999999999</v>
      </c>
      <c r="BN19" s="333">
        <v>2783.277</v>
      </c>
      <c r="BO19" s="333">
        <v>2796.3809999999999</v>
      </c>
      <c r="BP19" s="333">
        <v>2808.105</v>
      </c>
      <c r="BQ19" s="333">
        <v>2815.9229999999998</v>
      </c>
      <c r="BR19" s="333">
        <v>2826.7840000000001</v>
      </c>
      <c r="BS19" s="333">
        <v>2838.16</v>
      </c>
      <c r="BT19" s="333">
        <v>2849.7759999999998</v>
      </c>
      <c r="BU19" s="333">
        <v>2862.3910000000001</v>
      </c>
      <c r="BV19" s="333">
        <v>2875.73</v>
      </c>
    </row>
    <row r="20" spans="1:74" ht="11.1" customHeight="1" x14ac:dyDescent="0.2">
      <c r="A20" s="140"/>
      <c r="B20" s="36" t="s">
        <v>721</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753"/>
      <c r="AZ20" s="753"/>
      <c r="BA20" s="753"/>
      <c r="BB20" s="753"/>
      <c r="BC20" s="753"/>
      <c r="BD20" s="753"/>
      <c r="BE20" s="753"/>
      <c r="BF20" s="353"/>
      <c r="BG20" s="353"/>
      <c r="BH20" s="353"/>
      <c r="BI20" s="353"/>
      <c r="BJ20" s="353"/>
      <c r="BK20" s="353"/>
      <c r="BL20" s="353"/>
      <c r="BM20" s="353"/>
      <c r="BN20" s="353"/>
      <c r="BO20" s="353"/>
      <c r="BP20" s="353"/>
      <c r="BQ20" s="353"/>
      <c r="BR20" s="353"/>
      <c r="BS20" s="353"/>
      <c r="BT20" s="353"/>
      <c r="BU20" s="353"/>
      <c r="BV20" s="353"/>
    </row>
    <row r="21" spans="1:74" ht="11.1" customHeight="1" x14ac:dyDescent="0.2">
      <c r="A21" s="140" t="s">
        <v>722</v>
      </c>
      <c r="B21" s="39" t="s">
        <v>1146</v>
      </c>
      <c r="C21" s="240">
        <v>11495.2</v>
      </c>
      <c r="D21" s="240">
        <v>11559</v>
      </c>
      <c r="E21" s="240">
        <v>11589</v>
      </c>
      <c r="F21" s="240">
        <v>11620</v>
      </c>
      <c r="G21" s="240">
        <v>11632.1</v>
      </c>
      <c r="H21" s="240">
        <v>11657.8</v>
      </c>
      <c r="I21" s="240">
        <v>11626.4</v>
      </c>
      <c r="J21" s="240">
        <v>11605.6</v>
      </c>
      <c r="K21" s="240">
        <v>11660.2</v>
      </c>
      <c r="L21" s="240">
        <v>11729.1</v>
      </c>
      <c r="M21" s="240">
        <v>11884.7</v>
      </c>
      <c r="N21" s="240">
        <v>12194.8</v>
      </c>
      <c r="O21" s="240">
        <v>11411.4</v>
      </c>
      <c r="P21" s="240">
        <v>11431</v>
      </c>
      <c r="Q21" s="240">
        <v>11451.3</v>
      </c>
      <c r="R21" s="240">
        <v>11461.4</v>
      </c>
      <c r="S21" s="240">
        <v>11517.8</v>
      </c>
      <c r="T21" s="240">
        <v>11540.4</v>
      </c>
      <c r="U21" s="240">
        <v>11538.3</v>
      </c>
      <c r="V21" s="240">
        <v>11570.2</v>
      </c>
      <c r="W21" s="240">
        <v>11599.4</v>
      </c>
      <c r="X21" s="240">
        <v>11559.1</v>
      </c>
      <c r="Y21" s="240">
        <v>11595</v>
      </c>
      <c r="Z21" s="240">
        <v>11602.8</v>
      </c>
      <c r="AA21" s="240">
        <v>11646.4</v>
      </c>
      <c r="AB21" s="240">
        <v>11704.9</v>
      </c>
      <c r="AC21" s="240">
        <v>11745</v>
      </c>
      <c r="AD21" s="240">
        <v>11758.1</v>
      </c>
      <c r="AE21" s="240">
        <v>11776.7</v>
      </c>
      <c r="AF21" s="240">
        <v>11819.3</v>
      </c>
      <c r="AG21" s="240">
        <v>11829.6</v>
      </c>
      <c r="AH21" s="240">
        <v>11874.4</v>
      </c>
      <c r="AI21" s="240">
        <v>11885.4</v>
      </c>
      <c r="AJ21" s="240">
        <v>11929.9</v>
      </c>
      <c r="AK21" s="240">
        <v>12001.1</v>
      </c>
      <c r="AL21" s="240">
        <v>12065.3</v>
      </c>
      <c r="AM21" s="240">
        <v>12110.6</v>
      </c>
      <c r="AN21" s="240">
        <v>12131.4</v>
      </c>
      <c r="AO21" s="240">
        <v>12102.2</v>
      </c>
      <c r="AP21" s="240">
        <v>12164.6</v>
      </c>
      <c r="AQ21" s="240">
        <v>12193.2</v>
      </c>
      <c r="AR21" s="240">
        <v>12223.2</v>
      </c>
      <c r="AS21" s="240">
        <v>12255</v>
      </c>
      <c r="AT21" s="240">
        <v>12293.9</v>
      </c>
      <c r="AU21" s="240">
        <v>12320.4</v>
      </c>
      <c r="AV21" s="240">
        <v>12359</v>
      </c>
      <c r="AW21" s="240">
        <v>12381.9</v>
      </c>
      <c r="AX21" s="240">
        <v>12430</v>
      </c>
      <c r="AY21" s="240">
        <v>12485.4</v>
      </c>
      <c r="AZ21" s="240">
        <v>12509.9</v>
      </c>
      <c r="BA21" s="240">
        <v>12545.7</v>
      </c>
      <c r="BB21" s="240">
        <v>12569.6</v>
      </c>
      <c r="BC21" s="240">
        <v>12579.3</v>
      </c>
      <c r="BD21" s="240">
        <v>12615.974074</v>
      </c>
      <c r="BE21" s="240">
        <v>12637.493704</v>
      </c>
      <c r="BF21" s="333">
        <v>12659.4</v>
      </c>
      <c r="BG21" s="333">
        <v>12680.78</v>
      </c>
      <c r="BH21" s="333">
        <v>12697.88</v>
      </c>
      <c r="BI21" s="333">
        <v>12721.02</v>
      </c>
      <c r="BJ21" s="333">
        <v>12746.46</v>
      </c>
      <c r="BK21" s="333">
        <v>12775.12</v>
      </c>
      <c r="BL21" s="333">
        <v>12804.44</v>
      </c>
      <c r="BM21" s="333">
        <v>12835.34</v>
      </c>
      <c r="BN21" s="333">
        <v>12871.15</v>
      </c>
      <c r="BO21" s="333">
        <v>12902.74</v>
      </c>
      <c r="BP21" s="333">
        <v>12933.45</v>
      </c>
      <c r="BQ21" s="333">
        <v>12963.23</v>
      </c>
      <c r="BR21" s="333">
        <v>12992.17</v>
      </c>
      <c r="BS21" s="333">
        <v>13020.23</v>
      </c>
      <c r="BT21" s="333">
        <v>13039.99</v>
      </c>
      <c r="BU21" s="333">
        <v>13071.88</v>
      </c>
      <c r="BV21" s="333">
        <v>13108.48</v>
      </c>
    </row>
    <row r="22" spans="1:74" ht="11.1" customHeight="1" x14ac:dyDescent="0.2">
      <c r="A22" s="140"/>
      <c r="B22" s="139" t="s">
        <v>743</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219"/>
      <c r="BF22" s="332"/>
      <c r="BG22" s="332"/>
      <c r="BH22" s="332"/>
      <c r="BI22" s="332"/>
      <c r="BJ22" s="332"/>
      <c r="BK22" s="332"/>
      <c r="BL22" s="332"/>
      <c r="BM22" s="332"/>
      <c r="BN22" s="332"/>
      <c r="BO22" s="332"/>
      <c r="BP22" s="332"/>
      <c r="BQ22" s="332"/>
      <c r="BR22" s="332"/>
      <c r="BS22" s="332"/>
      <c r="BT22" s="332"/>
      <c r="BU22" s="332"/>
      <c r="BV22" s="332"/>
    </row>
    <row r="23" spans="1:74" ht="11.1" customHeight="1" x14ac:dyDescent="0.2">
      <c r="A23" s="140" t="s">
        <v>744</v>
      </c>
      <c r="B23" s="209" t="s">
        <v>615</v>
      </c>
      <c r="C23" s="258">
        <v>133.26499999999999</v>
      </c>
      <c r="D23" s="258">
        <v>133.52199999999999</v>
      </c>
      <c r="E23" s="258">
        <v>133.761</v>
      </c>
      <c r="F23" s="258">
        <v>133.83600000000001</v>
      </c>
      <c r="G23" s="258">
        <v>133.95099999999999</v>
      </c>
      <c r="H23" s="258">
        <v>134.03800000000001</v>
      </c>
      <c r="I23" s="258">
        <v>134.18100000000001</v>
      </c>
      <c r="J23" s="258">
        <v>134.37100000000001</v>
      </c>
      <c r="K23" s="258">
        <v>134.55199999999999</v>
      </c>
      <c r="L23" s="258">
        <v>134.684</v>
      </c>
      <c r="M23" s="258">
        <v>134.833</v>
      </c>
      <c r="N23" s="258">
        <v>135.07599999999999</v>
      </c>
      <c r="O23" s="258">
        <v>135.26599999999999</v>
      </c>
      <c r="P23" s="258">
        <v>135.577</v>
      </c>
      <c r="Q23" s="258">
        <v>135.71199999999999</v>
      </c>
      <c r="R23" s="258">
        <v>135.904</v>
      </c>
      <c r="S23" s="258">
        <v>136.12200000000001</v>
      </c>
      <c r="T23" s="258">
        <v>136.268</v>
      </c>
      <c r="U23" s="258">
        <v>136.40799999999999</v>
      </c>
      <c r="V23" s="258">
        <v>136.67699999999999</v>
      </c>
      <c r="W23" s="258">
        <v>136.86199999999999</v>
      </c>
      <c r="X23" s="258">
        <v>137.05099999999999</v>
      </c>
      <c r="Y23" s="258">
        <v>137.34200000000001</v>
      </c>
      <c r="Z23" s="258">
        <v>137.387</v>
      </c>
      <c r="AA23" s="258">
        <v>137.57400000000001</v>
      </c>
      <c r="AB23" s="258">
        <v>137.74199999999999</v>
      </c>
      <c r="AC23" s="258">
        <v>138.01400000000001</v>
      </c>
      <c r="AD23" s="258">
        <v>138.32400000000001</v>
      </c>
      <c r="AE23" s="258">
        <v>138.53700000000001</v>
      </c>
      <c r="AF23" s="258">
        <v>138.84299999999999</v>
      </c>
      <c r="AG23" s="258">
        <v>139.07499999999999</v>
      </c>
      <c r="AH23" s="258">
        <v>139.29300000000001</v>
      </c>
      <c r="AI23" s="258">
        <v>139.57900000000001</v>
      </c>
      <c r="AJ23" s="258">
        <v>139.779</v>
      </c>
      <c r="AK23" s="258">
        <v>140.11000000000001</v>
      </c>
      <c r="AL23" s="258">
        <v>140.40199999999999</v>
      </c>
      <c r="AM23" s="258">
        <v>140.62299999999999</v>
      </c>
      <c r="AN23" s="258">
        <v>140.88800000000001</v>
      </c>
      <c r="AO23" s="258">
        <v>140.97200000000001</v>
      </c>
      <c r="AP23" s="258">
        <v>141.22300000000001</v>
      </c>
      <c r="AQ23" s="258">
        <v>141.49600000000001</v>
      </c>
      <c r="AR23" s="258">
        <v>141.72399999999999</v>
      </c>
      <c r="AS23" s="258">
        <v>142.001</v>
      </c>
      <c r="AT23" s="258">
        <v>142.15100000000001</v>
      </c>
      <c r="AU23" s="258">
        <v>142.30000000000001</v>
      </c>
      <c r="AV23" s="258">
        <v>142.595</v>
      </c>
      <c r="AW23" s="258">
        <v>142.875</v>
      </c>
      <c r="AX23" s="258">
        <v>143.14599999999999</v>
      </c>
      <c r="AY23" s="258">
        <v>143.31399999999999</v>
      </c>
      <c r="AZ23" s="258">
        <v>143.547</v>
      </c>
      <c r="BA23" s="258">
        <v>143.733</v>
      </c>
      <c r="BB23" s="258">
        <v>143.87700000000001</v>
      </c>
      <c r="BC23" s="258">
        <v>143.88800000000001</v>
      </c>
      <c r="BD23" s="258">
        <v>144.17500000000001</v>
      </c>
      <c r="BE23" s="258">
        <v>144.19262963</v>
      </c>
      <c r="BF23" s="346">
        <v>144.3511</v>
      </c>
      <c r="BG23" s="346">
        <v>144.54079999999999</v>
      </c>
      <c r="BH23" s="346">
        <v>144.82169999999999</v>
      </c>
      <c r="BI23" s="346">
        <v>145.029</v>
      </c>
      <c r="BJ23" s="346">
        <v>145.22280000000001</v>
      </c>
      <c r="BK23" s="346">
        <v>145.40289999999999</v>
      </c>
      <c r="BL23" s="346">
        <v>145.5693</v>
      </c>
      <c r="BM23" s="346">
        <v>145.72219999999999</v>
      </c>
      <c r="BN23" s="346">
        <v>145.864</v>
      </c>
      <c r="BO23" s="346">
        <v>145.98750000000001</v>
      </c>
      <c r="BP23" s="346">
        <v>146.09540000000001</v>
      </c>
      <c r="BQ23" s="346">
        <v>146.15700000000001</v>
      </c>
      <c r="BR23" s="346">
        <v>146.25640000000001</v>
      </c>
      <c r="BS23" s="346">
        <v>146.3629</v>
      </c>
      <c r="BT23" s="346">
        <v>146.4933</v>
      </c>
      <c r="BU23" s="346">
        <v>146.6018</v>
      </c>
      <c r="BV23" s="346">
        <v>146.70500000000001</v>
      </c>
    </row>
    <row r="24" spans="1:74" s="143" customFormat="1" ht="11.1" customHeight="1" x14ac:dyDescent="0.2">
      <c r="A24" s="140"/>
      <c r="B24" s="139" t="s">
        <v>1049</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258"/>
      <c r="BD24" s="258"/>
      <c r="BE24" s="258"/>
      <c r="BF24" s="346"/>
      <c r="BG24" s="346"/>
      <c r="BH24" s="346"/>
      <c r="BI24" s="346"/>
      <c r="BJ24" s="346"/>
      <c r="BK24" s="346"/>
      <c r="BL24" s="346"/>
      <c r="BM24" s="346"/>
      <c r="BN24" s="346"/>
      <c r="BO24" s="346"/>
      <c r="BP24" s="346"/>
      <c r="BQ24" s="346"/>
      <c r="BR24" s="346"/>
      <c r="BS24" s="346"/>
      <c r="BT24" s="346"/>
      <c r="BU24" s="346"/>
      <c r="BV24" s="346"/>
    </row>
    <row r="25" spans="1:74" s="143" customFormat="1" ht="11.1" customHeight="1" x14ac:dyDescent="0.2">
      <c r="A25" s="140" t="s">
        <v>1051</v>
      </c>
      <c r="B25" s="209" t="s">
        <v>1050</v>
      </c>
      <c r="C25" s="258">
        <v>8.3000000000000007</v>
      </c>
      <c r="D25" s="258">
        <v>8.3000000000000007</v>
      </c>
      <c r="E25" s="258">
        <v>8.1999999999999993</v>
      </c>
      <c r="F25" s="258">
        <v>8.1999999999999993</v>
      </c>
      <c r="G25" s="258">
        <v>8.1999999999999993</v>
      </c>
      <c r="H25" s="258">
        <v>8.1999999999999993</v>
      </c>
      <c r="I25" s="258">
        <v>8.1999999999999993</v>
      </c>
      <c r="J25" s="258">
        <v>8.1</v>
      </c>
      <c r="K25" s="258">
        <v>7.8</v>
      </c>
      <c r="L25" s="258">
        <v>7.8</v>
      </c>
      <c r="M25" s="258">
        <v>7.7</v>
      </c>
      <c r="N25" s="258">
        <v>7.9</v>
      </c>
      <c r="O25" s="258">
        <v>8</v>
      </c>
      <c r="P25" s="258">
        <v>7.7</v>
      </c>
      <c r="Q25" s="258">
        <v>7.5</v>
      </c>
      <c r="R25" s="258">
        <v>7.6</v>
      </c>
      <c r="S25" s="258">
        <v>7.5</v>
      </c>
      <c r="T25" s="258">
        <v>7.5</v>
      </c>
      <c r="U25" s="258">
        <v>7.3</v>
      </c>
      <c r="V25" s="258">
        <v>7.3</v>
      </c>
      <c r="W25" s="258">
        <v>7.3</v>
      </c>
      <c r="X25" s="258">
        <v>7.2</v>
      </c>
      <c r="Y25" s="258">
        <v>6.9</v>
      </c>
      <c r="Z25" s="258">
        <v>6.7</v>
      </c>
      <c r="AA25" s="258">
        <v>6.6</v>
      </c>
      <c r="AB25" s="258">
        <v>6.7</v>
      </c>
      <c r="AC25" s="258">
        <v>6.7</v>
      </c>
      <c r="AD25" s="258">
        <v>6.2</v>
      </c>
      <c r="AE25" s="258">
        <v>6.2</v>
      </c>
      <c r="AF25" s="258">
        <v>6.1</v>
      </c>
      <c r="AG25" s="258">
        <v>6.2</v>
      </c>
      <c r="AH25" s="258">
        <v>6.2</v>
      </c>
      <c r="AI25" s="258">
        <v>6</v>
      </c>
      <c r="AJ25" s="258">
        <v>5.7</v>
      </c>
      <c r="AK25" s="258">
        <v>5.8</v>
      </c>
      <c r="AL25" s="258">
        <v>5.6</v>
      </c>
      <c r="AM25" s="258">
        <v>5.7</v>
      </c>
      <c r="AN25" s="258">
        <v>5.5</v>
      </c>
      <c r="AO25" s="258">
        <v>5.5</v>
      </c>
      <c r="AP25" s="258">
        <v>5.4</v>
      </c>
      <c r="AQ25" s="258">
        <v>5.5</v>
      </c>
      <c r="AR25" s="258">
        <v>5.3</v>
      </c>
      <c r="AS25" s="258">
        <v>5.3</v>
      </c>
      <c r="AT25" s="258">
        <v>5.0999999999999996</v>
      </c>
      <c r="AU25" s="258">
        <v>5.0999999999999996</v>
      </c>
      <c r="AV25" s="258">
        <v>5</v>
      </c>
      <c r="AW25" s="258">
        <v>5</v>
      </c>
      <c r="AX25" s="258">
        <v>5</v>
      </c>
      <c r="AY25" s="258">
        <v>4.9000000000000004</v>
      </c>
      <c r="AZ25" s="258">
        <v>4.9000000000000004</v>
      </c>
      <c r="BA25" s="258">
        <v>5</v>
      </c>
      <c r="BB25" s="258">
        <v>5</v>
      </c>
      <c r="BC25" s="258">
        <v>4.7</v>
      </c>
      <c r="BD25" s="258">
        <v>4.9000000000000004</v>
      </c>
      <c r="BE25" s="258">
        <v>4.8177941481</v>
      </c>
      <c r="BF25" s="346">
        <v>4.8006039999999999</v>
      </c>
      <c r="BG25" s="346">
        <v>4.7877619999999999</v>
      </c>
      <c r="BH25" s="346">
        <v>4.7859389999999999</v>
      </c>
      <c r="BI25" s="346">
        <v>4.7767900000000001</v>
      </c>
      <c r="BJ25" s="346">
        <v>4.7669860000000002</v>
      </c>
      <c r="BK25" s="346">
        <v>4.7532639999999997</v>
      </c>
      <c r="BL25" s="346">
        <v>4.744599</v>
      </c>
      <c r="BM25" s="346">
        <v>4.7377269999999996</v>
      </c>
      <c r="BN25" s="346">
        <v>4.7337420000000003</v>
      </c>
      <c r="BO25" s="346">
        <v>4.7296379999999996</v>
      </c>
      <c r="BP25" s="346">
        <v>4.7265079999999999</v>
      </c>
      <c r="BQ25" s="346">
        <v>4.7252140000000002</v>
      </c>
      <c r="BR25" s="346">
        <v>4.7233840000000002</v>
      </c>
      <c r="BS25" s="346">
        <v>4.7218799999999996</v>
      </c>
      <c r="BT25" s="346">
        <v>4.7221270000000004</v>
      </c>
      <c r="BU25" s="346">
        <v>4.7202089999999997</v>
      </c>
      <c r="BV25" s="346">
        <v>4.717549</v>
      </c>
    </row>
    <row r="26" spans="1:74" ht="11.1" customHeight="1" x14ac:dyDescent="0.2">
      <c r="A26" s="140"/>
      <c r="B26" s="139" t="s">
        <v>1052</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356"/>
      <c r="BG26" s="356"/>
      <c r="BH26" s="356"/>
      <c r="BI26" s="356"/>
      <c r="BJ26" s="356"/>
      <c r="BK26" s="356"/>
      <c r="BL26" s="356"/>
      <c r="BM26" s="356"/>
      <c r="BN26" s="356"/>
      <c r="BO26" s="356"/>
      <c r="BP26" s="356"/>
      <c r="BQ26" s="356"/>
      <c r="BR26" s="356"/>
      <c r="BS26" s="356"/>
      <c r="BT26" s="356"/>
      <c r="BU26" s="356"/>
      <c r="BV26" s="356"/>
    </row>
    <row r="27" spans="1:74" ht="11.1" customHeight="1" x14ac:dyDescent="0.2">
      <c r="A27" s="140" t="s">
        <v>1053</v>
      </c>
      <c r="B27" s="209" t="s">
        <v>1054</v>
      </c>
      <c r="C27" s="486">
        <v>0.72299999999999998</v>
      </c>
      <c r="D27" s="486">
        <v>0.70399999999999996</v>
      </c>
      <c r="E27" s="486">
        <v>0.69499999999999995</v>
      </c>
      <c r="F27" s="486">
        <v>0.753</v>
      </c>
      <c r="G27" s="486">
        <v>0.70799999999999996</v>
      </c>
      <c r="H27" s="486">
        <v>0.75700000000000001</v>
      </c>
      <c r="I27" s="486">
        <v>0.74</v>
      </c>
      <c r="J27" s="486">
        <v>0.754</v>
      </c>
      <c r="K27" s="486">
        <v>0.84699999999999998</v>
      </c>
      <c r="L27" s="486">
        <v>0.91500000000000004</v>
      </c>
      <c r="M27" s="486">
        <v>0.83299999999999996</v>
      </c>
      <c r="N27" s="486">
        <v>0.97599999999999998</v>
      </c>
      <c r="O27" s="486">
        <v>0.88800000000000001</v>
      </c>
      <c r="P27" s="486">
        <v>0.97</v>
      </c>
      <c r="Q27" s="486">
        <v>0.999</v>
      </c>
      <c r="R27" s="486">
        <v>0.82599999999999996</v>
      </c>
      <c r="S27" s="486">
        <v>0.92</v>
      </c>
      <c r="T27" s="486">
        <v>0.85199999999999998</v>
      </c>
      <c r="U27" s="486">
        <v>0.89100000000000001</v>
      </c>
      <c r="V27" s="486">
        <v>0.89800000000000002</v>
      </c>
      <c r="W27" s="486">
        <v>0.86</v>
      </c>
      <c r="X27" s="486">
        <v>0.92100000000000004</v>
      </c>
      <c r="Y27" s="486">
        <v>1.1040000000000001</v>
      </c>
      <c r="Z27" s="486">
        <v>1.01</v>
      </c>
      <c r="AA27" s="486">
        <v>0.90200000000000002</v>
      </c>
      <c r="AB27" s="486">
        <v>0.94799999999999995</v>
      </c>
      <c r="AC27" s="486">
        <v>0.97299999999999998</v>
      </c>
      <c r="AD27" s="486">
        <v>1.038</v>
      </c>
      <c r="AE27" s="486">
        <v>0.98699999999999999</v>
      </c>
      <c r="AF27" s="486">
        <v>0.92800000000000005</v>
      </c>
      <c r="AG27" s="486">
        <v>1.085</v>
      </c>
      <c r="AH27" s="486">
        <v>0.98399999999999999</v>
      </c>
      <c r="AI27" s="486">
        <v>0.999</v>
      </c>
      <c r="AJ27" s="486">
        <v>1.0940000000000001</v>
      </c>
      <c r="AK27" s="486">
        <v>0.99399999999999999</v>
      </c>
      <c r="AL27" s="486">
        <v>1.081</v>
      </c>
      <c r="AM27" s="486">
        <v>1.101</v>
      </c>
      <c r="AN27" s="486">
        <v>0.89300000000000002</v>
      </c>
      <c r="AO27" s="486">
        <v>0.96399999999999997</v>
      </c>
      <c r="AP27" s="486">
        <v>1.1919999999999999</v>
      </c>
      <c r="AQ27" s="486">
        <v>1.0629999999999999</v>
      </c>
      <c r="AR27" s="486">
        <v>1.2130000000000001</v>
      </c>
      <c r="AS27" s="486">
        <v>1.147</v>
      </c>
      <c r="AT27" s="486">
        <v>1.1319999999999999</v>
      </c>
      <c r="AU27" s="486">
        <v>1.1890000000000001</v>
      </c>
      <c r="AV27" s="486">
        <v>1.073</v>
      </c>
      <c r="AW27" s="486">
        <v>1.171</v>
      </c>
      <c r="AX27" s="486">
        <v>1.1599999999999999</v>
      </c>
      <c r="AY27" s="486">
        <v>1.1279999999999999</v>
      </c>
      <c r="AZ27" s="486">
        <v>1.2130000000000001</v>
      </c>
      <c r="BA27" s="486">
        <v>1.113</v>
      </c>
      <c r="BB27" s="486">
        <v>1.155</v>
      </c>
      <c r="BC27" s="486">
        <v>1.135</v>
      </c>
      <c r="BD27" s="486">
        <v>1.1890000000000001</v>
      </c>
      <c r="BE27" s="486">
        <v>1.1695685925999999</v>
      </c>
      <c r="BF27" s="487">
        <v>1.178604</v>
      </c>
      <c r="BG27" s="487">
        <v>1.1900900000000001</v>
      </c>
      <c r="BH27" s="487">
        <v>1.2045189999999999</v>
      </c>
      <c r="BI27" s="487">
        <v>1.2205360000000001</v>
      </c>
      <c r="BJ27" s="487">
        <v>1.238634</v>
      </c>
      <c r="BK27" s="487">
        <v>1.2604359999999999</v>
      </c>
      <c r="BL27" s="487">
        <v>1.281477</v>
      </c>
      <c r="BM27" s="487">
        <v>1.3033809999999999</v>
      </c>
      <c r="BN27" s="487">
        <v>1.330082</v>
      </c>
      <c r="BO27" s="487">
        <v>1.35076</v>
      </c>
      <c r="BP27" s="487">
        <v>1.3693489999999999</v>
      </c>
      <c r="BQ27" s="487">
        <v>1.3837330000000001</v>
      </c>
      <c r="BR27" s="487">
        <v>1.399732</v>
      </c>
      <c r="BS27" s="487">
        <v>1.4152290000000001</v>
      </c>
      <c r="BT27" s="487">
        <v>1.4330499999999999</v>
      </c>
      <c r="BU27" s="487">
        <v>1.4454260000000001</v>
      </c>
      <c r="BV27" s="487">
        <v>1.455182</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258"/>
      <c r="BF28" s="346"/>
      <c r="BG28" s="346"/>
      <c r="BH28" s="346"/>
      <c r="BI28" s="346"/>
      <c r="BJ28" s="346"/>
      <c r="BK28" s="346"/>
      <c r="BL28" s="346"/>
      <c r="BM28" s="346"/>
      <c r="BN28" s="346"/>
      <c r="BO28" s="346"/>
      <c r="BP28" s="346"/>
      <c r="BQ28" s="346"/>
      <c r="BR28" s="346"/>
      <c r="BS28" s="346"/>
      <c r="BT28" s="346"/>
      <c r="BU28" s="346"/>
      <c r="BV28" s="346"/>
    </row>
    <row r="29" spans="1:74" ht="11.1" customHeight="1" x14ac:dyDescent="0.2">
      <c r="A29" s="134"/>
      <c r="B29" s="324" t="s">
        <v>1266</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334"/>
      <c r="BG29" s="334"/>
      <c r="BH29" s="334"/>
      <c r="BI29" s="334"/>
      <c r="BJ29" s="334"/>
      <c r="BK29" s="334"/>
      <c r="BL29" s="334"/>
      <c r="BM29" s="334"/>
      <c r="BN29" s="334"/>
      <c r="BO29" s="334"/>
      <c r="BP29" s="334"/>
      <c r="BQ29" s="334"/>
      <c r="BR29" s="334"/>
      <c r="BS29" s="334"/>
      <c r="BT29" s="334"/>
      <c r="BU29" s="334"/>
      <c r="BV29" s="334"/>
    </row>
    <row r="30" spans="1:74" ht="11.1" customHeight="1" x14ac:dyDescent="0.2">
      <c r="A30" s="630" t="s">
        <v>746</v>
      </c>
      <c r="B30" s="631" t="s">
        <v>745</v>
      </c>
      <c r="C30" s="258">
        <v>99.378699999999995</v>
      </c>
      <c r="D30" s="258">
        <v>99.657799999999995</v>
      </c>
      <c r="E30" s="258">
        <v>98.957899999999995</v>
      </c>
      <c r="F30" s="258">
        <v>99.839600000000004</v>
      </c>
      <c r="G30" s="258">
        <v>100.0042</v>
      </c>
      <c r="H30" s="258">
        <v>100.0318</v>
      </c>
      <c r="I30" s="258">
        <v>100.31319999999999</v>
      </c>
      <c r="J30" s="258">
        <v>99.838899999999995</v>
      </c>
      <c r="K30" s="258">
        <v>99.959900000000005</v>
      </c>
      <c r="L30" s="258">
        <v>100.2146</v>
      </c>
      <c r="M30" s="258">
        <v>100.7651</v>
      </c>
      <c r="N30" s="258">
        <v>101.0382</v>
      </c>
      <c r="O30" s="258">
        <v>100.9614</v>
      </c>
      <c r="P30" s="258">
        <v>101.4781</v>
      </c>
      <c r="Q30" s="258">
        <v>101.6302</v>
      </c>
      <c r="R30" s="258">
        <v>101.5825</v>
      </c>
      <c r="S30" s="258">
        <v>101.6016</v>
      </c>
      <c r="T30" s="258">
        <v>101.82210000000001</v>
      </c>
      <c r="U30" s="258">
        <v>101.2443</v>
      </c>
      <c r="V30" s="258">
        <v>101.9928</v>
      </c>
      <c r="W30" s="258">
        <v>102.4847</v>
      </c>
      <c r="X30" s="258">
        <v>102.42870000000001</v>
      </c>
      <c r="Y30" s="258">
        <v>102.7732</v>
      </c>
      <c r="Z30" s="258">
        <v>102.9513</v>
      </c>
      <c r="AA30" s="258">
        <v>102.46210000000001</v>
      </c>
      <c r="AB30" s="258">
        <v>103.2919</v>
      </c>
      <c r="AC30" s="258">
        <v>104.0896</v>
      </c>
      <c r="AD30" s="258">
        <v>104.2409</v>
      </c>
      <c r="AE30" s="258">
        <v>104.6541</v>
      </c>
      <c r="AF30" s="258">
        <v>105.1223</v>
      </c>
      <c r="AG30" s="258">
        <v>105.2073</v>
      </c>
      <c r="AH30" s="258">
        <v>105.19889999999999</v>
      </c>
      <c r="AI30" s="258">
        <v>105.575</v>
      </c>
      <c r="AJ30" s="258">
        <v>105.64409999999999</v>
      </c>
      <c r="AK30" s="258">
        <v>106.68680000000001</v>
      </c>
      <c r="AL30" s="258">
        <v>106.51819999999999</v>
      </c>
      <c r="AM30" s="258">
        <v>105.9906</v>
      </c>
      <c r="AN30" s="258">
        <v>105.85760000000001</v>
      </c>
      <c r="AO30" s="258">
        <v>105.515</v>
      </c>
      <c r="AP30" s="258">
        <v>105.2732</v>
      </c>
      <c r="AQ30" s="258">
        <v>105.02589999999999</v>
      </c>
      <c r="AR30" s="258">
        <v>104.8599</v>
      </c>
      <c r="AS30" s="258">
        <v>105.4755</v>
      </c>
      <c r="AT30" s="258">
        <v>105.5783</v>
      </c>
      <c r="AU30" s="258">
        <v>105.30719999999999</v>
      </c>
      <c r="AV30" s="258">
        <v>105.1649</v>
      </c>
      <c r="AW30" s="258">
        <v>104.4871</v>
      </c>
      <c r="AX30" s="258">
        <v>104.04519999999999</v>
      </c>
      <c r="AY30" s="258">
        <v>104.54949999999999</v>
      </c>
      <c r="AZ30" s="258">
        <v>104.3717</v>
      </c>
      <c r="BA30" s="258">
        <v>103.3557</v>
      </c>
      <c r="BB30" s="258">
        <v>103.8246</v>
      </c>
      <c r="BC30" s="258">
        <v>103.511</v>
      </c>
      <c r="BD30" s="258">
        <v>104.13420000000001</v>
      </c>
      <c r="BE30" s="258">
        <v>103.31834815000001</v>
      </c>
      <c r="BF30" s="258">
        <v>103.22199999999999</v>
      </c>
      <c r="BG30" s="346">
        <v>103.21939999999999</v>
      </c>
      <c r="BH30" s="346">
        <v>103.3588</v>
      </c>
      <c r="BI30" s="346">
        <v>103.5073</v>
      </c>
      <c r="BJ30" s="346">
        <v>103.7133</v>
      </c>
      <c r="BK30" s="346">
        <v>104.0728</v>
      </c>
      <c r="BL30" s="346">
        <v>104.3215</v>
      </c>
      <c r="BM30" s="346">
        <v>104.55540000000001</v>
      </c>
      <c r="BN30" s="346">
        <v>104.6829</v>
      </c>
      <c r="BO30" s="346">
        <v>104.9562</v>
      </c>
      <c r="BP30" s="346">
        <v>105.2837</v>
      </c>
      <c r="BQ30" s="346">
        <v>105.7657</v>
      </c>
      <c r="BR30" s="346">
        <v>106.1262</v>
      </c>
      <c r="BS30" s="346">
        <v>106.46550000000001</v>
      </c>
      <c r="BT30" s="346">
        <v>106.7801</v>
      </c>
      <c r="BU30" s="346">
        <v>107.07980000000001</v>
      </c>
      <c r="BV30" s="346">
        <v>107.36109999999999</v>
      </c>
    </row>
    <row r="31" spans="1:74" ht="11.1" customHeight="1" x14ac:dyDescent="0.2">
      <c r="A31" s="325" t="s">
        <v>723</v>
      </c>
      <c r="B31" s="41" t="s">
        <v>1163</v>
      </c>
      <c r="C31" s="258">
        <v>99.584599999999995</v>
      </c>
      <c r="D31" s="258">
        <v>99.9499</v>
      </c>
      <c r="E31" s="258">
        <v>99.399199999999993</v>
      </c>
      <c r="F31" s="258">
        <v>100.1176</v>
      </c>
      <c r="G31" s="258">
        <v>99.777199999999993</v>
      </c>
      <c r="H31" s="258">
        <v>100.0714</v>
      </c>
      <c r="I31" s="258">
        <v>100.0522</v>
      </c>
      <c r="J31" s="258">
        <v>99.856899999999996</v>
      </c>
      <c r="K31" s="258">
        <v>99.916399999999996</v>
      </c>
      <c r="L31" s="258">
        <v>99.683300000000003</v>
      </c>
      <c r="M31" s="258">
        <v>100.4111</v>
      </c>
      <c r="N31" s="258">
        <v>101.1802</v>
      </c>
      <c r="O31" s="258">
        <v>100.9209</v>
      </c>
      <c r="P31" s="258">
        <v>101.4498</v>
      </c>
      <c r="Q31" s="258">
        <v>101.2064</v>
      </c>
      <c r="R31" s="258">
        <v>100.8507</v>
      </c>
      <c r="S31" s="258">
        <v>101.07380000000001</v>
      </c>
      <c r="T31" s="258">
        <v>101.28189999999999</v>
      </c>
      <c r="U31" s="258">
        <v>100.23650000000001</v>
      </c>
      <c r="V31" s="258">
        <v>101.11490000000001</v>
      </c>
      <c r="W31" s="258">
        <v>101.2128</v>
      </c>
      <c r="X31" s="258">
        <v>101.3373</v>
      </c>
      <c r="Y31" s="258">
        <v>101.2697</v>
      </c>
      <c r="Z31" s="258">
        <v>101.2581</v>
      </c>
      <c r="AA31" s="258">
        <v>100.1142</v>
      </c>
      <c r="AB31" s="258">
        <v>101.18340000000001</v>
      </c>
      <c r="AC31" s="258">
        <v>101.8952</v>
      </c>
      <c r="AD31" s="258">
        <v>101.9605</v>
      </c>
      <c r="AE31" s="258">
        <v>102.2163</v>
      </c>
      <c r="AF31" s="258">
        <v>102.64700000000001</v>
      </c>
      <c r="AG31" s="258">
        <v>103.083</v>
      </c>
      <c r="AH31" s="258">
        <v>102.73090000000001</v>
      </c>
      <c r="AI31" s="258">
        <v>102.94670000000001</v>
      </c>
      <c r="AJ31" s="258">
        <v>102.9907</v>
      </c>
      <c r="AK31" s="258">
        <v>103.9456</v>
      </c>
      <c r="AL31" s="258">
        <v>103.8143</v>
      </c>
      <c r="AM31" s="258">
        <v>103.45659999999999</v>
      </c>
      <c r="AN31" s="258">
        <v>103.02630000000001</v>
      </c>
      <c r="AO31" s="258">
        <v>103.2002</v>
      </c>
      <c r="AP31" s="258">
        <v>103.44799999999999</v>
      </c>
      <c r="AQ31" s="258">
        <v>103.4547</v>
      </c>
      <c r="AR31" s="258">
        <v>103.25369999999999</v>
      </c>
      <c r="AS31" s="258">
        <v>103.96080000000001</v>
      </c>
      <c r="AT31" s="258">
        <v>103.9229</v>
      </c>
      <c r="AU31" s="258">
        <v>103.724</v>
      </c>
      <c r="AV31" s="258">
        <v>103.93810000000001</v>
      </c>
      <c r="AW31" s="258">
        <v>103.63460000000001</v>
      </c>
      <c r="AX31" s="258">
        <v>103.6405</v>
      </c>
      <c r="AY31" s="258">
        <v>104.0779</v>
      </c>
      <c r="AZ31" s="258">
        <v>104.0172</v>
      </c>
      <c r="BA31" s="258">
        <v>103.636</v>
      </c>
      <c r="BB31" s="258">
        <v>103.7171</v>
      </c>
      <c r="BC31" s="258">
        <v>103.43989999999999</v>
      </c>
      <c r="BD31" s="258">
        <v>103.9134</v>
      </c>
      <c r="BE31" s="258">
        <v>103.65624443999999</v>
      </c>
      <c r="BF31" s="258">
        <v>103.66070000000001</v>
      </c>
      <c r="BG31" s="346">
        <v>103.6781</v>
      </c>
      <c r="BH31" s="346">
        <v>103.66030000000001</v>
      </c>
      <c r="BI31" s="346">
        <v>103.7394</v>
      </c>
      <c r="BJ31" s="346">
        <v>103.86750000000001</v>
      </c>
      <c r="BK31" s="346">
        <v>104.1234</v>
      </c>
      <c r="BL31" s="346">
        <v>104.2902</v>
      </c>
      <c r="BM31" s="346">
        <v>104.4466</v>
      </c>
      <c r="BN31" s="346">
        <v>104.4953</v>
      </c>
      <c r="BO31" s="346">
        <v>104.7045</v>
      </c>
      <c r="BP31" s="346">
        <v>104.9765</v>
      </c>
      <c r="BQ31" s="346">
        <v>105.40260000000001</v>
      </c>
      <c r="BR31" s="346">
        <v>105.7321</v>
      </c>
      <c r="BS31" s="346">
        <v>106.056</v>
      </c>
      <c r="BT31" s="346">
        <v>106.40940000000001</v>
      </c>
      <c r="BU31" s="346">
        <v>106.6961</v>
      </c>
      <c r="BV31" s="346">
        <v>106.9511</v>
      </c>
    </row>
    <row r="32" spans="1:74" ht="11.1" customHeight="1" x14ac:dyDescent="0.2">
      <c r="A32" s="632" t="s">
        <v>1138</v>
      </c>
      <c r="B32" s="633" t="s">
        <v>1164</v>
      </c>
      <c r="C32" s="258">
        <v>99.250299999999996</v>
      </c>
      <c r="D32" s="258">
        <v>99.431799999999996</v>
      </c>
      <c r="E32" s="258">
        <v>99.108800000000002</v>
      </c>
      <c r="F32" s="258">
        <v>99.2</v>
      </c>
      <c r="G32" s="258">
        <v>99.435400000000001</v>
      </c>
      <c r="H32" s="258">
        <v>99.295400000000001</v>
      </c>
      <c r="I32" s="258">
        <v>100.7983</v>
      </c>
      <c r="J32" s="258">
        <v>101.3597</v>
      </c>
      <c r="K32" s="258">
        <v>101.7561</v>
      </c>
      <c r="L32" s="258">
        <v>100.1418</v>
      </c>
      <c r="M32" s="258">
        <v>99.882099999999994</v>
      </c>
      <c r="N32" s="258">
        <v>100.34010000000001</v>
      </c>
      <c r="O32" s="258">
        <v>100.9182</v>
      </c>
      <c r="P32" s="258">
        <v>101.02589999999999</v>
      </c>
      <c r="Q32" s="258">
        <v>100.7717</v>
      </c>
      <c r="R32" s="258">
        <v>101.6651</v>
      </c>
      <c r="S32" s="258">
        <v>101.6784</v>
      </c>
      <c r="T32" s="258">
        <v>102.3336</v>
      </c>
      <c r="U32" s="258">
        <v>102.7358</v>
      </c>
      <c r="V32" s="258">
        <v>102.4705</v>
      </c>
      <c r="W32" s="258">
        <v>101.9238</v>
      </c>
      <c r="X32" s="258">
        <v>102.4301</v>
      </c>
      <c r="Y32" s="258">
        <v>102.1597</v>
      </c>
      <c r="Z32" s="258">
        <v>103.4863</v>
      </c>
      <c r="AA32" s="258">
        <v>101.5907</v>
      </c>
      <c r="AB32" s="258">
        <v>103.11279999999999</v>
      </c>
      <c r="AC32" s="258">
        <v>102.2769</v>
      </c>
      <c r="AD32" s="258">
        <v>102.8625</v>
      </c>
      <c r="AE32" s="258">
        <v>102.5188</v>
      </c>
      <c r="AF32" s="258">
        <v>102.28449999999999</v>
      </c>
      <c r="AG32" s="258">
        <v>101.571</v>
      </c>
      <c r="AH32" s="258">
        <v>101.3117</v>
      </c>
      <c r="AI32" s="258">
        <v>101.18510000000001</v>
      </c>
      <c r="AJ32" s="258">
        <v>101.6836</v>
      </c>
      <c r="AK32" s="258">
        <v>103.1251</v>
      </c>
      <c r="AL32" s="258">
        <v>103.10299999999999</v>
      </c>
      <c r="AM32" s="258">
        <v>103.08620000000001</v>
      </c>
      <c r="AN32" s="258">
        <v>102.7302</v>
      </c>
      <c r="AO32" s="258">
        <v>103.4954</v>
      </c>
      <c r="AP32" s="258">
        <v>103.0492</v>
      </c>
      <c r="AQ32" s="258">
        <v>102.5611</v>
      </c>
      <c r="AR32" s="258">
        <v>102.30249999999999</v>
      </c>
      <c r="AS32" s="258">
        <v>102.857</v>
      </c>
      <c r="AT32" s="258">
        <v>103.6242</v>
      </c>
      <c r="AU32" s="258">
        <v>103.843</v>
      </c>
      <c r="AV32" s="258">
        <v>102.7607</v>
      </c>
      <c r="AW32" s="258">
        <v>103.5776</v>
      </c>
      <c r="AX32" s="258">
        <v>103.1429</v>
      </c>
      <c r="AY32" s="258">
        <v>104.9242</v>
      </c>
      <c r="AZ32" s="258">
        <v>104.116</v>
      </c>
      <c r="BA32" s="258">
        <v>104.14660000000001</v>
      </c>
      <c r="BB32" s="258">
        <v>103.8411</v>
      </c>
      <c r="BC32" s="258">
        <v>104.9195</v>
      </c>
      <c r="BD32" s="258">
        <v>105.014</v>
      </c>
      <c r="BE32" s="258">
        <v>104.81801480999999</v>
      </c>
      <c r="BF32" s="258">
        <v>104.9457</v>
      </c>
      <c r="BG32" s="346">
        <v>105.0821</v>
      </c>
      <c r="BH32" s="346">
        <v>105.2227</v>
      </c>
      <c r="BI32" s="346">
        <v>105.37990000000001</v>
      </c>
      <c r="BJ32" s="346">
        <v>105.5491</v>
      </c>
      <c r="BK32" s="346">
        <v>105.7469</v>
      </c>
      <c r="BL32" s="346">
        <v>105.92789999999999</v>
      </c>
      <c r="BM32" s="346">
        <v>106.1087</v>
      </c>
      <c r="BN32" s="346">
        <v>106.2799</v>
      </c>
      <c r="BO32" s="346">
        <v>106.46729999999999</v>
      </c>
      <c r="BP32" s="346">
        <v>106.6615</v>
      </c>
      <c r="BQ32" s="346">
        <v>106.8792</v>
      </c>
      <c r="BR32" s="346">
        <v>107.0744</v>
      </c>
      <c r="BS32" s="346">
        <v>107.264</v>
      </c>
      <c r="BT32" s="346">
        <v>107.45359999999999</v>
      </c>
      <c r="BU32" s="346">
        <v>107.62730000000001</v>
      </c>
      <c r="BV32" s="346">
        <v>107.79089999999999</v>
      </c>
    </row>
    <row r="33" spans="1:74" ht="11.1" customHeight="1" x14ac:dyDescent="0.2">
      <c r="A33" s="632" t="s">
        <v>1139</v>
      </c>
      <c r="B33" s="633" t="s">
        <v>1165</v>
      </c>
      <c r="C33" s="258">
        <v>99.3352</v>
      </c>
      <c r="D33" s="258">
        <v>100.566</v>
      </c>
      <c r="E33" s="258">
        <v>99.450299999999999</v>
      </c>
      <c r="F33" s="258">
        <v>100.3497</v>
      </c>
      <c r="G33" s="258">
        <v>100.494</v>
      </c>
      <c r="H33" s="258">
        <v>99.048500000000004</v>
      </c>
      <c r="I33" s="258">
        <v>99.590800000000002</v>
      </c>
      <c r="J33" s="258">
        <v>100.23269999999999</v>
      </c>
      <c r="K33" s="258">
        <v>99.430099999999996</v>
      </c>
      <c r="L33" s="258">
        <v>100.43940000000001</v>
      </c>
      <c r="M33" s="258">
        <v>100.705</v>
      </c>
      <c r="N33" s="258">
        <v>100.3583</v>
      </c>
      <c r="O33" s="258">
        <v>100.5827</v>
      </c>
      <c r="P33" s="258">
        <v>101.3729</v>
      </c>
      <c r="Q33" s="258">
        <v>100.661</v>
      </c>
      <c r="R33" s="258">
        <v>100.1998</v>
      </c>
      <c r="S33" s="258">
        <v>101.4171</v>
      </c>
      <c r="T33" s="258">
        <v>100.6404</v>
      </c>
      <c r="U33" s="258">
        <v>100.8775</v>
      </c>
      <c r="V33" s="258">
        <v>100.7011</v>
      </c>
      <c r="W33" s="258">
        <v>99.2072</v>
      </c>
      <c r="X33" s="258">
        <v>99.929100000000005</v>
      </c>
      <c r="Y33" s="258">
        <v>98.614000000000004</v>
      </c>
      <c r="Z33" s="258">
        <v>98.793300000000002</v>
      </c>
      <c r="AA33" s="258">
        <v>99.128699999999995</v>
      </c>
      <c r="AB33" s="258">
        <v>97.8249</v>
      </c>
      <c r="AC33" s="258">
        <v>97.953599999999994</v>
      </c>
      <c r="AD33" s="258">
        <v>100.57980000000001</v>
      </c>
      <c r="AE33" s="258">
        <v>98.773700000000005</v>
      </c>
      <c r="AF33" s="258">
        <v>99.549300000000002</v>
      </c>
      <c r="AG33" s="258">
        <v>99.022999999999996</v>
      </c>
      <c r="AH33" s="258">
        <v>99.3947</v>
      </c>
      <c r="AI33" s="258">
        <v>99.614400000000003</v>
      </c>
      <c r="AJ33" s="258">
        <v>99.018199999999993</v>
      </c>
      <c r="AK33" s="258">
        <v>100.0504</v>
      </c>
      <c r="AL33" s="258">
        <v>100.3717</v>
      </c>
      <c r="AM33" s="258">
        <v>99.2851</v>
      </c>
      <c r="AN33" s="258">
        <v>98.259500000000003</v>
      </c>
      <c r="AO33" s="258">
        <v>99.118700000000004</v>
      </c>
      <c r="AP33" s="258">
        <v>99.002300000000005</v>
      </c>
      <c r="AQ33" s="258">
        <v>98.923400000000001</v>
      </c>
      <c r="AR33" s="258">
        <v>97.46</v>
      </c>
      <c r="AS33" s="258">
        <v>97.117800000000003</v>
      </c>
      <c r="AT33" s="258">
        <v>96.516199999999998</v>
      </c>
      <c r="AU33" s="258">
        <v>97.388400000000004</v>
      </c>
      <c r="AV33" s="258">
        <v>97.152799999999999</v>
      </c>
      <c r="AW33" s="258">
        <v>96.455299999999994</v>
      </c>
      <c r="AX33" s="258">
        <v>96.251400000000004</v>
      </c>
      <c r="AY33" s="258">
        <v>96.532399999999996</v>
      </c>
      <c r="AZ33" s="258">
        <v>96.3947</v>
      </c>
      <c r="BA33" s="258">
        <v>96.149500000000003</v>
      </c>
      <c r="BB33" s="258">
        <v>95.088099999999997</v>
      </c>
      <c r="BC33" s="258">
        <v>95.899500000000003</v>
      </c>
      <c r="BD33" s="258">
        <v>95.562700000000007</v>
      </c>
      <c r="BE33" s="258">
        <v>95.299483703999996</v>
      </c>
      <c r="BF33" s="258">
        <v>95.151399999999995</v>
      </c>
      <c r="BG33" s="346">
        <v>94.979640000000003</v>
      </c>
      <c r="BH33" s="346">
        <v>94.691800000000001</v>
      </c>
      <c r="BI33" s="346">
        <v>94.542019999999994</v>
      </c>
      <c r="BJ33" s="346">
        <v>94.437889999999996</v>
      </c>
      <c r="BK33" s="346">
        <v>94.429239999999993</v>
      </c>
      <c r="BL33" s="346">
        <v>94.37903</v>
      </c>
      <c r="BM33" s="346">
        <v>94.337090000000003</v>
      </c>
      <c r="BN33" s="346">
        <v>94.262280000000004</v>
      </c>
      <c r="BO33" s="346">
        <v>94.267750000000007</v>
      </c>
      <c r="BP33" s="346">
        <v>94.312359999999998</v>
      </c>
      <c r="BQ33" s="346">
        <v>94.459540000000004</v>
      </c>
      <c r="BR33" s="346">
        <v>94.534819999999996</v>
      </c>
      <c r="BS33" s="346">
        <v>94.601659999999995</v>
      </c>
      <c r="BT33" s="346">
        <v>94.682509999999994</v>
      </c>
      <c r="BU33" s="346">
        <v>94.715580000000003</v>
      </c>
      <c r="BV33" s="346">
        <v>94.723349999999996</v>
      </c>
    </row>
    <row r="34" spans="1:74" ht="11.1" customHeight="1" x14ac:dyDescent="0.2">
      <c r="A34" s="632" t="s">
        <v>1140</v>
      </c>
      <c r="B34" s="633" t="s">
        <v>1166</v>
      </c>
      <c r="C34" s="258">
        <v>100.2843</v>
      </c>
      <c r="D34" s="258">
        <v>101.4212</v>
      </c>
      <c r="E34" s="258">
        <v>100.0354</v>
      </c>
      <c r="F34" s="258">
        <v>98.915999999999997</v>
      </c>
      <c r="G34" s="258">
        <v>99.305700000000002</v>
      </c>
      <c r="H34" s="258">
        <v>99.617400000000004</v>
      </c>
      <c r="I34" s="258">
        <v>98.935599999999994</v>
      </c>
      <c r="J34" s="258">
        <v>99.006600000000006</v>
      </c>
      <c r="K34" s="258">
        <v>99.214299999999994</v>
      </c>
      <c r="L34" s="258">
        <v>101.2021</v>
      </c>
      <c r="M34" s="258">
        <v>100.6221</v>
      </c>
      <c r="N34" s="258">
        <v>101.4393</v>
      </c>
      <c r="O34" s="258">
        <v>104.67919999999999</v>
      </c>
      <c r="P34" s="258">
        <v>104.7135</v>
      </c>
      <c r="Q34" s="258">
        <v>104.3498</v>
      </c>
      <c r="R34" s="258">
        <v>103.82899999999999</v>
      </c>
      <c r="S34" s="258">
        <v>104.4135</v>
      </c>
      <c r="T34" s="258">
        <v>104.8207</v>
      </c>
      <c r="U34" s="258">
        <v>104.4191</v>
      </c>
      <c r="V34" s="258">
        <v>103.80289999999999</v>
      </c>
      <c r="W34" s="258">
        <v>104.6053</v>
      </c>
      <c r="X34" s="258">
        <v>103.709</v>
      </c>
      <c r="Y34" s="258">
        <v>102.77379999999999</v>
      </c>
      <c r="Z34" s="258">
        <v>101.8951</v>
      </c>
      <c r="AA34" s="258">
        <v>101.0706</v>
      </c>
      <c r="AB34" s="258">
        <v>100.5151</v>
      </c>
      <c r="AC34" s="258">
        <v>100.88509999999999</v>
      </c>
      <c r="AD34" s="258">
        <v>101.5467</v>
      </c>
      <c r="AE34" s="258">
        <v>99.786500000000004</v>
      </c>
      <c r="AF34" s="258">
        <v>98.655500000000004</v>
      </c>
      <c r="AG34" s="258">
        <v>99.981899999999996</v>
      </c>
      <c r="AH34" s="258">
        <v>100.2976</v>
      </c>
      <c r="AI34" s="258">
        <v>99.638099999999994</v>
      </c>
      <c r="AJ34" s="258">
        <v>98.4114</v>
      </c>
      <c r="AK34" s="258">
        <v>100.65779999999999</v>
      </c>
      <c r="AL34" s="258">
        <v>101.9063</v>
      </c>
      <c r="AM34" s="258">
        <v>101.3449</v>
      </c>
      <c r="AN34" s="258">
        <v>103.0266</v>
      </c>
      <c r="AO34" s="258">
        <v>102.9143</v>
      </c>
      <c r="AP34" s="258">
        <v>104.6109</v>
      </c>
      <c r="AQ34" s="258">
        <v>104.89109999999999</v>
      </c>
      <c r="AR34" s="258">
        <v>104.57129999999999</v>
      </c>
      <c r="AS34" s="258">
        <v>105.49</v>
      </c>
      <c r="AT34" s="258">
        <v>105.7764</v>
      </c>
      <c r="AU34" s="258">
        <v>105.92100000000001</v>
      </c>
      <c r="AV34" s="258">
        <v>107.73099999999999</v>
      </c>
      <c r="AW34" s="258">
        <v>107.64319999999999</v>
      </c>
      <c r="AX34" s="258">
        <v>105.2436</v>
      </c>
      <c r="AY34" s="258">
        <v>105.8137</v>
      </c>
      <c r="AZ34" s="258">
        <v>105.6918</v>
      </c>
      <c r="BA34" s="258">
        <v>108.00960000000001</v>
      </c>
      <c r="BB34" s="258">
        <v>105.73009999999999</v>
      </c>
      <c r="BC34" s="258">
        <v>105.051</v>
      </c>
      <c r="BD34" s="258">
        <v>105.8347</v>
      </c>
      <c r="BE34" s="258">
        <v>105.72324444</v>
      </c>
      <c r="BF34" s="258">
        <v>105.84229999999999</v>
      </c>
      <c r="BG34" s="346">
        <v>105.97750000000001</v>
      </c>
      <c r="BH34" s="346">
        <v>106.1194</v>
      </c>
      <c r="BI34" s="346">
        <v>106.2937</v>
      </c>
      <c r="BJ34" s="346">
        <v>106.491</v>
      </c>
      <c r="BK34" s="346">
        <v>106.74979999999999</v>
      </c>
      <c r="BL34" s="346">
        <v>106.9644</v>
      </c>
      <c r="BM34" s="346">
        <v>107.1733</v>
      </c>
      <c r="BN34" s="346">
        <v>107.3567</v>
      </c>
      <c r="BO34" s="346">
        <v>107.5688</v>
      </c>
      <c r="BP34" s="346">
        <v>107.7899</v>
      </c>
      <c r="BQ34" s="346">
        <v>108.0487</v>
      </c>
      <c r="BR34" s="346">
        <v>108.2664</v>
      </c>
      <c r="BS34" s="346">
        <v>108.47150000000001</v>
      </c>
      <c r="BT34" s="346">
        <v>108.6734</v>
      </c>
      <c r="BU34" s="346">
        <v>108.84650000000001</v>
      </c>
      <c r="BV34" s="346">
        <v>109.0001</v>
      </c>
    </row>
    <row r="35" spans="1:74" ht="11.1" customHeight="1" x14ac:dyDescent="0.2">
      <c r="A35" s="632" t="s">
        <v>1141</v>
      </c>
      <c r="B35" s="633" t="s">
        <v>1167</v>
      </c>
      <c r="C35" s="258">
        <v>102.1123</v>
      </c>
      <c r="D35" s="258">
        <v>101.17659999999999</v>
      </c>
      <c r="E35" s="258">
        <v>100.919</v>
      </c>
      <c r="F35" s="258">
        <v>101.06359999999999</v>
      </c>
      <c r="G35" s="258">
        <v>99.732399999999998</v>
      </c>
      <c r="H35" s="258">
        <v>99.480699999999999</v>
      </c>
      <c r="I35" s="258">
        <v>98.890199999999993</v>
      </c>
      <c r="J35" s="258">
        <v>98.820300000000003</v>
      </c>
      <c r="K35" s="258">
        <v>99.422899999999998</v>
      </c>
      <c r="L35" s="258">
        <v>99.344999999999999</v>
      </c>
      <c r="M35" s="258">
        <v>99.198300000000003</v>
      </c>
      <c r="N35" s="258">
        <v>99.838499999999996</v>
      </c>
      <c r="O35" s="258">
        <v>98.857900000000001</v>
      </c>
      <c r="P35" s="258">
        <v>97.729699999999994</v>
      </c>
      <c r="Q35" s="258">
        <v>97.696700000000007</v>
      </c>
      <c r="R35" s="258">
        <v>97.315600000000003</v>
      </c>
      <c r="S35" s="258">
        <v>98.12</v>
      </c>
      <c r="T35" s="258">
        <v>96.981999999999999</v>
      </c>
      <c r="U35" s="258">
        <v>96.571100000000001</v>
      </c>
      <c r="V35" s="258">
        <v>96.239000000000004</v>
      </c>
      <c r="W35" s="258">
        <v>95.1965</v>
      </c>
      <c r="X35" s="258">
        <v>95.038300000000007</v>
      </c>
      <c r="Y35" s="258">
        <v>94.774199999999993</v>
      </c>
      <c r="Z35" s="258">
        <v>94.8703</v>
      </c>
      <c r="AA35" s="258">
        <v>94.14</v>
      </c>
      <c r="AB35" s="258">
        <v>94.102400000000003</v>
      </c>
      <c r="AC35" s="258">
        <v>95.083799999999997</v>
      </c>
      <c r="AD35" s="258">
        <v>95.046000000000006</v>
      </c>
      <c r="AE35" s="258">
        <v>94.667500000000004</v>
      </c>
      <c r="AF35" s="258">
        <v>95.493499999999997</v>
      </c>
      <c r="AG35" s="258">
        <v>96.331800000000001</v>
      </c>
      <c r="AH35" s="258">
        <v>96.809200000000004</v>
      </c>
      <c r="AI35" s="258">
        <v>96.851100000000002</v>
      </c>
      <c r="AJ35" s="258">
        <v>96.536600000000007</v>
      </c>
      <c r="AK35" s="258">
        <v>97.196700000000007</v>
      </c>
      <c r="AL35" s="258">
        <v>97.550399999999996</v>
      </c>
      <c r="AM35" s="258">
        <v>97.892499999999998</v>
      </c>
      <c r="AN35" s="258">
        <v>97.962599999999995</v>
      </c>
      <c r="AO35" s="258">
        <v>97.780600000000007</v>
      </c>
      <c r="AP35" s="258">
        <v>98.106200000000001</v>
      </c>
      <c r="AQ35" s="258">
        <v>97.756299999999996</v>
      </c>
      <c r="AR35" s="258">
        <v>97.949200000000005</v>
      </c>
      <c r="AS35" s="258">
        <v>98.148899999999998</v>
      </c>
      <c r="AT35" s="258">
        <v>97.253600000000006</v>
      </c>
      <c r="AU35" s="258">
        <v>97.666300000000007</v>
      </c>
      <c r="AV35" s="258">
        <v>98.341399999999993</v>
      </c>
      <c r="AW35" s="258">
        <v>98.860500000000002</v>
      </c>
      <c r="AX35" s="258">
        <v>98.204999999999998</v>
      </c>
      <c r="AY35" s="258">
        <v>99.184899999999999</v>
      </c>
      <c r="AZ35" s="258">
        <v>98.636600000000001</v>
      </c>
      <c r="BA35" s="258">
        <v>99.606300000000005</v>
      </c>
      <c r="BB35" s="258">
        <v>98.719499999999996</v>
      </c>
      <c r="BC35" s="258">
        <v>98.8767</v>
      </c>
      <c r="BD35" s="258">
        <v>98.332099999999997</v>
      </c>
      <c r="BE35" s="258">
        <v>98.769713332999999</v>
      </c>
      <c r="BF35" s="258">
        <v>98.835719999999995</v>
      </c>
      <c r="BG35" s="346">
        <v>98.90325</v>
      </c>
      <c r="BH35" s="346">
        <v>98.900639999999996</v>
      </c>
      <c r="BI35" s="346">
        <v>99.024950000000004</v>
      </c>
      <c r="BJ35" s="346">
        <v>99.204509999999999</v>
      </c>
      <c r="BK35" s="346">
        <v>99.476529999999997</v>
      </c>
      <c r="BL35" s="346">
        <v>99.738709999999998</v>
      </c>
      <c r="BM35" s="346">
        <v>100.0282</v>
      </c>
      <c r="BN35" s="346">
        <v>100.35169999999999</v>
      </c>
      <c r="BO35" s="346">
        <v>100.691</v>
      </c>
      <c r="BP35" s="346">
        <v>101.0527</v>
      </c>
      <c r="BQ35" s="346">
        <v>101.46680000000001</v>
      </c>
      <c r="BR35" s="346">
        <v>101.8507</v>
      </c>
      <c r="BS35" s="346">
        <v>102.2345</v>
      </c>
      <c r="BT35" s="346">
        <v>102.64879999999999</v>
      </c>
      <c r="BU35" s="346">
        <v>103.0091</v>
      </c>
      <c r="BV35" s="346">
        <v>103.3462</v>
      </c>
    </row>
    <row r="36" spans="1:74" ht="11.1" customHeight="1" x14ac:dyDescent="0.2">
      <c r="A36" s="632" t="s">
        <v>1142</v>
      </c>
      <c r="B36" s="633" t="s">
        <v>1168</v>
      </c>
      <c r="C36" s="258">
        <v>98.315799999999996</v>
      </c>
      <c r="D36" s="258">
        <v>100.27849999999999</v>
      </c>
      <c r="E36" s="258">
        <v>99.708100000000002</v>
      </c>
      <c r="F36" s="258">
        <v>100.3283</v>
      </c>
      <c r="G36" s="258">
        <v>99.336600000000004</v>
      </c>
      <c r="H36" s="258">
        <v>99.942700000000002</v>
      </c>
      <c r="I36" s="258">
        <v>98.956800000000001</v>
      </c>
      <c r="J36" s="258">
        <v>99.260499999999993</v>
      </c>
      <c r="K36" s="258">
        <v>99.504499999999993</v>
      </c>
      <c r="L36" s="258">
        <v>100.0569</v>
      </c>
      <c r="M36" s="258">
        <v>101.244</v>
      </c>
      <c r="N36" s="258">
        <v>103.0672</v>
      </c>
      <c r="O36" s="258">
        <v>102.82170000000001</v>
      </c>
      <c r="P36" s="258">
        <v>105.19119999999999</v>
      </c>
      <c r="Q36" s="258">
        <v>105.3948</v>
      </c>
      <c r="R36" s="258">
        <v>103.2636</v>
      </c>
      <c r="S36" s="258">
        <v>105.2504</v>
      </c>
      <c r="T36" s="258">
        <v>105.4417</v>
      </c>
      <c r="U36" s="258">
        <v>105.2176</v>
      </c>
      <c r="V36" s="258">
        <v>105.5309</v>
      </c>
      <c r="W36" s="258">
        <v>105.9824</v>
      </c>
      <c r="X36" s="258">
        <v>106.26609999999999</v>
      </c>
      <c r="Y36" s="258">
        <v>107.22629999999999</v>
      </c>
      <c r="Z36" s="258">
        <v>104.4851</v>
      </c>
      <c r="AA36" s="258">
        <v>105.95229999999999</v>
      </c>
      <c r="AB36" s="258">
        <v>105.9046</v>
      </c>
      <c r="AC36" s="258">
        <v>107.53060000000001</v>
      </c>
      <c r="AD36" s="258">
        <v>108.07729999999999</v>
      </c>
      <c r="AE36" s="258">
        <v>109.3323</v>
      </c>
      <c r="AF36" s="258">
        <v>110.4059</v>
      </c>
      <c r="AG36" s="258">
        <v>111.9271</v>
      </c>
      <c r="AH36" s="258">
        <v>111.6835</v>
      </c>
      <c r="AI36" s="258">
        <v>112.2542</v>
      </c>
      <c r="AJ36" s="258">
        <v>111.4312</v>
      </c>
      <c r="AK36" s="258">
        <v>110.7564</v>
      </c>
      <c r="AL36" s="258">
        <v>111.4378</v>
      </c>
      <c r="AM36" s="258">
        <v>112.6417</v>
      </c>
      <c r="AN36" s="258">
        <v>111.0211</v>
      </c>
      <c r="AO36" s="258">
        <v>110.1067</v>
      </c>
      <c r="AP36" s="258">
        <v>111.5877</v>
      </c>
      <c r="AQ36" s="258">
        <v>111.5415</v>
      </c>
      <c r="AR36" s="258">
        <v>112.0234</v>
      </c>
      <c r="AS36" s="258">
        <v>112.55549999999999</v>
      </c>
      <c r="AT36" s="258">
        <v>113.7137</v>
      </c>
      <c r="AU36" s="258">
        <v>112.76990000000001</v>
      </c>
      <c r="AV36" s="258">
        <v>114.949</v>
      </c>
      <c r="AW36" s="258">
        <v>116.05970000000001</v>
      </c>
      <c r="AX36" s="258">
        <v>117.2786</v>
      </c>
      <c r="AY36" s="258">
        <v>116.6263</v>
      </c>
      <c r="AZ36" s="258">
        <v>116.9823</v>
      </c>
      <c r="BA36" s="258">
        <v>116.4054</v>
      </c>
      <c r="BB36" s="258">
        <v>116.0608</v>
      </c>
      <c r="BC36" s="258">
        <v>115.9689</v>
      </c>
      <c r="BD36" s="258">
        <v>115.4502</v>
      </c>
      <c r="BE36" s="258">
        <v>116.3045</v>
      </c>
      <c r="BF36" s="258">
        <v>116.5509</v>
      </c>
      <c r="BG36" s="346">
        <v>116.8019</v>
      </c>
      <c r="BH36" s="346">
        <v>117.0277</v>
      </c>
      <c r="BI36" s="346">
        <v>117.3098</v>
      </c>
      <c r="BJ36" s="346">
        <v>117.6187</v>
      </c>
      <c r="BK36" s="346">
        <v>117.9918</v>
      </c>
      <c r="BL36" s="346">
        <v>118.3259</v>
      </c>
      <c r="BM36" s="346">
        <v>118.6585</v>
      </c>
      <c r="BN36" s="346">
        <v>118.9736</v>
      </c>
      <c r="BO36" s="346">
        <v>119.31529999999999</v>
      </c>
      <c r="BP36" s="346">
        <v>119.66759999999999</v>
      </c>
      <c r="BQ36" s="346">
        <v>120.0194</v>
      </c>
      <c r="BR36" s="346">
        <v>120.401</v>
      </c>
      <c r="BS36" s="346">
        <v>120.8013</v>
      </c>
      <c r="BT36" s="346">
        <v>121.2684</v>
      </c>
      <c r="BU36" s="346">
        <v>121.6704</v>
      </c>
      <c r="BV36" s="346">
        <v>122.05540000000001</v>
      </c>
    </row>
    <row r="37" spans="1:74" ht="11.1" customHeight="1" x14ac:dyDescent="0.2">
      <c r="A37" s="632" t="s">
        <v>1143</v>
      </c>
      <c r="B37" s="633" t="s">
        <v>1169</v>
      </c>
      <c r="C37" s="258">
        <v>103.0857</v>
      </c>
      <c r="D37" s="258">
        <v>104.193</v>
      </c>
      <c r="E37" s="258">
        <v>100.6322</v>
      </c>
      <c r="F37" s="258">
        <v>101.8703</v>
      </c>
      <c r="G37" s="258">
        <v>99.661799999999999</v>
      </c>
      <c r="H37" s="258">
        <v>98.146699999999996</v>
      </c>
      <c r="I37" s="258">
        <v>99.086500000000001</v>
      </c>
      <c r="J37" s="258">
        <v>99.9465</v>
      </c>
      <c r="K37" s="258">
        <v>95.859499999999997</v>
      </c>
      <c r="L37" s="258">
        <v>96.195099999999996</v>
      </c>
      <c r="M37" s="258">
        <v>99.793499999999995</v>
      </c>
      <c r="N37" s="258">
        <v>101.5292</v>
      </c>
      <c r="O37" s="258">
        <v>103.0213</v>
      </c>
      <c r="P37" s="258">
        <v>102.9344</v>
      </c>
      <c r="Q37" s="258">
        <v>102.99509999999999</v>
      </c>
      <c r="R37" s="258">
        <v>102.69499999999999</v>
      </c>
      <c r="S37" s="258">
        <v>103.2323</v>
      </c>
      <c r="T37" s="258">
        <v>102.2208</v>
      </c>
      <c r="U37" s="258">
        <v>103.4288</v>
      </c>
      <c r="V37" s="258">
        <v>103.4516</v>
      </c>
      <c r="W37" s="258">
        <v>103.40519999999999</v>
      </c>
      <c r="X37" s="258">
        <v>104.8993</v>
      </c>
      <c r="Y37" s="258">
        <v>103.50960000000001</v>
      </c>
      <c r="Z37" s="258">
        <v>103.6206</v>
      </c>
      <c r="AA37" s="258">
        <v>101.30500000000001</v>
      </c>
      <c r="AB37" s="258">
        <v>103.5043</v>
      </c>
      <c r="AC37" s="258">
        <v>103.8544</v>
      </c>
      <c r="AD37" s="258">
        <v>103.7367</v>
      </c>
      <c r="AE37" s="258">
        <v>103.4731</v>
      </c>
      <c r="AF37" s="258">
        <v>104.9932</v>
      </c>
      <c r="AG37" s="258">
        <v>104.67359999999999</v>
      </c>
      <c r="AH37" s="258">
        <v>104.1956</v>
      </c>
      <c r="AI37" s="258">
        <v>104.249</v>
      </c>
      <c r="AJ37" s="258">
        <v>102.43689999999999</v>
      </c>
      <c r="AK37" s="258">
        <v>101.06100000000001</v>
      </c>
      <c r="AL37" s="258">
        <v>102.8305</v>
      </c>
      <c r="AM37" s="258">
        <v>99.732799999999997</v>
      </c>
      <c r="AN37" s="258">
        <v>98.536900000000003</v>
      </c>
      <c r="AO37" s="258">
        <v>96.259299999999996</v>
      </c>
      <c r="AP37" s="258">
        <v>96.187899999999999</v>
      </c>
      <c r="AQ37" s="258">
        <v>96.105500000000006</v>
      </c>
      <c r="AR37" s="258">
        <v>99.129499999999993</v>
      </c>
      <c r="AS37" s="258">
        <v>98.3553</v>
      </c>
      <c r="AT37" s="258">
        <v>96.6006</v>
      </c>
      <c r="AU37" s="258">
        <v>94.914000000000001</v>
      </c>
      <c r="AV37" s="258">
        <v>96.081000000000003</v>
      </c>
      <c r="AW37" s="258">
        <v>95.262</v>
      </c>
      <c r="AX37" s="258">
        <v>93.629300000000001</v>
      </c>
      <c r="AY37" s="258">
        <v>93.706500000000005</v>
      </c>
      <c r="AZ37" s="258">
        <v>95.051100000000005</v>
      </c>
      <c r="BA37" s="258">
        <v>95.330100000000002</v>
      </c>
      <c r="BB37" s="258">
        <v>94.919700000000006</v>
      </c>
      <c r="BC37" s="258">
        <v>95.996799999999993</v>
      </c>
      <c r="BD37" s="258">
        <v>95.710499999999996</v>
      </c>
      <c r="BE37" s="258">
        <v>95.048119999999997</v>
      </c>
      <c r="BF37" s="258">
        <v>94.759330000000006</v>
      </c>
      <c r="BG37" s="346">
        <v>94.445530000000005</v>
      </c>
      <c r="BH37" s="346">
        <v>93.894369999999995</v>
      </c>
      <c r="BI37" s="346">
        <v>93.689809999999994</v>
      </c>
      <c r="BJ37" s="346">
        <v>93.619510000000005</v>
      </c>
      <c r="BK37" s="346">
        <v>93.908869999999993</v>
      </c>
      <c r="BL37" s="346">
        <v>93.938000000000002</v>
      </c>
      <c r="BM37" s="346">
        <v>93.932310000000001</v>
      </c>
      <c r="BN37" s="346">
        <v>93.747910000000005</v>
      </c>
      <c r="BO37" s="346">
        <v>93.780510000000007</v>
      </c>
      <c r="BP37" s="346">
        <v>93.886210000000005</v>
      </c>
      <c r="BQ37" s="346">
        <v>94.213030000000003</v>
      </c>
      <c r="BR37" s="346">
        <v>94.353920000000002</v>
      </c>
      <c r="BS37" s="346">
        <v>94.456890000000001</v>
      </c>
      <c r="BT37" s="346">
        <v>94.549809999999994</v>
      </c>
      <c r="BU37" s="346">
        <v>94.556060000000002</v>
      </c>
      <c r="BV37" s="346">
        <v>94.503489999999999</v>
      </c>
    </row>
    <row r="38" spans="1:74" ht="11.1" customHeight="1" x14ac:dyDescent="0.2">
      <c r="A38" s="325" t="s">
        <v>1133</v>
      </c>
      <c r="B38" s="41" t="s">
        <v>1170</v>
      </c>
      <c r="C38" s="258">
        <v>100.32840512999999</v>
      </c>
      <c r="D38" s="258">
        <v>101.02286648</v>
      </c>
      <c r="E38" s="258">
        <v>99.674490680000005</v>
      </c>
      <c r="F38" s="258">
        <v>100.35544172</v>
      </c>
      <c r="G38" s="258">
        <v>99.315162220000005</v>
      </c>
      <c r="H38" s="258">
        <v>99.009476079999999</v>
      </c>
      <c r="I38" s="258">
        <v>99.269640050000007</v>
      </c>
      <c r="J38" s="258">
        <v>99.908236700000003</v>
      </c>
      <c r="K38" s="258">
        <v>99.055810100000002</v>
      </c>
      <c r="L38" s="258">
        <v>99.521956810000006</v>
      </c>
      <c r="M38" s="258">
        <v>100.83176783</v>
      </c>
      <c r="N38" s="258">
        <v>101.70671453</v>
      </c>
      <c r="O38" s="258">
        <v>102.21778644</v>
      </c>
      <c r="P38" s="258">
        <v>102.71725402</v>
      </c>
      <c r="Q38" s="258">
        <v>102.56914927</v>
      </c>
      <c r="R38" s="258">
        <v>101.94586175000001</v>
      </c>
      <c r="S38" s="258">
        <v>103.0376691</v>
      </c>
      <c r="T38" s="258">
        <v>102.55503306</v>
      </c>
      <c r="U38" s="258">
        <v>102.67219000999999</v>
      </c>
      <c r="V38" s="258">
        <v>102.7194148</v>
      </c>
      <c r="W38" s="258">
        <v>102.30338184999999</v>
      </c>
      <c r="X38" s="258">
        <v>102.90440349000001</v>
      </c>
      <c r="Y38" s="258">
        <v>102.37409211000001</v>
      </c>
      <c r="Z38" s="258">
        <v>102.0481661</v>
      </c>
      <c r="AA38" s="258">
        <v>101.36096606</v>
      </c>
      <c r="AB38" s="258">
        <v>101.74938845</v>
      </c>
      <c r="AC38" s="258">
        <v>102.20601497</v>
      </c>
      <c r="AD38" s="258">
        <v>102.84742953</v>
      </c>
      <c r="AE38" s="258">
        <v>102.44454184999999</v>
      </c>
      <c r="AF38" s="258">
        <v>102.98970703000001</v>
      </c>
      <c r="AG38" s="258">
        <v>103.23507546</v>
      </c>
      <c r="AH38" s="258">
        <v>103.1769987</v>
      </c>
      <c r="AI38" s="258">
        <v>103.25062541</v>
      </c>
      <c r="AJ38" s="258">
        <v>102.41007954</v>
      </c>
      <c r="AK38" s="258">
        <v>102.54493424</v>
      </c>
      <c r="AL38" s="258">
        <v>103.35872854</v>
      </c>
      <c r="AM38" s="258">
        <v>102.47506180000001</v>
      </c>
      <c r="AN38" s="258">
        <v>101.94710138000001</v>
      </c>
      <c r="AO38" s="258">
        <v>101.4622931</v>
      </c>
      <c r="AP38" s="258">
        <v>101.87833495</v>
      </c>
      <c r="AQ38" s="258">
        <v>101.81449744</v>
      </c>
      <c r="AR38" s="258">
        <v>102.50218031999999</v>
      </c>
      <c r="AS38" s="258">
        <v>102.56760312999999</v>
      </c>
      <c r="AT38" s="258">
        <v>102.13649282</v>
      </c>
      <c r="AU38" s="258">
        <v>101.85007912</v>
      </c>
      <c r="AV38" s="258">
        <v>102.60150262000001</v>
      </c>
      <c r="AW38" s="258">
        <v>102.74194994</v>
      </c>
      <c r="AX38" s="258">
        <v>102.21742645</v>
      </c>
      <c r="AY38" s="258">
        <v>102.42090841</v>
      </c>
      <c r="AZ38" s="258">
        <v>102.67835122</v>
      </c>
      <c r="BA38" s="258">
        <v>103.06060676</v>
      </c>
      <c r="BB38" s="258">
        <v>102.15830509</v>
      </c>
      <c r="BC38" s="258">
        <v>102.68212684</v>
      </c>
      <c r="BD38" s="258">
        <v>102.45063828000001</v>
      </c>
      <c r="BE38" s="258">
        <v>102.40213092</v>
      </c>
      <c r="BF38" s="258">
        <v>102.36369999999999</v>
      </c>
      <c r="BG38" s="346">
        <v>102.3107</v>
      </c>
      <c r="BH38" s="346">
        <v>102.122</v>
      </c>
      <c r="BI38" s="346">
        <v>102.1307</v>
      </c>
      <c r="BJ38" s="346">
        <v>102.2158</v>
      </c>
      <c r="BK38" s="346">
        <v>102.4794</v>
      </c>
      <c r="BL38" s="346">
        <v>102.64060000000001</v>
      </c>
      <c r="BM38" s="346">
        <v>102.8015</v>
      </c>
      <c r="BN38" s="346">
        <v>102.91119999999999</v>
      </c>
      <c r="BO38" s="346">
        <v>103.1099</v>
      </c>
      <c r="BP38" s="346">
        <v>103.3466</v>
      </c>
      <c r="BQ38" s="346">
        <v>103.6909</v>
      </c>
      <c r="BR38" s="346">
        <v>103.9515</v>
      </c>
      <c r="BS38" s="346">
        <v>104.1981</v>
      </c>
      <c r="BT38" s="346">
        <v>104.4616</v>
      </c>
      <c r="BU38" s="346">
        <v>104.6567</v>
      </c>
      <c r="BV38" s="346">
        <v>104.8145</v>
      </c>
    </row>
    <row r="39" spans="1:74" ht="11.1" customHeight="1" x14ac:dyDescent="0.2">
      <c r="A39" s="325" t="s">
        <v>1134</v>
      </c>
      <c r="B39" s="41" t="s">
        <v>1171</v>
      </c>
      <c r="C39" s="258">
        <v>99.428003149999995</v>
      </c>
      <c r="D39" s="258">
        <v>100.12056541</v>
      </c>
      <c r="E39" s="258">
        <v>99.456642040000006</v>
      </c>
      <c r="F39" s="258">
        <v>99.952750929999993</v>
      </c>
      <c r="G39" s="258">
        <v>99.920912799999996</v>
      </c>
      <c r="H39" s="258">
        <v>99.636755870000002</v>
      </c>
      <c r="I39" s="258">
        <v>99.607790249999994</v>
      </c>
      <c r="J39" s="258">
        <v>99.846010609999993</v>
      </c>
      <c r="K39" s="258">
        <v>99.483447319999996</v>
      </c>
      <c r="L39" s="258">
        <v>99.928691939999993</v>
      </c>
      <c r="M39" s="258">
        <v>100.87463393</v>
      </c>
      <c r="N39" s="258">
        <v>101.74372619</v>
      </c>
      <c r="O39" s="258">
        <v>102.61156171</v>
      </c>
      <c r="P39" s="258">
        <v>103.49178256</v>
      </c>
      <c r="Q39" s="258">
        <v>103.13310074</v>
      </c>
      <c r="R39" s="258">
        <v>102.39185204</v>
      </c>
      <c r="S39" s="258">
        <v>103.02671577</v>
      </c>
      <c r="T39" s="258">
        <v>103.15884088999999</v>
      </c>
      <c r="U39" s="258">
        <v>102.95455785</v>
      </c>
      <c r="V39" s="258">
        <v>103.27646847</v>
      </c>
      <c r="W39" s="258">
        <v>103.59618809</v>
      </c>
      <c r="X39" s="258">
        <v>103.80061923</v>
      </c>
      <c r="Y39" s="258">
        <v>103.77114672</v>
      </c>
      <c r="Z39" s="258">
        <v>102.97188174</v>
      </c>
      <c r="AA39" s="258">
        <v>102.08631032</v>
      </c>
      <c r="AB39" s="258">
        <v>102.58211897</v>
      </c>
      <c r="AC39" s="258">
        <v>103.28996914</v>
      </c>
      <c r="AD39" s="258">
        <v>103.7992677</v>
      </c>
      <c r="AE39" s="258">
        <v>103.93581225</v>
      </c>
      <c r="AF39" s="258">
        <v>104.13462555</v>
      </c>
      <c r="AG39" s="258">
        <v>104.76601462000001</v>
      </c>
      <c r="AH39" s="258">
        <v>104.71285903</v>
      </c>
      <c r="AI39" s="258">
        <v>104.47754294000001</v>
      </c>
      <c r="AJ39" s="258">
        <v>104.30479514</v>
      </c>
      <c r="AK39" s="258">
        <v>104.86877785999999</v>
      </c>
      <c r="AL39" s="258">
        <v>105.40437666</v>
      </c>
      <c r="AM39" s="258">
        <v>104.77375257</v>
      </c>
      <c r="AN39" s="258">
        <v>104.40392064</v>
      </c>
      <c r="AO39" s="258">
        <v>104.02015484</v>
      </c>
      <c r="AP39" s="258">
        <v>104.52664701</v>
      </c>
      <c r="AQ39" s="258">
        <v>104.40297267</v>
      </c>
      <c r="AR39" s="258">
        <v>104.51666928</v>
      </c>
      <c r="AS39" s="258">
        <v>105.18388154</v>
      </c>
      <c r="AT39" s="258">
        <v>105.46225775000001</v>
      </c>
      <c r="AU39" s="258">
        <v>105.20736223999999</v>
      </c>
      <c r="AV39" s="258">
        <v>106.00742330999999</v>
      </c>
      <c r="AW39" s="258">
        <v>105.99239503</v>
      </c>
      <c r="AX39" s="258">
        <v>105.92662519</v>
      </c>
      <c r="AY39" s="258">
        <v>106.3324863</v>
      </c>
      <c r="AZ39" s="258">
        <v>106.00823636</v>
      </c>
      <c r="BA39" s="258">
        <v>106.11775742</v>
      </c>
      <c r="BB39" s="258">
        <v>105.58231053999999</v>
      </c>
      <c r="BC39" s="258">
        <v>105.49147687999999</v>
      </c>
      <c r="BD39" s="258">
        <v>105.63067547</v>
      </c>
      <c r="BE39" s="258">
        <v>105.66447103</v>
      </c>
      <c r="BF39" s="258">
        <v>105.7307</v>
      </c>
      <c r="BG39" s="346">
        <v>105.8079</v>
      </c>
      <c r="BH39" s="346">
        <v>105.8383</v>
      </c>
      <c r="BI39" s="346">
        <v>105.9803</v>
      </c>
      <c r="BJ39" s="346">
        <v>106.1763</v>
      </c>
      <c r="BK39" s="346">
        <v>106.4983</v>
      </c>
      <c r="BL39" s="346">
        <v>106.7484</v>
      </c>
      <c r="BM39" s="346">
        <v>106.9986</v>
      </c>
      <c r="BN39" s="346">
        <v>107.2216</v>
      </c>
      <c r="BO39" s="346">
        <v>107.4924</v>
      </c>
      <c r="BP39" s="346">
        <v>107.7838</v>
      </c>
      <c r="BQ39" s="346">
        <v>108.1382</v>
      </c>
      <c r="BR39" s="346">
        <v>108.4388</v>
      </c>
      <c r="BS39" s="346">
        <v>108.7281</v>
      </c>
      <c r="BT39" s="346">
        <v>109.0236</v>
      </c>
      <c r="BU39" s="346">
        <v>109.277</v>
      </c>
      <c r="BV39" s="346">
        <v>109.5059</v>
      </c>
    </row>
    <row r="40" spans="1:74" ht="11.1" customHeight="1" x14ac:dyDescent="0.2">
      <c r="A40" s="325" t="s">
        <v>1135</v>
      </c>
      <c r="B40" s="41" t="s">
        <v>1172</v>
      </c>
      <c r="C40" s="258">
        <v>99.700622800000005</v>
      </c>
      <c r="D40" s="258">
        <v>100.21202943</v>
      </c>
      <c r="E40" s="258">
        <v>99.356406890000002</v>
      </c>
      <c r="F40" s="258">
        <v>100.10078698</v>
      </c>
      <c r="G40" s="258">
        <v>99.301688260000006</v>
      </c>
      <c r="H40" s="258">
        <v>99.422001249999994</v>
      </c>
      <c r="I40" s="258">
        <v>99.746059099999997</v>
      </c>
      <c r="J40" s="258">
        <v>100.09537673</v>
      </c>
      <c r="K40" s="258">
        <v>99.586827119999995</v>
      </c>
      <c r="L40" s="258">
        <v>99.867590399999997</v>
      </c>
      <c r="M40" s="258">
        <v>100.91630828</v>
      </c>
      <c r="N40" s="258">
        <v>101.69427439</v>
      </c>
      <c r="O40" s="258">
        <v>101.85044512</v>
      </c>
      <c r="P40" s="258">
        <v>102.23886834</v>
      </c>
      <c r="Q40" s="258">
        <v>102.07727534999999</v>
      </c>
      <c r="R40" s="258">
        <v>101.73394129</v>
      </c>
      <c r="S40" s="258">
        <v>102.38453839</v>
      </c>
      <c r="T40" s="258">
        <v>102.11516245999999</v>
      </c>
      <c r="U40" s="258">
        <v>101.73292087</v>
      </c>
      <c r="V40" s="258">
        <v>102.23599634999999</v>
      </c>
      <c r="W40" s="258">
        <v>102.07554266</v>
      </c>
      <c r="X40" s="258">
        <v>102.52807506000001</v>
      </c>
      <c r="Y40" s="258">
        <v>102.2360473</v>
      </c>
      <c r="Z40" s="258">
        <v>102.14986206</v>
      </c>
      <c r="AA40" s="258">
        <v>101.0732386</v>
      </c>
      <c r="AB40" s="258">
        <v>101.85614646000001</v>
      </c>
      <c r="AC40" s="258">
        <v>102.3875816</v>
      </c>
      <c r="AD40" s="258">
        <v>102.72247480999999</v>
      </c>
      <c r="AE40" s="258">
        <v>102.70245855</v>
      </c>
      <c r="AF40" s="258">
        <v>103.2055201</v>
      </c>
      <c r="AG40" s="258">
        <v>103.47973125999999</v>
      </c>
      <c r="AH40" s="258">
        <v>103.2956995</v>
      </c>
      <c r="AI40" s="258">
        <v>103.39693684</v>
      </c>
      <c r="AJ40" s="258">
        <v>103.03492718</v>
      </c>
      <c r="AK40" s="258">
        <v>103.56612693</v>
      </c>
      <c r="AL40" s="258">
        <v>103.91525043999999</v>
      </c>
      <c r="AM40" s="258">
        <v>103.16270668</v>
      </c>
      <c r="AN40" s="258">
        <v>102.83204042</v>
      </c>
      <c r="AO40" s="258">
        <v>102.61813592999999</v>
      </c>
      <c r="AP40" s="258">
        <v>102.91775979000001</v>
      </c>
      <c r="AQ40" s="258">
        <v>103.01943271</v>
      </c>
      <c r="AR40" s="258">
        <v>103.2538517</v>
      </c>
      <c r="AS40" s="258">
        <v>103.67239573000001</v>
      </c>
      <c r="AT40" s="258">
        <v>103.21430314</v>
      </c>
      <c r="AU40" s="258">
        <v>103.09845060000001</v>
      </c>
      <c r="AV40" s="258">
        <v>103.44338294000001</v>
      </c>
      <c r="AW40" s="258">
        <v>103.39404218999999</v>
      </c>
      <c r="AX40" s="258">
        <v>103.09444707</v>
      </c>
      <c r="AY40" s="258">
        <v>103.36649022</v>
      </c>
      <c r="AZ40" s="258">
        <v>103.45370814</v>
      </c>
      <c r="BA40" s="258">
        <v>103.59659413999999</v>
      </c>
      <c r="BB40" s="258">
        <v>102.98991258</v>
      </c>
      <c r="BC40" s="258">
        <v>103.17745632</v>
      </c>
      <c r="BD40" s="258">
        <v>103.25362685</v>
      </c>
      <c r="BE40" s="258">
        <v>103.13197448</v>
      </c>
      <c r="BF40" s="258">
        <v>103.1125</v>
      </c>
      <c r="BG40" s="346">
        <v>103.0839</v>
      </c>
      <c r="BH40" s="346">
        <v>102.931</v>
      </c>
      <c r="BI40" s="346">
        <v>102.97029999999999</v>
      </c>
      <c r="BJ40" s="346">
        <v>103.08669999999999</v>
      </c>
      <c r="BK40" s="346">
        <v>103.39109999999999</v>
      </c>
      <c r="BL40" s="346">
        <v>103.5787</v>
      </c>
      <c r="BM40" s="346">
        <v>103.7603</v>
      </c>
      <c r="BN40" s="346">
        <v>103.8592</v>
      </c>
      <c r="BO40" s="346">
        <v>104.08620000000001</v>
      </c>
      <c r="BP40" s="346">
        <v>104.3647</v>
      </c>
      <c r="BQ40" s="346">
        <v>104.7792</v>
      </c>
      <c r="BR40" s="346">
        <v>105.0972</v>
      </c>
      <c r="BS40" s="346">
        <v>105.4033</v>
      </c>
      <c r="BT40" s="346">
        <v>105.7384</v>
      </c>
      <c r="BU40" s="346">
        <v>105.9898</v>
      </c>
      <c r="BV40" s="346">
        <v>106.1986</v>
      </c>
    </row>
    <row r="41" spans="1:74" ht="11.1" customHeight="1" x14ac:dyDescent="0.2">
      <c r="A41" s="325" t="s">
        <v>1136</v>
      </c>
      <c r="B41" s="41" t="s">
        <v>1173</v>
      </c>
      <c r="C41" s="258">
        <v>99.486800430000002</v>
      </c>
      <c r="D41" s="258">
        <v>99.633039339999996</v>
      </c>
      <c r="E41" s="258">
        <v>99.165285890000007</v>
      </c>
      <c r="F41" s="258">
        <v>99.603396140000001</v>
      </c>
      <c r="G41" s="258">
        <v>98.847335470000004</v>
      </c>
      <c r="H41" s="258">
        <v>99.26401181</v>
      </c>
      <c r="I41" s="258">
        <v>99.545288420000006</v>
      </c>
      <c r="J41" s="258">
        <v>100.01410242999999</v>
      </c>
      <c r="K41" s="258">
        <v>100.22258882</v>
      </c>
      <c r="L41" s="258">
        <v>100.62552496000001</v>
      </c>
      <c r="M41" s="258">
        <v>101.3752319</v>
      </c>
      <c r="N41" s="258">
        <v>102.2173734</v>
      </c>
      <c r="O41" s="258">
        <v>102.63009277</v>
      </c>
      <c r="P41" s="258">
        <v>102.91885922</v>
      </c>
      <c r="Q41" s="258">
        <v>102.74096504000001</v>
      </c>
      <c r="R41" s="258">
        <v>102.42474009999999</v>
      </c>
      <c r="S41" s="258">
        <v>103.56445438</v>
      </c>
      <c r="T41" s="258">
        <v>103.24576784</v>
      </c>
      <c r="U41" s="258">
        <v>102.67067133</v>
      </c>
      <c r="V41" s="258">
        <v>103.13088673</v>
      </c>
      <c r="W41" s="258">
        <v>102.73664651999999</v>
      </c>
      <c r="X41" s="258">
        <v>103.03227108</v>
      </c>
      <c r="Y41" s="258">
        <v>102.54529509</v>
      </c>
      <c r="Z41" s="258">
        <v>102.58866725999999</v>
      </c>
      <c r="AA41" s="258">
        <v>101.1417402</v>
      </c>
      <c r="AB41" s="258">
        <v>101.60342901</v>
      </c>
      <c r="AC41" s="258">
        <v>101.90067104000001</v>
      </c>
      <c r="AD41" s="258">
        <v>102.19205228</v>
      </c>
      <c r="AE41" s="258">
        <v>101.47410934</v>
      </c>
      <c r="AF41" s="258">
        <v>101.57330939000001</v>
      </c>
      <c r="AG41" s="258">
        <v>102.51160984000001</v>
      </c>
      <c r="AH41" s="258">
        <v>102.36082804999999</v>
      </c>
      <c r="AI41" s="258">
        <v>102.22347021</v>
      </c>
      <c r="AJ41" s="258">
        <v>101.85637086</v>
      </c>
      <c r="AK41" s="258">
        <v>102.60336328</v>
      </c>
      <c r="AL41" s="258">
        <v>102.95933291</v>
      </c>
      <c r="AM41" s="258">
        <v>102.36411553000001</v>
      </c>
      <c r="AN41" s="258">
        <v>102.46956178000001</v>
      </c>
      <c r="AO41" s="258">
        <v>102.17035051000001</v>
      </c>
      <c r="AP41" s="258">
        <v>103.08780593</v>
      </c>
      <c r="AQ41" s="258">
        <v>103.62288276</v>
      </c>
      <c r="AR41" s="258">
        <v>103.52181199</v>
      </c>
      <c r="AS41" s="258">
        <v>103.80719797</v>
      </c>
      <c r="AT41" s="258">
        <v>103.2430257</v>
      </c>
      <c r="AU41" s="258">
        <v>103.34865555</v>
      </c>
      <c r="AV41" s="258">
        <v>104.07939866</v>
      </c>
      <c r="AW41" s="258">
        <v>104.65869465999999</v>
      </c>
      <c r="AX41" s="258">
        <v>103.69952649</v>
      </c>
      <c r="AY41" s="258">
        <v>104.05718838</v>
      </c>
      <c r="AZ41" s="258">
        <v>104.11629148</v>
      </c>
      <c r="BA41" s="258">
        <v>104.91516153000001</v>
      </c>
      <c r="BB41" s="258">
        <v>103.70099799</v>
      </c>
      <c r="BC41" s="258">
        <v>104.16983524</v>
      </c>
      <c r="BD41" s="258">
        <v>104.19319692000001</v>
      </c>
      <c r="BE41" s="258">
        <v>104.04507997</v>
      </c>
      <c r="BF41" s="258">
        <v>104.0463</v>
      </c>
      <c r="BG41" s="346">
        <v>104.0412</v>
      </c>
      <c r="BH41" s="346">
        <v>103.90470000000001</v>
      </c>
      <c r="BI41" s="346">
        <v>103.98050000000001</v>
      </c>
      <c r="BJ41" s="346">
        <v>104.1435</v>
      </c>
      <c r="BK41" s="346">
        <v>104.48560000000001</v>
      </c>
      <c r="BL41" s="346">
        <v>104.7544</v>
      </c>
      <c r="BM41" s="346">
        <v>105.04179999999999</v>
      </c>
      <c r="BN41" s="346">
        <v>105.3142</v>
      </c>
      <c r="BO41" s="346">
        <v>105.66370000000001</v>
      </c>
      <c r="BP41" s="346">
        <v>106.0569</v>
      </c>
      <c r="BQ41" s="346">
        <v>106.5711</v>
      </c>
      <c r="BR41" s="346">
        <v>106.9933</v>
      </c>
      <c r="BS41" s="346">
        <v>107.40089999999999</v>
      </c>
      <c r="BT41" s="346">
        <v>107.83459999999999</v>
      </c>
      <c r="BU41" s="346">
        <v>108.18259999999999</v>
      </c>
      <c r="BV41" s="346">
        <v>108.48560000000001</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346"/>
      <c r="BH42" s="346"/>
      <c r="BI42" s="346"/>
      <c r="BJ42" s="346"/>
      <c r="BK42" s="346"/>
      <c r="BL42" s="346"/>
      <c r="BM42" s="346"/>
      <c r="BN42" s="346"/>
      <c r="BO42" s="346"/>
      <c r="BP42" s="346"/>
      <c r="BQ42" s="346"/>
      <c r="BR42" s="346"/>
      <c r="BS42" s="346"/>
      <c r="BT42" s="346"/>
      <c r="BU42" s="346"/>
      <c r="BV42" s="346"/>
    </row>
    <row r="43" spans="1:74" ht="11.1" customHeight="1" x14ac:dyDescent="0.2">
      <c r="A43" s="140"/>
      <c r="B43" s="144" t="s">
        <v>21</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329"/>
      <c r="BH43" s="329"/>
      <c r="BI43" s="329"/>
      <c r="BJ43" s="329"/>
      <c r="BK43" s="329"/>
      <c r="BL43" s="329"/>
      <c r="BM43" s="329"/>
      <c r="BN43" s="329"/>
      <c r="BO43" s="329"/>
      <c r="BP43" s="329"/>
      <c r="BQ43" s="329"/>
      <c r="BR43" s="329"/>
      <c r="BS43" s="329"/>
      <c r="BT43" s="329"/>
      <c r="BU43" s="329"/>
      <c r="BV43" s="329"/>
    </row>
    <row r="44" spans="1:74" ht="11.1" customHeight="1" x14ac:dyDescent="0.2">
      <c r="A44" s="134"/>
      <c r="B44" s="139" t="s">
        <v>1131</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357"/>
      <c r="BH44" s="357"/>
      <c r="BI44" s="357"/>
      <c r="BJ44" s="357"/>
      <c r="BK44" s="357"/>
      <c r="BL44" s="357"/>
      <c r="BM44" s="357"/>
      <c r="BN44" s="357"/>
      <c r="BO44" s="357"/>
      <c r="BP44" s="357"/>
      <c r="BQ44" s="357"/>
      <c r="BR44" s="357"/>
      <c r="BS44" s="357"/>
      <c r="BT44" s="357"/>
      <c r="BU44" s="357"/>
      <c r="BV44" s="357"/>
    </row>
    <row r="45" spans="1:74" ht="11.1" customHeight="1" x14ac:dyDescent="0.2">
      <c r="A45" s="140" t="s">
        <v>741</v>
      </c>
      <c r="B45" s="209" t="s">
        <v>616</v>
      </c>
      <c r="C45" s="214">
        <v>2.2786</v>
      </c>
      <c r="D45" s="214">
        <v>2.2837700000000001</v>
      </c>
      <c r="E45" s="214">
        <v>2.2889400000000002</v>
      </c>
      <c r="F45" s="214">
        <v>2.2928600000000001</v>
      </c>
      <c r="G45" s="214">
        <v>2.28722</v>
      </c>
      <c r="H45" s="214">
        <v>2.2850600000000001</v>
      </c>
      <c r="I45" s="214">
        <v>2.2847499999999998</v>
      </c>
      <c r="J45" s="214">
        <v>2.2984399999999998</v>
      </c>
      <c r="K45" s="214">
        <v>2.3098700000000001</v>
      </c>
      <c r="L45" s="214">
        <v>2.3165499999999999</v>
      </c>
      <c r="M45" s="214">
        <v>2.3127800000000001</v>
      </c>
      <c r="N45" s="214">
        <v>2.3127200000000001</v>
      </c>
      <c r="O45" s="214">
        <v>2.3164099999999999</v>
      </c>
      <c r="P45" s="214">
        <v>2.33005</v>
      </c>
      <c r="Q45" s="214">
        <v>2.3231299999999999</v>
      </c>
      <c r="R45" s="214">
        <v>2.3185600000000002</v>
      </c>
      <c r="S45" s="214">
        <v>2.3189500000000001</v>
      </c>
      <c r="T45" s="214">
        <v>2.3235700000000001</v>
      </c>
      <c r="U45" s="214">
        <v>2.3274900000000001</v>
      </c>
      <c r="V45" s="214">
        <v>2.33249</v>
      </c>
      <c r="W45" s="214">
        <v>2.3364199999999999</v>
      </c>
      <c r="X45" s="214">
        <v>2.33799</v>
      </c>
      <c r="Y45" s="214">
        <v>2.3420999999999998</v>
      </c>
      <c r="Z45" s="214">
        <v>2.3484699999999998</v>
      </c>
      <c r="AA45" s="214">
        <v>2.3543599999999998</v>
      </c>
      <c r="AB45" s="214">
        <v>2.3562099999999999</v>
      </c>
      <c r="AC45" s="214">
        <v>2.3589699999999998</v>
      </c>
      <c r="AD45" s="214">
        <v>2.3649499999999999</v>
      </c>
      <c r="AE45" s="214">
        <v>2.3680300000000001</v>
      </c>
      <c r="AF45" s="214">
        <v>2.3701599999999998</v>
      </c>
      <c r="AG45" s="214">
        <v>2.3725900000000002</v>
      </c>
      <c r="AH45" s="214">
        <v>2.3716300000000001</v>
      </c>
      <c r="AI45" s="214">
        <v>2.3751000000000002</v>
      </c>
      <c r="AJ45" s="214">
        <v>2.3765100000000001</v>
      </c>
      <c r="AK45" s="214">
        <v>2.3726099999999999</v>
      </c>
      <c r="AL45" s="214">
        <v>2.3646400000000001</v>
      </c>
      <c r="AM45" s="214">
        <v>2.3495400000000002</v>
      </c>
      <c r="AN45" s="214">
        <v>2.3541500000000002</v>
      </c>
      <c r="AO45" s="214">
        <v>2.35859</v>
      </c>
      <c r="AP45" s="214">
        <v>2.3619699999999999</v>
      </c>
      <c r="AQ45" s="214">
        <v>2.36876</v>
      </c>
      <c r="AR45" s="214">
        <v>2.3742299999999998</v>
      </c>
      <c r="AS45" s="214">
        <v>2.3773399999999998</v>
      </c>
      <c r="AT45" s="214">
        <v>2.37703</v>
      </c>
      <c r="AU45" s="214">
        <v>2.3748900000000002</v>
      </c>
      <c r="AV45" s="214">
        <v>2.3794900000000001</v>
      </c>
      <c r="AW45" s="214">
        <v>2.3830200000000001</v>
      </c>
      <c r="AX45" s="214">
        <v>2.3804099999999999</v>
      </c>
      <c r="AY45" s="214">
        <v>2.3810699999999998</v>
      </c>
      <c r="AZ45" s="214">
        <v>2.3770699999999998</v>
      </c>
      <c r="BA45" s="214">
        <v>2.3792</v>
      </c>
      <c r="BB45" s="214">
        <v>2.3889</v>
      </c>
      <c r="BC45" s="214">
        <v>2.3940999999999999</v>
      </c>
      <c r="BD45" s="214">
        <v>2.39927</v>
      </c>
      <c r="BE45" s="214">
        <v>2.3998200741</v>
      </c>
      <c r="BF45" s="214">
        <v>2.4034759999999999</v>
      </c>
      <c r="BG45" s="355">
        <v>2.4076059999999999</v>
      </c>
      <c r="BH45" s="355">
        <v>2.4125570000000001</v>
      </c>
      <c r="BI45" s="355">
        <v>2.417376</v>
      </c>
      <c r="BJ45" s="355">
        <v>2.4224100000000002</v>
      </c>
      <c r="BK45" s="355">
        <v>2.4285990000000002</v>
      </c>
      <c r="BL45" s="355">
        <v>2.4333580000000001</v>
      </c>
      <c r="BM45" s="355">
        <v>2.4376250000000002</v>
      </c>
      <c r="BN45" s="355">
        <v>2.4406150000000002</v>
      </c>
      <c r="BO45" s="355">
        <v>2.4444919999999999</v>
      </c>
      <c r="BP45" s="355">
        <v>2.4484680000000001</v>
      </c>
      <c r="BQ45" s="355">
        <v>2.451784</v>
      </c>
      <c r="BR45" s="355">
        <v>2.456528</v>
      </c>
      <c r="BS45" s="355">
        <v>2.4619409999999999</v>
      </c>
      <c r="BT45" s="355">
        <v>2.4693040000000002</v>
      </c>
      <c r="BU45" s="355">
        <v>2.4750920000000001</v>
      </c>
      <c r="BV45" s="355">
        <v>2.4805860000000002</v>
      </c>
    </row>
    <row r="46" spans="1:74" ht="11.1" customHeight="1" x14ac:dyDescent="0.2">
      <c r="A46" s="145"/>
      <c r="B46" s="139" t="s">
        <v>22</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332"/>
      <c r="BH46" s="332"/>
      <c r="BI46" s="332"/>
      <c r="BJ46" s="332"/>
      <c r="BK46" s="332"/>
      <c r="BL46" s="332"/>
      <c r="BM46" s="332"/>
      <c r="BN46" s="332"/>
      <c r="BO46" s="332"/>
      <c r="BP46" s="332"/>
      <c r="BQ46" s="332"/>
      <c r="BR46" s="332"/>
      <c r="BS46" s="332"/>
      <c r="BT46" s="332"/>
      <c r="BU46" s="332"/>
      <c r="BV46" s="332"/>
    </row>
    <row r="47" spans="1:74" ht="11.1" customHeight="1" x14ac:dyDescent="0.2">
      <c r="A47" s="140" t="s">
        <v>740</v>
      </c>
      <c r="B47" s="209" t="s">
        <v>617</v>
      </c>
      <c r="C47" s="214">
        <v>2.0324840029</v>
      </c>
      <c r="D47" s="214">
        <v>2.0307890976</v>
      </c>
      <c r="E47" s="214">
        <v>2.0258353561</v>
      </c>
      <c r="F47" s="214">
        <v>2.0084123554</v>
      </c>
      <c r="G47" s="214">
        <v>2.0038487586999998</v>
      </c>
      <c r="H47" s="214">
        <v>2.0029341430000001</v>
      </c>
      <c r="I47" s="214">
        <v>2.0081182076999999</v>
      </c>
      <c r="J47" s="214">
        <v>2.0126642796000001</v>
      </c>
      <c r="K47" s="214">
        <v>2.019022058</v>
      </c>
      <c r="L47" s="214">
        <v>2.0323207968000001</v>
      </c>
      <c r="M47" s="214">
        <v>2.0384550480999999</v>
      </c>
      <c r="N47" s="214">
        <v>2.0425540656000001</v>
      </c>
      <c r="O47" s="214">
        <v>2.0451267787999998</v>
      </c>
      <c r="P47" s="214">
        <v>2.0447736316</v>
      </c>
      <c r="Q47" s="214">
        <v>2.0420035533999998</v>
      </c>
      <c r="R47" s="214">
        <v>2.0309837153000001</v>
      </c>
      <c r="S47" s="214">
        <v>2.0277543968999998</v>
      </c>
      <c r="T47" s="214">
        <v>2.0264827690999998</v>
      </c>
      <c r="U47" s="214">
        <v>2.0298242688000001</v>
      </c>
      <c r="V47" s="214">
        <v>2.0304764448000001</v>
      </c>
      <c r="W47" s="214">
        <v>2.0310947339999998</v>
      </c>
      <c r="X47" s="214">
        <v>2.0271288050999998</v>
      </c>
      <c r="Y47" s="214">
        <v>2.0310920689</v>
      </c>
      <c r="Z47" s="214">
        <v>2.0384341942000002</v>
      </c>
      <c r="AA47" s="214">
        <v>2.0573579167</v>
      </c>
      <c r="AB47" s="214">
        <v>2.0653057131999999</v>
      </c>
      <c r="AC47" s="214">
        <v>2.0704803194000001</v>
      </c>
      <c r="AD47" s="214">
        <v>2.0721204698000002</v>
      </c>
      <c r="AE47" s="214">
        <v>2.0723196446999999</v>
      </c>
      <c r="AF47" s="214">
        <v>2.0703165783999999</v>
      </c>
      <c r="AG47" s="214">
        <v>2.0676095438000002</v>
      </c>
      <c r="AH47" s="214">
        <v>2.0600782905999999</v>
      </c>
      <c r="AI47" s="214">
        <v>2.0492210917000002</v>
      </c>
      <c r="AJ47" s="214">
        <v>2.0378488332</v>
      </c>
      <c r="AK47" s="214">
        <v>2.0182315781</v>
      </c>
      <c r="AL47" s="214">
        <v>1.9931802126</v>
      </c>
      <c r="AM47" s="214">
        <v>1.9424465161</v>
      </c>
      <c r="AN47" s="214">
        <v>1.9217130951000001</v>
      </c>
      <c r="AO47" s="214">
        <v>1.9107317291999999</v>
      </c>
      <c r="AP47" s="214">
        <v>1.9244818397000001</v>
      </c>
      <c r="AQ47" s="214">
        <v>1.9217700177000001</v>
      </c>
      <c r="AR47" s="214">
        <v>1.9175756847000001</v>
      </c>
      <c r="AS47" s="214">
        <v>1.9129821688999999</v>
      </c>
      <c r="AT47" s="214">
        <v>1.9050103177</v>
      </c>
      <c r="AU47" s="214">
        <v>1.8947434592000001</v>
      </c>
      <c r="AV47" s="214">
        <v>1.8787733734000001</v>
      </c>
      <c r="AW47" s="214">
        <v>1.8664726655999999</v>
      </c>
      <c r="AX47" s="214">
        <v>1.8544331158</v>
      </c>
      <c r="AY47" s="214">
        <v>1.8335738036</v>
      </c>
      <c r="AZ47" s="214">
        <v>1.8288672598</v>
      </c>
      <c r="BA47" s="214">
        <v>1.8312325642</v>
      </c>
      <c r="BB47" s="214">
        <v>1.8503645448999999</v>
      </c>
      <c r="BC47" s="214">
        <v>1.8596024244</v>
      </c>
      <c r="BD47" s="214">
        <v>1.8686410307000001</v>
      </c>
      <c r="BE47" s="214">
        <v>1.8792549629999999</v>
      </c>
      <c r="BF47" s="214">
        <v>1.8865639999999999</v>
      </c>
      <c r="BG47" s="355">
        <v>1.8923430000000001</v>
      </c>
      <c r="BH47" s="355">
        <v>1.893472</v>
      </c>
      <c r="BI47" s="355">
        <v>1.8985300000000001</v>
      </c>
      <c r="BJ47" s="355">
        <v>1.904398</v>
      </c>
      <c r="BK47" s="355">
        <v>1.915014</v>
      </c>
      <c r="BL47" s="355">
        <v>1.9195450000000001</v>
      </c>
      <c r="BM47" s="355">
        <v>1.9219310000000001</v>
      </c>
      <c r="BN47" s="355">
        <v>1.918317</v>
      </c>
      <c r="BO47" s="355">
        <v>1.919303</v>
      </c>
      <c r="BP47" s="355">
        <v>1.921033</v>
      </c>
      <c r="BQ47" s="355">
        <v>1.9216470000000001</v>
      </c>
      <c r="BR47" s="355">
        <v>1.9262630000000001</v>
      </c>
      <c r="BS47" s="355">
        <v>1.93302</v>
      </c>
      <c r="BT47" s="355">
        <v>1.945365</v>
      </c>
      <c r="BU47" s="355">
        <v>1.9538180000000001</v>
      </c>
      <c r="BV47" s="355">
        <v>1.961827</v>
      </c>
    </row>
    <row r="48" spans="1:74" ht="11.1" customHeight="1" x14ac:dyDescent="0.2">
      <c r="A48" s="134"/>
      <c r="B48" s="139" t="s">
        <v>902</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357"/>
      <c r="BH48" s="357"/>
      <c r="BI48" s="357"/>
      <c r="BJ48" s="357"/>
      <c r="BK48" s="357"/>
      <c r="BL48" s="357"/>
      <c r="BM48" s="357"/>
      <c r="BN48" s="357"/>
      <c r="BO48" s="357"/>
      <c r="BP48" s="357"/>
      <c r="BQ48" s="357"/>
      <c r="BR48" s="357"/>
      <c r="BS48" s="357"/>
      <c r="BT48" s="357"/>
      <c r="BU48" s="357"/>
      <c r="BV48" s="357"/>
    </row>
    <row r="49" spans="1:74" ht="11.1" customHeight="1" x14ac:dyDescent="0.2">
      <c r="A49" s="140" t="s">
        <v>742</v>
      </c>
      <c r="B49" s="209" t="s">
        <v>617</v>
      </c>
      <c r="C49" s="214">
        <v>2.95</v>
      </c>
      <c r="D49" s="214">
        <v>3.0670000000000002</v>
      </c>
      <c r="E49" s="214">
        <v>3.2429999999999999</v>
      </c>
      <c r="F49" s="214">
        <v>3.27</v>
      </c>
      <c r="G49" s="214">
        <v>3.1309999999999998</v>
      </c>
      <c r="H49" s="214">
        <v>2.9169999999999998</v>
      </c>
      <c r="I49" s="214">
        <v>2.863</v>
      </c>
      <c r="J49" s="214">
        <v>3.097</v>
      </c>
      <c r="K49" s="214">
        <v>3.278</v>
      </c>
      <c r="L49" s="214">
        <v>3.2080000000000002</v>
      </c>
      <c r="M49" s="214">
        <v>2.9239999999999999</v>
      </c>
      <c r="N49" s="214">
        <v>2.8330000000000002</v>
      </c>
      <c r="O49" s="214">
        <v>2.8759999999999999</v>
      </c>
      <c r="P49" s="214">
        <v>3.113</v>
      </c>
      <c r="Q49" s="214">
        <v>3.0379999999999998</v>
      </c>
      <c r="R49" s="214">
        <v>2.976</v>
      </c>
      <c r="S49" s="214">
        <v>2.9609999999999999</v>
      </c>
      <c r="T49" s="214">
        <v>2.9420000000000002</v>
      </c>
      <c r="U49" s="214">
        <v>2.944</v>
      </c>
      <c r="V49" s="214">
        <v>3.0129999999999999</v>
      </c>
      <c r="W49" s="214">
        <v>3.0070000000000001</v>
      </c>
      <c r="X49" s="214">
        <v>2.9079999999999999</v>
      </c>
      <c r="Y49" s="214">
        <v>2.7789999999999999</v>
      </c>
      <c r="Z49" s="214">
        <v>2.8079999999999998</v>
      </c>
      <c r="AA49" s="214">
        <v>2.8180000000000001</v>
      </c>
      <c r="AB49" s="214">
        <v>2.871</v>
      </c>
      <c r="AC49" s="214">
        <v>2.9409999999999998</v>
      </c>
      <c r="AD49" s="214">
        <v>3.0110000000000001</v>
      </c>
      <c r="AE49" s="214">
        <v>2.9860000000000002</v>
      </c>
      <c r="AF49" s="214">
        <v>2.9830000000000001</v>
      </c>
      <c r="AG49" s="214">
        <v>2.9409999999999998</v>
      </c>
      <c r="AH49" s="214">
        <v>2.9169999999999998</v>
      </c>
      <c r="AI49" s="214">
        <v>2.851</v>
      </c>
      <c r="AJ49" s="214">
        <v>2.6019999999999999</v>
      </c>
      <c r="AK49" s="214">
        <v>2.4020000000000001</v>
      </c>
      <c r="AL49" s="214">
        <v>2.0409999999999999</v>
      </c>
      <c r="AM49" s="214">
        <v>1.627</v>
      </c>
      <c r="AN49" s="214">
        <v>1.6950000000000001</v>
      </c>
      <c r="AO49" s="214">
        <v>1.819</v>
      </c>
      <c r="AP49" s="214">
        <v>1.7829999999999999</v>
      </c>
      <c r="AQ49" s="214">
        <v>2.0339999999999998</v>
      </c>
      <c r="AR49" s="214">
        <v>2.048</v>
      </c>
      <c r="AS49" s="214">
        <v>2.0139999999999998</v>
      </c>
      <c r="AT49" s="214">
        <v>1.8839999999999999</v>
      </c>
      <c r="AU49" s="214">
        <v>1.6579999999999999</v>
      </c>
      <c r="AV49" s="214">
        <v>1.6180000000000001</v>
      </c>
      <c r="AW49" s="214">
        <v>1.569</v>
      </c>
      <c r="AX49" s="214">
        <v>1.391</v>
      </c>
      <c r="AY49" s="214">
        <v>1.244</v>
      </c>
      <c r="AZ49" s="214">
        <v>1.1897789999999999</v>
      </c>
      <c r="BA49" s="214">
        <v>1.250915</v>
      </c>
      <c r="BB49" s="214">
        <v>1.4119349999999999</v>
      </c>
      <c r="BC49" s="214">
        <v>1.5392889999999999</v>
      </c>
      <c r="BD49" s="214">
        <v>1.627575</v>
      </c>
      <c r="BE49" s="214">
        <v>1.552227</v>
      </c>
      <c r="BF49" s="214">
        <v>1.4657709999999999</v>
      </c>
      <c r="BG49" s="355">
        <v>1.446483</v>
      </c>
      <c r="BH49" s="355">
        <v>1.4260619999999999</v>
      </c>
      <c r="BI49" s="355">
        <v>1.4283539999999999</v>
      </c>
      <c r="BJ49" s="355">
        <v>1.421254</v>
      </c>
      <c r="BK49" s="355">
        <v>1.4315850000000001</v>
      </c>
      <c r="BL49" s="355">
        <v>1.4694309999999999</v>
      </c>
      <c r="BM49" s="355">
        <v>1.532438</v>
      </c>
      <c r="BN49" s="355">
        <v>1.614393</v>
      </c>
      <c r="BO49" s="355">
        <v>1.685962</v>
      </c>
      <c r="BP49" s="355">
        <v>1.741107</v>
      </c>
      <c r="BQ49" s="355">
        <v>1.7439910000000001</v>
      </c>
      <c r="BR49" s="355">
        <v>1.7726360000000001</v>
      </c>
      <c r="BS49" s="355">
        <v>1.7462819999999999</v>
      </c>
      <c r="BT49" s="355">
        <v>1.7567299999999999</v>
      </c>
      <c r="BU49" s="355">
        <v>1.781649</v>
      </c>
      <c r="BV49" s="355">
        <v>1.7803549999999999</v>
      </c>
    </row>
    <row r="50" spans="1:74" ht="11.1" customHeight="1" x14ac:dyDescent="0.2">
      <c r="A50" s="140"/>
      <c r="B50" s="139" t="s">
        <v>719</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329"/>
      <c r="BH50" s="329"/>
      <c r="BI50" s="329"/>
      <c r="BJ50" s="329"/>
      <c r="BK50" s="329"/>
      <c r="BL50" s="329"/>
      <c r="BM50" s="329"/>
      <c r="BN50" s="329"/>
      <c r="BO50" s="329"/>
      <c r="BP50" s="329"/>
      <c r="BQ50" s="329"/>
      <c r="BR50" s="329"/>
      <c r="BS50" s="329"/>
      <c r="BT50" s="329"/>
      <c r="BU50" s="329"/>
      <c r="BV50" s="329"/>
    </row>
    <row r="51" spans="1:74" ht="11.1" customHeight="1" x14ac:dyDescent="0.2">
      <c r="A51" s="37" t="s">
        <v>720</v>
      </c>
      <c r="B51" s="209" t="s">
        <v>1147</v>
      </c>
      <c r="C51" s="258">
        <v>104.29485185</v>
      </c>
      <c r="D51" s="258">
        <v>104.4692963</v>
      </c>
      <c r="E51" s="258">
        <v>104.63385185</v>
      </c>
      <c r="F51" s="258">
        <v>104.75266667</v>
      </c>
      <c r="G51" s="258">
        <v>104.92433333</v>
      </c>
      <c r="H51" s="258">
        <v>105.113</v>
      </c>
      <c r="I51" s="258">
        <v>105.37496296</v>
      </c>
      <c r="J51" s="258">
        <v>105.55540741</v>
      </c>
      <c r="K51" s="258">
        <v>105.71062963</v>
      </c>
      <c r="L51" s="258">
        <v>105.80611111</v>
      </c>
      <c r="M51" s="258">
        <v>105.93677778</v>
      </c>
      <c r="N51" s="258">
        <v>106.06811111</v>
      </c>
      <c r="O51" s="258">
        <v>106.21640741</v>
      </c>
      <c r="P51" s="258">
        <v>106.33685185</v>
      </c>
      <c r="Q51" s="258">
        <v>106.44574074000001</v>
      </c>
      <c r="R51" s="258">
        <v>106.49255556</v>
      </c>
      <c r="S51" s="258">
        <v>106.61622222</v>
      </c>
      <c r="T51" s="258">
        <v>106.76622222</v>
      </c>
      <c r="U51" s="258">
        <v>106.98551852</v>
      </c>
      <c r="V51" s="258">
        <v>107.15596296</v>
      </c>
      <c r="W51" s="258">
        <v>107.32051851999999</v>
      </c>
      <c r="X51" s="258">
        <v>107.48333332999999</v>
      </c>
      <c r="Y51" s="258">
        <v>107.633</v>
      </c>
      <c r="Z51" s="258">
        <v>107.77366667</v>
      </c>
      <c r="AA51" s="258">
        <v>107.86355555999999</v>
      </c>
      <c r="AB51" s="258">
        <v>108.01755556000001</v>
      </c>
      <c r="AC51" s="258">
        <v>108.19388889</v>
      </c>
      <c r="AD51" s="258">
        <v>108.44722222</v>
      </c>
      <c r="AE51" s="258">
        <v>108.62722221999999</v>
      </c>
      <c r="AF51" s="258">
        <v>108.78855556000001</v>
      </c>
      <c r="AG51" s="258">
        <v>108.965</v>
      </c>
      <c r="AH51" s="258">
        <v>109.06366667</v>
      </c>
      <c r="AI51" s="258">
        <v>109.11833333</v>
      </c>
      <c r="AJ51" s="258">
        <v>109.07048148</v>
      </c>
      <c r="AK51" s="258">
        <v>109.08103704</v>
      </c>
      <c r="AL51" s="258">
        <v>109.09148148</v>
      </c>
      <c r="AM51" s="258">
        <v>109.02137037</v>
      </c>
      <c r="AN51" s="258">
        <v>109.09192593</v>
      </c>
      <c r="AO51" s="258">
        <v>109.2227037</v>
      </c>
      <c r="AP51" s="258">
        <v>109.52555556</v>
      </c>
      <c r="AQ51" s="258">
        <v>109.69288889000001</v>
      </c>
      <c r="AR51" s="258">
        <v>109.83655555999999</v>
      </c>
      <c r="AS51" s="258">
        <v>109.94248148</v>
      </c>
      <c r="AT51" s="258">
        <v>110.04937037000001</v>
      </c>
      <c r="AU51" s="258">
        <v>110.14314815</v>
      </c>
      <c r="AV51" s="258">
        <v>110.22514815</v>
      </c>
      <c r="AW51" s="258">
        <v>110.2917037</v>
      </c>
      <c r="AX51" s="258">
        <v>110.34414815</v>
      </c>
      <c r="AY51" s="258">
        <v>110.38248148</v>
      </c>
      <c r="AZ51" s="258">
        <v>110.40670369999999</v>
      </c>
      <c r="BA51" s="258">
        <v>110.41681481000001</v>
      </c>
      <c r="BB51" s="258">
        <v>110.72571111000001</v>
      </c>
      <c r="BC51" s="258">
        <v>110.89117778000001</v>
      </c>
      <c r="BD51" s="258">
        <v>111.05881110999999</v>
      </c>
      <c r="BE51" s="258">
        <v>111.21311480999999</v>
      </c>
      <c r="BF51" s="258">
        <v>111.3967</v>
      </c>
      <c r="BG51" s="346">
        <v>111.5941</v>
      </c>
      <c r="BH51" s="346">
        <v>111.8207</v>
      </c>
      <c r="BI51" s="346">
        <v>112.0341</v>
      </c>
      <c r="BJ51" s="346">
        <v>112.2497</v>
      </c>
      <c r="BK51" s="346">
        <v>112.499</v>
      </c>
      <c r="BL51" s="346">
        <v>112.69540000000001</v>
      </c>
      <c r="BM51" s="346">
        <v>112.87050000000001</v>
      </c>
      <c r="BN51" s="346">
        <v>112.9902</v>
      </c>
      <c r="BO51" s="346">
        <v>113.148</v>
      </c>
      <c r="BP51" s="346">
        <v>113.31</v>
      </c>
      <c r="BQ51" s="346">
        <v>113.4645</v>
      </c>
      <c r="BR51" s="346">
        <v>113.6433</v>
      </c>
      <c r="BS51" s="346">
        <v>113.83499999999999</v>
      </c>
      <c r="BT51" s="346">
        <v>114.0519</v>
      </c>
      <c r="BU51" s="346">
        <v>114.2597</v>
      </c>
      <c r="BV51" s="346">
        <v>114.4708</v>
      </c>
    </row>
    <row r="52" spans="1:74" ht="11.1" customHeight="1" x14ac:dyDescent="0.2">
      <c r="A52" s="134"/>
      <c r="B52" s="139" t="s">
        <v>659</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332"/>
      <c r="BH52" s="332"/>
      <c r="BI52" s="332"/>
      <c r="BJ52" s="332"/>
      <c r="BK52" s="332"/>
      <c r="BL52" s="332"/>
      <c r="BM52" s="332"/>
      <c r="BN52" s="332"/>
      <c r="BO52" s="332"/>
      <c r="BP52" s="332"/>
      <c r="BQ52" s="332"/>
      <c r="BR52" s="332"/>
      <c r="BS52" s="332"/>
      <c r="BT52" s="332"/>
      <c r="BU52" s="332"/>
      <c r="BV52" s="332"/>
    </row>
    <row r="53" spans="1:74" ht="11.1" customHeight="1" x14ac:dyDescent="0.2">
      <c r="A53" s="134"/>
      <c r="B53" s="144" t="s">
        <v>747</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332"/>
      <c r="BH53" s="332"/>
      <c r="BI53" s="332"/>
      <c r="BJ53" s="332"/>
      <c r="BK53" s="332"/>
      <c r="BL53" s="332"/>
      <c r="BM53" s="332"/>
      <c r="BN53" s="332"/>
      <c r="BO53" s="332"/>
      <c r="BP53" s="332"/>
      <c r="BQ53" s="332"/>
      <c r="BR53" s="332"/>
      <c r="BS53" s="332"/>
      <c r="BT53" s="332"/>
      <c r="BU53" s="332"/>
      <c r="BV53" s="332"/>
    </row>
    <row r="54" spans="1:74" ht="11.1" customHeight="1" x14ac:dyDescent="0.2">
      <c r="A54" s="134"/>
      <c r="B54" s="139" t="s">
        <v>55</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19"/>
      <c r="BD54" s="219"/>
      <c r="BE54" s="219"/>
      <c r="BF54" s="219"/>
      <c r="BG54" s="332"/>
      <c r="BH54" s="332"/>
      <c r="BI54" s="332"/>
      <c r="BJ54" s="332"/>
      <c r="BK54" s="332"/>
      <c r="BL54" s="332"/>
      <c r="BM54" s="332"/>
      <c r="BN54" s="332"/>
      <c r="BO54" s="332"/>
      <c r="BP54" s="332"/>
      <c r="BQ54" s="332"/>
      <c r="BR54" s="332"/>
      <c r="BS54" s="332"/>
      <c r="BT54" s="332"/>
      <c r="BU54" s="332"/>
      <c r="BV54" s="332"/>
    </row>
    <row r="55" spans="1:74" ht="11.1" customHeight="1" x14ac:dyDescent="0.2">
      <c r="A55" s="146" t="s">
        <v>748</v>
      </c>
      <c r="B55" s="209" t="s">
        <v>618</v>
      </c>
      <c r="C55" s="240">
        <v>7317.2258064999996</v>
      </c>
      <c r="D55" s="240">
        <v>7541.8620689999998</v>
      </c>
      <c r="E55" s="240">
        <v>8186.6129031999999</v>
      </c>
      <c r="F55" s="240">
        <v>8318.9</v>
      </c>
      <c r="G55" s="240">
        <v>8430.8064515999995</v>
      </c>
      <c r="H55" s="240">
        <v>8684.4666667000001</v>
      </c>
      <c r="I55" s="240">
        <v>8415.4838710000004</v>
      </c>
      <c r="J55" s="240">
        <v>8547.8387096999995</v>
      </c>
      <c r="K55" s="240">
        <v>7966.7</v>
      </c>
      <c r="L55" s="240">
        <v>8199.0322581</v>
      </c>
      <c r="M55" s="240">
        <v>8024.4666667000001</v>
      </c>
      <c r="N55" s="240">
        <v>7705.6774194</v>
      </c>
      <c r="O55" s="240">
        <v>7374.4193548000003</v>
      </c>
      <c r="P55" s="240">
        <v>7725.2142856999999</v>
      </c>
      <c r="Q55" s="240">
        <v>8081.8709676999997</v>
      </c>
      <c r="R55" s="240">
        <v>8405.3666666999998</v>
      </c>
      <c r="S55" s="240">
        <v>8514.9677419</v>
      </c>
      <c r="T55" s="240">
        <v>8668.5</v>
      </c>
      <c r="U55" s="240">
        <v>8534.5161289999996</v>
      </c>
      <c r="V55" s="240">
        <v>8665.7741934999995</v>
      </c>
      <c r="W55" s="240">
        <v>8086.0666666999996</v>
      </c>
      <c r="X55" s="240">
        <v>8365.1290322999994</v>
      </c>
      <c r="Y55" s="240">
        <v>8006.0333332999999</v>
      </c>
      <c r="Z55" s="240">
        <v>7787.1612902999996</v>
      </c>
      <c r="AA55" s="240">
        <v>7304.6774194</v>
      </c>
      <c r="AB55" s="240">
        <v>7684.5</v>
      </c>
      <c r="AC55" s="240">
        <v>8131.9032257999997</v>
      </c>
      <c r="AD55" s="240">
        <v>8598.2666666999994</v>
      </c>
      <c r="AE55" s="240">
        <v>8647.5806451999997</v>
      </c>
      <c r="AF55" s="240">
        <v>8828.9666667000001</v>
      </c>
      <c r="AG55" s="240">
        <v>8785</v>
      </c>
      <c r="AH55" s="240">
        <v>8742.4516129000003</v>
      </c>
      <c r="AI55" s="240">
        <v>8304.1333333000002</v>
      </c>
      <c r="AJ55" s="240">
        <v>8617.8064515999995</v>
      </c>
      <c r="AK55" s="240">
        <v>8093.5666666999996</v>
      </c>
      <c r="AL55" s="240">
        <v>8181.4516129000003</v>
      </c>
      <c r="AM55" s="240">
        <v>7610.8387097000004</v>
      </c>
      <c r="AN55" s="240">
        <v>7851.75</v>
      </c>
      <c r="AO55" s="240">
        <v>8399.3548386999992</v>
      </c>
      <c r="AP55" s="240">
        <v>8864.5666667000005</v>
      </c>
      <c r="AQ55" s="240">
        <v>8837.7741934999995</v>
      </c>
      <c r="AR55" s="240">
        <v>9122.1666667000009</v>
      </c>
      <c r="AS55" s="240">
        <v>9090.4838710000004</v>
      </c>
      <c r="AT55" s="240">
        <v>8886.4193548000003</v>
      </c>
      <c r="AU55" s="240">
        <v>8601.0333332999999</v>
      </c>
      <c r="AV55" s="240">
        <v>8764.3548386999992</v>
      </c>
      <c r="AW55" s="240">
        <v>8381.3333332999991</v>
      </c>
      <c r="AX55" s="240">
        <v>8464.1935484000005</v>
      </c>
      <c r="AY55" s="240">
        <v>7757.8387097000004</v>
      </c>
      <c r="AZ55" s="240">
        <v>8002.3793102999998</v>
      </c>
      <c r="BA55" s="240">
        <v>8813.2903225999999</v>
      </c>
      <c r="BB55" s="240">
        <v>9078.7333333000006</v>
      </c>
      <c r="BC55" s="240">
        <v>9013.2258065000005</v>
      </c>
      <c r="BD55" s="240">
        <v>9315.6180000000004</v>
      </c>
      <c r="BE55" s="240">
        <v>9260.223</v>
      </c>
      <c r="BF55" s="240">
        <v>9116.8089999999993</v>
      </c>
      <c r="BG55" s="333">
        <v>8762.1869999999999</v>
      </c>
      <c r="BH55" s="333">
        <v>8971.2369999999992</v>
      </c>
      <c r="BI55" s="333">
        <v>8573.8150000000005</v>
      </c>
      <c r="BJ55" s="333">
        <v>8579.6530000000002</v>
      </c>
      <c r="BK55" s="333">
        <v>7944.75</v>
      </c>
      <c r="BL55" s="333">
        <v>8260.8860000000004</v>
      </c>
      <c r="BM55" s="333">
        <v>8750.2909999999993</v>
      </c>
      <c r="BN55" s="333">
        <v>9201.9310000000005</v>
      </c>
      <c r="BO55" s="333">
        <v>9241.7669999999998</v>
      </c>
      <c r="BP55" s="333">
        <v>9401.9439999999995</v>
      </c>
      <c r="BQ55" s="333">
        <v>9309.6540000000005</v>
      </c>
      <c r="BR55" s="333">
        <v>9178.0820000000003</v>
      </c>
      <c r="BS55" s="333">
        <v>8802.3549999999996</v>
      </c>
      <c r="BT55" s="333">
        <v>9013.67</v>
      </c>
      <c r="BU55" s="333">
        <v>8610.223</v>
      </c>
      <c r="BV55" s="333">
        <v>8608.2000000000007</v>
      </c>
    </row>
    <row r="56" spans="1:74" ht="11.1" customHeight="1" x14ac:dyDescent="0.2">
      <c r="A56" s="134"/>
      <c r="B56" s="139" t="s">
        <v>749</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219"/>
      <c r="BG56" s="332"/>
      <c r="BH56" s="332"/>
      <c r="BI56" s="332"/>
      <c r="BJ56" s="332"/>
      <c r="BK56" s="332"/>
      <c r="BL56" s="332"/>
      <c r="BM56" s="332"/>
      <c r="BN56" s="332"/>
      <c r="BO56" s="332"/>
      <c r="BP56" s="332"/>
      <c r="BQ56" s="332"/>
      <c r="BR56" s="332"/>
      <c r="BS56" s="332"/>
      <c r="BT56" s="332"/>
      <c r="BU56" s="332"/>
      <c r="BV56" s="332"/>
    </row>
    <row r="57" spans="1:74" ht="11.1" customHeight="1" x14ac:dyDescent="0.2">
      <c r="A57" s="140" t="s">
        <v>750</v>
      </c>
      <c r="B57" s="209" t="s">
        <v>1028</v>
      </c>
      <c r="C57" s="240">
        <v>494.55527439000002</v>
      </c>
      <c r="D57" s="240">
        <v>510.2416589</v>
      </c>
      <c r="E57" s="240">
        <v>541.48216803000003</v>
      </c>
      <c r="F57" s="240">
        <v>535.43366430000003</v>
      </c>
      <c r="G57" s="240">
        <v>538.51351222999995</v>
      </c>
      <c r="H57" s="240">
        <v>566.56663647000005</v>
      </c>
      <c r="I57" s="240">
        <v>563.51294639000002</v>
      </c>
      <c r="J57" s="240">
        <v>555.97258319000002</v>
      </c>
      <c r="K57" s="240">
        <v>523.78839617000006</v>
      </c>
      <c r="L57" s="240">
        <v>510.81807426</v>
      </c>
      <c r="M57" s="240">
        <v>511.57231999999999</v>
      </c>
      <c r="N57" s="240">
        <v>513.06289851999998</v>
      </c>
      <c r="O57" s="240">
        <v>495.99896810000001</v>
      </c>
      <c r="P57" s="240">
        <v>500.56277896</v>
      </c>
      <c r="Q57" s="240">
        <v>523.57515396999997</v>
      </c>
      <c r="R57" s="240">
        <v>529.99917367</v>
      </c>
      <c r="S57" s="240">
        <v>525.02817576999996</v>
      </c>
      <c r="T57" s="240">
        <v>554.83526170000005</v>
      </c>
      <c r="U57" s="240">
        <v>558.79140547999998</v>
      </c>
      <c r="V57" s="240">
        <v>553.16165383999999</v>
      </c>
      <c r="W57" s="240">
        <v>513.16472969999995</v>
      </c>
      <c r="X57" s="240">
        <v>519.92584483999997</v>
      </c>
      <c r="Y57" s="240">
        <v>505.85794299999998</v>
      </c>
      <c r="Z57" s="240">
        <v>523.05052390000003</v>
      </c>
      <c r="AA57" s="240">
        <v>491.50802170999998</v>
      </c>
      <c r="AB57" s="240">
        <v>488.01089245999998</v>
      </c>
      <c r="AC57" s="240">
        <v>528.54323122999995</v>
      </c>
      <c r="AD57" s="240">
        <v>535.84783373000005</v>
      </c>
      <c r="AE57" s="240">
        <v>538.57137258</v>
      </c>
      <c r="AF57" s="240">
        <v>570.9344304</v>
      </c>
      <c r="AG57" s="240">
        <v>590.47548210000002</v>
      </c>
      <c r="AH57" s="240">
        <v>564.28933934999998</v>
      </c>
      <c r="AI57" s="240">
        <v>528.34657379999999</v>
      </c>
      <c r="AJ57" s="240">
        <v>534.76660700000002</v>
      </c>
      <c r="AK57" s="240">
        <v>523.43344330000002</v>
      </c>
      <c r="AL57" s="240">
        <v>546.28345113</v>
      </c>
      <c r="AM57" s="240">
        <v>500.91931819000001</v>
      </c>
      <c r="AN57" s="240">
        <v>506.21093229000002</v>
      </c>
      <c r="AO57" s="240">
        <v>543.49509448000003</v>
      </c>
      <c r="AP57" s="240">
        <v>557.39808722999999</v>
      </c>
      <c r="AQ57" s="240">
        <v>568.56963260999999</v>
      </c>
      <c r="AR57" s="240">
        <v>597.01128730000005</v>
      </c>
      <c r="AS57" s="240">
        <v>600.88429552000002</v>
      </c>
      <c r="AT57" s="240">
        <v>591.59862252000005</v>
      </c>
      <c r="AU57" s="240">
        <v>559.52546167000003</v>
      </c>
      <c r="AV57" s="240">
        <v>553.95038552000005</v>
      </c>
      <c r="AW57" s="240">
        <v>553.06618146999995</v>
      </c>
      <c r="AX57" s="240">
        <v>573.91644102999999</v>
      </c>
      <c r="AY57" s="240">
        <v>527.85245694000002</v>
      </c>
      <c r="AZ57" s="240">
        <v>531.57503721</v>
      </c>
      <c r="BA57" s="240">
        <v>582.47648226000001</v>
      </c>
      <c r="BB57" s="240">
        <v>594.61708396999995</v>
      </c>
      <c r="BC57" s="240">
        <v>580.56489999999997</v>
      </c>
      <c r="BD57" s="240">
        <v>614.02509999999995</v>
      </c>
      <c r="BE57" s="240">
        <v>623.91089999999997</v>
      </c>
      <c r="BF57" s="240">
        <v>617.7835</v>
      </c>
      <c r="BG57" s="333">
        <v>565.46529999999996</v>
      </c>
      <c r="BH57" s="333">
        <v>552.99689999999998</v>
      </c>
      <c r="BI57" s="333">
        <v>538.75990000000002</v>
      </c>
      <c r="BJ57" s="333">
        <v>554.35289999999998</v>
      </c>
      <c r="BK57" s="333">
        <v>502.66570000000002</v>
      </c>
      <c r="BL57" s="333">
        <v>512.08519999999999</v>
      </c>
      <c r="BM57" s="333">
        <v>559.87530000000004</v>
      </c>
      <c r="BN57" s="333">
        <v>565.65009999999995</v>
      </c>
      <c r="BO57" s="333">
        <v>579.89430000000004</v>
      </c>
      <c r="BP57" s="333">
        <v>617.11720000000003</v>
      </c>
      <c r="BQ57" s="333">
        <v>627.90920000000006</v>
      </c>
      <c r="BR57" s="333">
        <v>622.68430000000001</v>
      </c>
      <c r="BS57" s="333">
        <v>571.12649999999996</v>
      </c>
      <c r="BT57" s="333">
        <v>557.77390000000003</v>
      </c>
      <c r="BU57" s="333">
        <v>541.71190000000001</v>
      </c>
      <c r="BV57" s="333">
        <v>557.58659999999998</v>
      </c>
    </row>
    <row r="58" spans="1:74" ht="11.1" customHeight="1" x14ac:dyDescent="0.2">
      <c r="A58" s="134"/>
      <c r="B58" s="139" t="s">
        <v>751</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242"/>
      <c r="BD58" s="242"/>
      <c r="BE58" s="242"/>
      <c r="BF58" s="242"/>
      <c r="BG58" s="354"/>
      <c r="BH58" s="354"/>
      <c r="BI58" s="354"/>
      <c r="BJ58" s="354"/>
      <c r="BK58" s="354"/>
      <c r="BL58" s="354"/>
      <c r="BM58" s="354"/>
      <c r="BN58" s="354"/>
      <c r="BO58" s="354"/>
      <c r="BP58" s="354"/>
      <c r="BQ58" s="354"/>
      <c r="BR58" s="354"/>
      <c r="BS58" s="354"/>
      <c r="BT58" s="354"/>
      <c r="BU58" s="354"/>
      <c r="BV58" s="354"/>
    </row>
    <row r="59" spans="1:74" ht="11.1" customHeight="1" x14ac:dyDescent="0.2">
      <c r="A59" s="140" t="s">
        <v>752</v>
      </c>
      <c r="B59" s="209" t="s">
        <v>1029</v>
      </c>
      <c r="C59" s="240">
        <v>285.90944812999999</v>
      </c>
      <c r="D59" s="240">
        <v>297.72040165999999</v>
      </c>
      <c r="E59" s="240">
        <v>337.97011942</v>
      </c>
      <c r="F59" s="240">
        <v>328.57339059999998</v>
      </c>
      <c r="G59" s="240">
        <v>332.73860939000002</v>
      </c>
      <c r="H59" s="240">
        <v>358.90593282999998</v>
      </c>
      <c r="I59" s="240">
        <v>356.41318371</v>
      </c>
      <c r="J59" s="240">
        <v>350.94173755000003</v>
      </c>
      <c r="K59" s="240">
        <v>319.01393562999999</v>
      </c>
      <c r="L59" s="240">
        <v>315.38191605999998</v>
      </c>
      <c r="M59" s="240">
        <v>316.77865507000001</v>
      </c>
      <c r="N59" s="240">
        <v>314.23167852</v>
      </c>
      <c r="O59" s="240">
        <v>294.81257971000002</v>
      </c>
      <c r="P59" s="240">
        <v>299.11159249999997</v>
      </c>
      <c r="Q59" s="240">
        <v>332.90806777</v>
      </c>
      <c r="R59" s="240">
        <v>325.92913086999999</v>
      </c>
      <c r="S59" s="240">
        <v>329.57039513000001</v>
      </c>
      <c r="T59" s="240">
        <v>357.24337277000001</v>
      </c>
      <c r="U59" s="240">
        <v>356.83429396999998</v>
      </c>
      <c r="V59" s="240">
        <v>351.42451455000003</v>
      </c>
      <c r="W59" s="240">
        <v>316.8405376</v>
      </c>
      <c r="X59" s="240">
        <v>324.53545929000001</v>
      </c>
      <c r="Y59" s="240">
        <v>312.34784357000001</v>
      </c>
      <c r="Z59" s="240">
        <v>327.92342758000001</v>
      </c>
      <c r="AA59" s="240">
        <v>296.61346268</v>
      </c>
      <c r="AB59" s="240">
        <v>295.44756835999999</v>
      </c>
      <c r="AC59" s="240">
        <v>337.61014732000001</v>
      </c>
      <c r="AD59" s="240">
        <v>335.07335460000002</v>
      </c>
      <c r="AE59" s="240">
        <v>341.74224542000002</v>
      </c>
      <c r="AF59" s="240">
        <v>364.64329787000003</v>
      </c>
      <c r="AG59" s="240">
        <v>371.68249351999998</v>
      </c>
      <c r="AH59" s="240">
        <v>360.05295387000001</v>
      </c>
      <c r="AI59" s="240">
        <v>326.69522032999998</v>
      </c>
      <c r="AJ59" s="240">
        <v>335.20518113000003</v>
      </c>
      <c r="AK59" s="240">
        <v>323.85613737</v>
      </c>
      <c r="AL59" s="240">
        <v>337.56047683999998</v>
      </c>
      <c r="AM59" s="240">
        <v>305.72955576999999</v>
      </c>
      <c r="AN59" s="240">
        <v>312.55857071000003</v>
      </c>
      <c r="AO59" s="240">
        <v>345.99352926</v>
      </c>
      <c r="AP59" s="240">
        <v>345.19556703000001</v>
      </c>
      <c r="AQ59" s="240">
        <v>348.09557876999997</v>
      </c>
      <c r="AR59" s="240">
        <v>375.04093673</v>
      </c>
      <c r="AS59" s="240">
        <v>382.90449687</v>
      </c>
      <c r="AT59" s="240">
        <v>368.30953909999999</v>
      </c>
      <c r="AU59" s="240">
        <v>342.10391256999998</v>
      </c>
      <c r="AV59" s="240">
        <v>348.41770355</v>
      </c>
      <c r="AW59" s="240">
        <v>336.62663022999999</v>
      </c>
      <c r="AX59" s="240">
        <v>344.61630255</v>
      </c>
      <c r="AY59" s="240">
        <v>314.33565076999997</v>
      </c>
      <c r="AZ59" s="240">
        <v>310.63824238000001</v>
      </c>
      <c r="BA59" s="240">
        <v>352.82044318999999</v>
      </c>
      <c r="BB59" s="240">
        <v>351.54223789999998</v>
      </c>
      <c r="BC59" s="240">
        <v>357.96510000000001</v>
      </c>
      <c r="BD59" s="240">
        <v>389.01859999999999</v>
      </c>
      <c r="BE59" s="240">
        <v>400.52140000000003</v>
      </c>
      <c r="BF59" s="240">
        <v>388.04509999999999</v>
      </c>
      <c r="BG59" s="333">
        <v>351.38369999999998</v>
      </c>
      <c r="BH59" s="333">
        <v>349.62860000000001</v>
      </c>
      <c r="BI59" s="333">
        <v>333.53390000000002</v>
      </c>
      <c r="BJ59" s="333">
        <v>336.31110000000001</v>
      </c>
      <c r="BK59" s="333">
        <v>300.22710000000001</v>
      </c>
      <c r="BL59" s="333">
        <v>299.07920000000001</v>
      </c>
      <c r="BM59" s="333">
        <v>350.60250000000002</v>
      </c>
      <c r="BN59" s="333">
        <v>351.8537</v>
      </c>
      <c r="BO59" s="333">
        <v>363.4803</v>
      </c>
      <c r="BP59" s="333">
        <v>393.70499999999998</v>
      </c>
      <c r="BQ59" s="333">
        <v>404.32440000000003</v>
      </c>
      <c r="BR59" s="333">
        <v>390.774</v>
      </c>
      <c r="BS59" s="333">
        <v>353.53919999999999</v>
      </c>
      <c r="BT59" s="333">
        <v>351.58749999999998</v>
      </c>
      <c r="BU59" s="333">
        <v>335.5915</v>
      </c>
      <c r="BV59" s="333">
        <v>339.38150000000002</v>
      </c>
    </row>
    <row r="60" spans="1:74" ht="11.1" customHeight="1" x14ac:dyDescent="0.2">
      <c r="A60" s="134"/>
      <c r="B60" s="139" t="s">
        <v>753</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c r="BC60" s="219"/>
      <c r="BD60" s="219"/>
      <c r="BE60" s="219"/>
      <c r="BF60" s="219"/>
      <c r="BG60" s="332"/>
      <c r="BH60" s="332"/>
      <c r="BI60" s="332"/>
      <c r="BJ60" s="332"/>
      <c r="BK60" s="332"/>
      <c r="BL60" s="332"/>
      <c r="BM60" s="332"/>
      <c r="BN60" s="332"/>
      <c r="BO60" s="332"/>
      <c r="BP60" s="332"/>
      <c r="BQ60" s="332"/>
      <c r="BR60" s="332"/>
      <c r="BS60" s="332"/>
      <c r="BT60" s="332"/>
      <c r="BU60" s="332"/>
      <c r="BV60" s="332"/>
    </row>
    <row r="61" spans="1:74" ht="11.1" customHeight="1" x14ac:dyDescent="0.2">
      <c r="A61" s="140" t="s">
        <v>754</v>
      </c>
      <c r="B61" s="209" t="s">
        <v>619</v>
      </c>
      <c r="C61" s="258">
        <v>295.42899999999997</v>
      </c>
      <c r="D61" s="258">
        <v>298.47699999999998</v>
      </c>
      <c r="E61" s="258">
        <v>303.84300000000002</v>
      </c>
      <c r="F61" s="258">
        <v>312.84500000000003</v>
      </c>
      <c r="G61" s="258">
        <v>317.06599999999997</v>
      </c>
      <c r="H61" s="258">
        <v>313.92</v>
      </c>
      <c r="I61" s="258">
        <v>305.68900000000002</v>
      </c>
      <c r="J61" s="258">
        <v>299.28399999999999</v>
      </c>
      <c r="K61" s="258">
        <v>299.22800000000001</v>
      </c>
      <c r="L61" s="258">
        <v>302.53300000000002</v>
      </c>
      <c r="M61" s="258">
        <v>305.35399999999998</v>
      </c>
      <c r="N61" s="258">
        <v>305.733</v>
      </c>
      <c r="O61" s="258">
        <v>306.60300000000001</v>
      </c>
      <c r="P61" s="258">
        <v>309.28300000000002</v>
      </c>
      <c r="Q61" s="258">
        <v>315.303</v>
      </c>
      <c r="R61" s="258">
        <v>318.815</v>
      </c>
      <c r="S61" s="258">
        <v>326.5</v>
      </c>
      <c r="T61" s="258">
        <v>325.32100000000003</v>
      </c>
      <c r="U61" s="258">
        <v>315.78899999999999</v>
      </c>
      <c r="V61" s="258">
        <v>303.84800000000001</v>
      </c>
      <c r="W61" s="258">
        <v>301.476</v>
      </c>
      <c r="X61" s="258">
        <v>310.012</v>
      </c>
      <c r="Y61" s="258">
        <v>318.197</v>
      </c>
      <c r="Z61" s="258">
        <v>301.35700000000003</v>
      </c>
      <c r="AA61" s="258">
        <v>291.83600000000001</v>
      </c>
      <c r="AB61" s="258">
        <v>297.67899999999997</v>
      </c>
      <c r="AC61" s="258">
        <v>302.464</v>
      </c>
      <c r="AD61" s="258">
        <v>318.33100000000002</v>
      </c>
      <c r="AE61" s="258">
        <v>341.947</v>
      </c>
      <c r="AF61" s="258">
        <v>342.697</v>
      </c>
      <c r="AG61" s="258">
        <v>315.012</v>
      </c>
      <c r="AH61" s="258">
        <v>295.60899999999998</v>
      </c>
      <c r="AI61" s="258">
        <v>292.39699999999999</v>
      </c>
      <c r="AJ61" s="258">
        <v>301.46600000000001</v>
      </c>
      <c r="AK61" s="258">
        <v>305.88499999999999</v>
      </c>
      <c r="AL61" s="258">
        <v>287.17500000000001</v>
      </c>
      <c r="AM61" s="258">
        <v>283.15199999999999</v>
      </c>
      <c r="AN61" s="258">
        <v>288.62599999999998</v>
      </c>
      <c r="AO61" s="258">
        <v>287.36200000000002</v>
      </c>
      <c r="AP61" s="258">
        <v>294.60300000000001</v>
      </c>
      <c r="AQ61" s="258">
        <v>319.40100000000001</v>
      </c>
      <c r="AR61" s="258">
        <v>324.95299999999997</v>
      </c>
      <c r="AS61" s="258">
        <v>297.32400000000001</v>
      </c>
      <c r="AT61" s="258">
        <v>277.76799999999997</v>
      </c>
      <c r="AU61" s="258">
        <v>274.89699999999999</v>
      </c>
      <c r="AV61" s="258">
        <v>285.83699999999999</v>
      </c>
      <c r="AW61" s="258">
        <v>294.14299999999997</v>
      </c>
      <c r="AX61" s="258">
        <v>278.65800000000002</v>
      </c>
      <c r="AY61" s="258">
        <v>278.334</v>
      </c>
      <c r="AZ61" s="258">
        <v>283.52</v>
      </c>
      <c r="BA61" s="258">
        <v>283.584</v>
      </c>
      <c r="BB61" s="258">
        <v>295.90899999999999</v>
      </c>
      <c r="BC61" s="258">
        <v>309.54000000000002</v>
      </c>
      <c r="BD61" s="258">
        <v>305.97250000000003</v>
      </c>
      <c r="BE61" s="258">
        <v>298.97399999999999</v>
      </c>
      <c r="BF61" s="258">
        <v>283.41120000000001</v>
      </c>
      <c r="BG61" s="346">
        <v>282.70499999999998</v>
      </c>
      <c r="BH61" s="346">
        <v>293.38639999999998</v>
      </c>
      <c r="BI61" s="346">
        <v>302.8612</v>
      </c>
      <c r="BJ61" s="346">
        <v>287.38459999999998</v>
      </c>
      <c r="BK61" s="346">
        <v>285.18400000000003</v>
      </c>
      <c r="BL61" s="346">
        <v>289.26990000000001</v>
      </c>
      <c r="BM61" s="346">
        <v>290.86250000000001</v>
      </c>
      <c r="BN61" s="346">
        <v>301.1472</v>
      </c>
      <c r="BO61" s="346">
        <v>319.58800000000002</v>
      </c>
      <c r="BP61" s="346">
        <v>317.72019999999998</v>
      </c>
      <c r="BQ61" s="346">
        <v>311.41469999999998</v>
      </c>
      <c r="BR61" s="346">
        <v>295.98919999999998</v>
      </c>
      <c r="BS61" s="346">
        <v>295.64100000000002</v>
      </c>
      <c r="BT61" s="346">
        <v>307.108</v>
      </c>
      <c r="BU61" s="346">
        <v>317.3723</v>
      </c>
      <c r="BV61" s="346">
        <v>301.7611</v>
      </c>
    </row>
    <row r="62" spans="1:74" ht="11.1" customHeight="1" x14ac:dyDescent="0.2">
      <c r="A62" s="134"/>
      <c r="B62" s="139" t="s">
        <v>755</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334"/>
      <c r="BH62" s="334"/>
      <c r="BI62" s="334"/>
      <c r="BJ62" s="334"/>
      <c r="BK62" s="334"/>
      <c r="BL62" s="334"/>
      <c r="BM62" s="334"/>
      <c r="BN62" s="334"/>
      <c r="BO62" s="334"/>
      <c r="BP62" s="334"/>
      <c r="BQ62" s="334"/>
      <c r="BR62" s="334"/>
      <c r="BS62" s="334"/>
      <c r="BT62" s="334"/>
      <c r="BU62" s="334"/>
      <c r="BV62" s="334"/>
    </row>
    <row r="63" spans="1:74" ht="11.1" customHeight="1" x14ac:dyDescent="0.2">
      <c r="A63" s="481" t="s">
        <v>756</v>
      </c>
      <c r="B63" s="482" t="s">
        <v>620</v>
      </c>
      <c r="C63" s="271">
        <v>0.27097695852999998</v>
      </c>
      <c r="D63" s="271">
        <v>0.27597536946000001</v>
      </c>
      <c r="E63" s="271">
        <v>0.27591705069</v>
      </c>
      <c r="F63" s="271">
        <v>0.28312857142999998</v>
      </c>
      <c r="G63" s="271">
        <v>0.28114746544000002</v>
      </c>
      <c r="H63" s="271">
        <v>0.26838571429000002</v>
      </c>
      <c r="I63" s="271">
        <v>0.26430414746999997</v>
      </c>
      <c r="J63" s="271">
        <v>0.26775115207</v>
      </c>
      <c r="K63" s="271">
        <v>0.25830952381</v>
      </c>
      <c r="L63" s="271">
        <v>0.24575576036999999</v>
      </c>
      <c r="M63" s="271">
        <v>0.25456190476000001</v>
      </c>
      <c r="N63" s="271">
        <v>0.25991705068999998</v>
      </c>
      <c r="O63" s="271">
        <v>0.25773271888999999</v>
      </c>
      <c r="P63" s="271">
        <v>0.26142857142999998</v>
      </c>
      <c r="Q63" s="271">
        <v>0.25925806452</v>
      </c>
      <c r="R63" s="271">
        <v>0.26679999999999998</v>
      </c>
      <c r="S63" s="271">
        <v>0.26748847926000002</v>
      </c>
      <c r="T63" s="271">
        <v>0.26518095238</v>
      </c>
      <c r="U63" s="271">
        <v>0.26912442396000003</v>
      </c>
      <c r="V63" s="271">
        <v>0.26664976958999997</v>
      </c>
      <c r="W63" s="271">
        <v>0.26597142857</v>
      </c>
      <c r="X63" s="271">
        <v>0.26277880184000002</v>
      </c>
      <c r="Y63" s="271">
        <v>0.26235714286</v>
      </c>
      <c r="Z63" s="271">
        <v>0.25593087557999999</v>
      </c>
      <c r="AA63" s="271">
        <v>0.26056221198000001</v>
      </c>
      <c r="AB63" s="271">
        <v>0.26313775509999998</v>
      </c>
      <c r="AC63" s="271">
        <v>0.26265437788000001</v>
      </c>
      <c r="AD63" s="271">
        <v>0.25745714285999999</v>
      </c>
      <c r="AE63" s="271">
        <v>0.26544700460999998</v>
      </c>
      <c r="AF63" s="271">
        <v>0.26558095238000001</v>
      </c>
      <c r="AG63" s="271">
        <v>0.27088479262999998</v>
      </c>
      <c r="AH63" s="271">
        <v>0.27330414746999998</v>
      </c>
      <c r="AI63" s="271">
        <v>0.26722857143000001</v>
      </c>
      <c r="AJ63" s="271">
        <v>0.25998617512</v>
      </c>
      <c r="AK63" s="271">
        <v>0.26458095238000001</v>
      </c>
      <c r="AL63" s="271">
        <v>0.26270967742000001</v>
      </c>
      <c r="AM63" s="271">
        <v>0.26173732718999998</v>
      </c>
      <c r="AN63" s="271">
        <v>0.2465</v>
      </c>
      <c r="AO63" s="271">
        <v>0.23292626727999999</v>
      </c>
      <c r="AP63" s="271">
        <v>0.23733809523999999</v>
      </c>
      <c r="AQ63" s="271">
        <v>0.24313364055</v>
      </c>
      <c r="AR63" s="271">
        <v>0.24679047619</v>
      </c>
      <c r="AS63" s="271">
        <v>0.24851152073999999</v>
      </c>
      <c r="AT63" s="271">
        <v>0.24896313364</v>
      </c>
      <c r="AU63" s="271">
        <v>0.24551428571</v>
      </c>
      <c r="AV63" s="271">
        <v>0.23961751151999999</v>
      </c>
      <c r="AW63" s="271">
        <v>0.22372380952000001</v>
      </c>
      <c r="AX63" s="271">
        <v>0.21460829493</v>
      </c>
      <c r="AY63" s="271">
        <v>0.23306912442</v>
      </c>
      <c r="AZ63" s="271">
        <v>0.2419408867</v>
      </c>
      <c r="BA63" s="271">
        <v>0.23995391704999999</v>
      </c>
      <c r="BB63" s="271">
        <v>0.24051428571</v>
      </c>
      <c r="BC63" s="271">
        <v>0.25033179723999999</v>
      </c>
      <c r="BD63" s="271">
        <v>0.25108095238</v>
      </c>
      <c r="BE63" s="271">
        <v>0.24460952381000001</v>
      </c>
      <c r="BF63" s="271">
        <v>0.24341589999999999</v>
      </c>
      <c r="BG63" s="365">
        <v>0.2378208</v>
      </c>
      <c r="BH63" s="365">
        <v>0.22269140000000001</v>
      </c>
      <c r="BI63" s="365">
        <v>0.21504180000000001</v>
      </c>
      <c r="BJ63" s="365">
        <v>0.21071860000000001</v>
      </c>
      <c r="BK63" s="365">
        <v>0.21373700000000001</v>
      </c>
      <c r="BL63" s="365">
        <v>0.2094039</v>
      </c>
      <c r="BM63" s="365">
        <v>0.2234141</v>
      </c>
      <c r="BN63" s="365">
        <v>0.22396959999999999</v>
      </c>
      <c r="BO63" s="365">
        <v>0.23035949999999999</v>
      </c>
      <c r="BP63" s="365">
        <v>0.22379180000000001</v>
      </c>
      <c r="BQ63" s="365">
        <v>0.2155939</v>
      </c>
      <c r="BR63" s="365">
        <v>0.2050476</v>
      </c>
      <c r="BS63" s="365">
        <v>0.1937238</v>
      </c>
      <c r="BT63" s="365">
        <v>0.1795803</v>
      </c>
      <c r="BU63" s="365">
        <v>0.17397180000000001</v>
      </c>
      <c r="BV63" s="365">
        <v>0.17263680000000001</v>
      </c>
    </row>
    <row r="64" spans="1:74" ht="11.1" customHeight="1" x14ac:dyDescent="0.2">
      <c r="A64" s="481"/>
      <c r="B64" s="48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271"/>
      <c r="BC64" s="271"/>
      <c r="BD64" s="271"/>
      <c r="BE64" s="271"/>
      <c r="BF64" s="271"/>
      <c r="BG64" s="365"/>
      <c r="BH64" s="365"/>
      <c r="BI64" s="365"/>
      <c r="BJ64" s="365"/>
      <c r="BK64" s="365"/>
      <c r="BL64" s="365"/>
      <c r="BM64" s="365"/>
      <c r="BN64" s="365"/>
      <c r="BO64" s="365"/>
      <c r="BP64" s="365"/>
      <c r="BQ64" s="365"/>
      <c r="BR64" s="365"/>
      <c r="BS64" s="365"/>
      <c r="BT64" s="365"/>
      <c r="BU64" s="365"/>
      <c r="BV64" s="365"/>
    </row>
    <row r="65" spans="1:74" ht="11.1" customHeight="1" x14ac:dyDescent="0.2">
      <c r="A65" s="481"/>
      <c r="B65" s="136" t="s">
        <v>907</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271"/>
      <c r="BD65" s="271"/>
      <c r="BE65" s="271"/>
      <c r="BF65" s="271"/>
      <c r="BG65" s="365"/>
      <c r="BH65" s="365"/>
      <c r="BI65" s="365"/>
      <c r="BJ65" s="365"/>
      <c r="BK65" s="365"/>
      <c r="BL65" s="365"/>
      <c r="BM65" s="365"/>
      <c r="BN65" s="365"/>
      <c r="BO65" s="365"/>
      <c r="BP65" s="365"/>
      <c r="BQ65" s="365"/>
      <c r="BR65" s="365"/>
      <c r="BS65" s="365"/>
      <c r="BT65" s="365"/>
      <c r="BU65" s="365"/>
      <c r="BV65" s="365"/>
    </row>
    <row r="66" spans="1:74" ht="11.1" customHeight="1" x14ac:dyDescent="0.2">
      <c r="A66" s="140" t="s">
        <v>999</v>
      </c>
      <c r="B66" s="209" t="s">
        <v>781</v>
      </c>
      <c r="C66" s="258">
        <v>184.70415320000001</v>
      </c>
      <c r="D66" s="258">
        <v>176.40869979999999</v>
      </c>
      <c r="E66" s="258">
        <v>184.20156750000001</v>
      </c>
      <c r="F66" s="258">
        <v>178.21261459999999</v>
      </c>
      <c r="G66" s="258">
        <v>187.2165474</v>
      </c>
      <c r="H66" s="258">
        <v>184.92362109999999</v>
      </c>
      <c r="I66" s="258">
        <v>186.3384872</v>
      </c>
      <c r="J66" s="258">
        <v>192.7207046</v>
      </c>
      <c r="K66" s="258">
        <v>176.0825443</v>
      </c>
      <c r="L66" s="258">
        <v>187.05410599999999</v>
      </c>
      <c r="M66" s="258">
        <v>180.91110549999999</v>
      </c>
      <c r="N66" s="258">
        <v>181.41699869999999</v>
      </c>
      <c r="O66" s="258">
        <v>188.00433190000001</v>
      </c>
      <c r="P66" s="258">
        <v>167.4869042</v>
      </c>
      <c r="Q66" s="258">
        <v>185.94303439999999</v>
      </c>
      <c r="R66" s="258">
        <v>180.33506929999999</v>
      </c>
      <c r="S66" s="258">
        <v>189.8259343</v>
      </c>
      <c r="T66" s="258">
        <v>182.34932280000001</v>
      </c>
      <c r="U66" s="258">
        <v>192.71188240000001</v>
      </c>
      <c r="V66" s="258">
        <v>191.50914069999999</v>
      </c>
      <c r="W66" s="258">
        <v>185.74188240000001</v>
      </c>
      <c r="X66" s="258">
        <v>191.5861721</v>
      </c>
      <c r="Y66" s="258">
        <v>188.2320302</v>
      </c>
      <c r="Z66" s="258">
        <v>187.24993599999999</v>
      </c>
      <c r="AA66" s="258">
        <v>190.71470009999999</v>
      </c>
      <c r="AB66" s="258">
        <v>170.65409700000001</v>
      </c>
      <c r="AC66" s="258">
        <v>184.34136280000001</v>
      </c>
      <c r="AD66" s="258">
        <v>184.58448179999999</v>
      </c>
      <c r="AE66" s="258">
        <v>188.3680292</v>
      </c>
      <c r="AF66" s="258">
        <v>183.59626800000001</v>
      </c>
      <c r="AG66" s="258">
        <v>193.42461560000001</v>
      </c>
      <c r="AH66" s="258">
        <v>192.5095503</v>
      </c>
      <c r="AI66" s="258">
        <v>185.97771130000001</v>
      </c>
      <c r="AJ66" s="258">
        <v>197.27433529999999</v>
      </c>
      <c r="AK66" s="258">
        <v>187.07910330000001</v>
      </c>
      <c r="AL66" s="258">
        <v>193.3559984</v>
      </c>
      <c r="AM66" s="258">
        <v>192.4732238</v>
      </c>
      <c r="AN66" s="258">
        <v>174.75040630000001</v>
      </c>
      <c r="AO66" s="258">
        <v>194.11657460000001</v>
      </c>
      <c r="AP66" s="258">
        <v>184.94799699999999</v>
      </c>
      <c r="AQ66" s="258">
        <v>192.65164630000001</v>
      </c>
      <c r="AR66" s="258">
        <v>189.88201190000001</v>
      </c>
      <c r="AS66" s="258">
        <v>199.5788259</v>
      </c>
      <c r="AT66" s="258">
        <v>198.00622240000001</v>
      </c>
      <c r="AU66" s="258">
        <v>186.0143526</v>
      </c>
      <c r="AV66" s="258">
        <v>192.34283360000001</v>
      </c>
      <c r="AW66" s="258">
        <v>184.8511345</v>
      </c>
      <c r="AX66" s="258">
        <v>194.57872019999999</v>
      </c>
      <c r="AY66" s="258">
        <v>189.02937840000001</v>
      </c>
      <c r="AZ66" s="258">
        <v>184.6733437</v>
      </c>
      <c r="BA66" s="258">
        <v>197.4397137</v>
      </c>
      <c r="BB66" s="258">
        <v>188.1109189</v>
      </c>
      <c r="BC66" s="258">
        <v>190.47149999999999</v>
      </c>
      <c r="BD66" s="258">
        <v>188.01410000000001</v>
      </c>
      <c r="BE66" s="258">
        <v>196.33959999999999</v>
      </c>
      <c r="BF66" s="258">
        <v>197.3655</v>
      </c>
      <c r="BG66" s="346">
        <v>187.6636</v>
      </c>
      <c r="BH66" s="346">
        <v>194.34</v>
      </c>
      <c r="BI66" s="346">
        <v>187.8854</v>
      </c>
      <c r="BJ66" s="346">
        <v>195.8184</v>
      </c>
      <c r="BK66" s="346">
        <v>192.21520000000001</v>
      </c>
      <c r="BL66" s="346">
        <v>174.48699999999999</v>
      </c>
      <c r="BM66" s="346">
        <v>194.34800000000001</v>
      </c>
      <c r="BN66" s="346">
        <v>187.93170000000001</v>
      </c>
      <c r="BO66" s="346">
        <v>194.36709999999999</v>
      </c>
      <c r="BP66" s="346">
        <v>190.78970000000001</v>
      </c>
      <c r="BQ66" s="346">
        <v>196.6952</v>
      </c>
      <c r="BR66" s="346">
        <v>198.387</v>
      </c>
      <c r="BS66" s="346">
        <v>187.77279999999999</v>
      </c>
      <c r="BT66" s="346">
        <v>195.19130000000001</v>
      </c>
      <c r="BU66" s="346">
        <v>188.99299999999999</v>
      </c>
      <c r="BV66" s="346">
        <v>196.57490000000001</v>
      </c>
    </row>
    <row r="67" spans="1:74" ht="11.1" customHeight="1" x14ac:dyDescent="0.2">
      <c r="A67" s="140" t="s">
        <v>1000</v>
      </c>
      <c r="B67" s="209" t="s">
        <v>782</v>
      </c>
      <c r="C67" s="258">
        <v>147.4970051</v>
      </c>
      <c r="D67" s="258">
        <v>133.7555256</v>
      </c>
      <c r="E67" s="258">
        <v>113.5112682</v>
      </c>
      <c r="F67" s="258">
        <v>104.1142017</v>
      </c>
      <c r="G67" s="258">
        <v>99.807290289999997</v>
      </c>
      <c r="H67" s="258">
        <v>99.555898299999996</v>
      </c>
      <c r="I67" s="258">
        <v>110.4618778</v>
      </c>
      <c r="J67" s="258">
        <v>107.1095349</v>
      </c>
      <c r="K67" s="258">
        <v>96.195511389999993</v>
      </c>
      <c r="L67" s="258">
        <v>101.2075086</v>
      </c>
      <c r="M67" s="258">
        <v>115.6846386</v>
      </c>
      <c r="N67" s="258">
        <v>133.85515620000001</v>
      </c>
      <c r="O67" s="258">
        <v>154.63824109999999</v>
      </c>
      <c r="P67" s="258">
        <v>137.82760970000001</v>
      </c>
      <c r="Q67" s="258">
        <v>135.2023686</v>
      </c>
      <c r="R67" s="258">
        <v>105.1874794</v>
      </c>
      <c r="S67" s="258">
        <v>93.476709279999994</v>
      </c>
      <c r="T67" s="258">
        <v>93.055049920000002</v>
      </c>
      <c r="U67" s="258">
        <v>102.9998118</v>
      </c>
      <c r="V67" s="258">
        <v>103.00790979999999</v>
      </c>
      <c r="W67" s="258">
        <v>94.321826360000003</v>
      </c>
      <c r="X67" s="258">
        <v>99.64419461</v>
      </c>
      <c r="Y67" s="258">
        <v>124.0716484</v>
      </c>
      <c r="Z67" s="258">
        <v>156.83105710000001</v>
      </c>
      <c r="AA67" s="258">
        <v>173.72440510000001</v>
      </c>
      <c r="AB67" s="258">
        <v>148.3352098</v>
      </c>
      <c r="AC67" s="258">
        <v>138.17148760000001</v>
      </c>
      <c r="AD67" s="258">
        <v>105.474733</v>
      </c>
      <c r="AE67" s="258">
        <v>97.28377879</v>
      </c>
      <c r="AF67" s="258">
        <v>93.781909519999999</v>
      </c>
      <c r="AG67" s="258">
        <v>101.1142925</v>
      </c>
      <c r="AH67" s="258">
        <v>103.97104830000001</v>
      </c>
      <c r="AI67" s="258">
        <v>97.283296370000002</v>
      </c>
      <c r="AJ67" s="258">
        <v>102.907059</v>
      </c>
      <c r="AK67" s="258">
        <v>127.30037110000001</v>
      </c>
      <c r="AL67" s="258">
        <v>144.88001610000001</v>
      </c>
      <c r="AM67" s="258">
        <v>169.11179920000001</v>
      </c>
      <c r="AN67" s="258">
        <v>159.25816979999999</v>
      </c>
      <c r="AO67" s="258">
        <v>140.85904099999999</v>
      </c>
      <c r="AP67" s="258">
        <v>109.2498271</v>
      </c>
      <c r="AQ67" s="258">
        <v>100.74890619999999</v>
      </c>
      <c r="AR67" s="258">
        <v>103.2205737</v>
      </c>
      <c r="AS67" s="258">
        <v>112.59018039999999</v>
      </c>
      <c r="AT67" s="258">
        <v>111.8545086</v>
      </c>
      <c r="AU67" s="258">
        <v>103.2701502</v>
      </c>
      <c r="AV67" s="258">
        <v>107.8070634</v>
      </c>
      <c r="AW67" s="258">
        <v>121.9863055</v>
      </c>
      <c r="AX67" s="258">
        <v>140.31710430000001</v>
      </c>
      <c r="AY67" s="258">
        <v>169.0528103</v>
      </c>
      <c r="AZ67" s="258">
        <v>144.91693950000001</v>
      </c>
      <c r="BA67" s="258">
        <v>127.8395654</v>
      </c>
      <c r="BB67" s="258">
        <v>113.5790243</v>
      </c>
      <c r="BC67" s="258">
        <v>107.52290000000001</v>
      </c>
      <c r="BD67" s="258">
        <v>109.42</v>
      </c>
      <c r="BE67" s="258">
        <v>118.8686</v>
      </c>
      <c r="BF67" s="258">
        <v>116.6998</v>
      </c>
      <c r="BG67" s="346">
        <v>105.67400000000001</v>
      </c>
      <c r="BH67" s="346">
        <v>109.1849</v>
      </c>
      <c r="BI67" s="346">
        <v>126.9272</v>
      </c>
      <c r="BJ67" s="346">
        <v>156.41820000000001</v>
      </c>
      <c r="BK67" s="346">
        <v>169.92160000000001</v>
      </c>
      <c r="BL67" s="346">
        <v>146.8921</v>
      </c>
      <c r="BM67" s="346">
        <v>139.5633</v>
      </c>
      <c r="BN67" s="346">
        <v>113.967</v>
      </c>
      <c r="BO67" s="346">
        <v>107.5196</v>
      </c>
      <c r="BP67" s="346">
        <v>106.7841</v>
      </c>
      <c r="BQ67" s="346">
        <v>117.4509</v>
      </c>
      <c r="BR67" s="346">
        <v>117.0776</v>
      </c>
      <c r="BS67" s="346">
        <v>105.2899</v>
      </c>
      <c r="BT67" s="346">
        <v>109.8972</v>
      </c>
      <c r="BU67" s="346">
        <v>127.60899999999999</v>
      </c>
      <c r="BV67" s="346">
        <v>156.88740000000001</v>
      </c>
    </row>
    <row r="68" spans="1:74" ht="11.1" customHeight="1" x14ac:dyDescent="0.2">
      <c r="A68" s="140" t="s">
        <v>285</v>
      </c>
      <c r="B68" s="209" t="s">
        <v>1015</v>
      </c>
      <c r="C68" s="258">
        <v>142.35586409999999</v>
      </c>
      <c r="D68" s="258">
        <v>127.7471419</v>
      </c>
      <c r="E68" s="258">
        <v>118.2854232</v>
      </c>
      <c r="F68" s="258">
        <v>107.1749076</v>
      </c>
      <c r="G68" s="258">
        <v>127.0269783</v>
      </c>
      <c r="H68" s="258">
        <v>142.6081408</v>
      </c>
      <c r="I68" s="258">
        <v>170.069368</v>
      </c>
      <c r="J68" s="258">
        <v>163.44924320000001</v>
      </c>
      <c r="K68" s="258">
        <v>138.44706149999999</v>
      </c>
      <c r="L68" s="258">
        <v>133.38000049999999</v>
      </c>
      <c r="M68" s="258">
        <v>140.01014369999999</v>
      </c>
      <c r="N68" s="258">
        <v>146.62854770000001</v>
      </c>
      <c r="O68" s="258">
        <v>149.81148239999999</v>
      </c>
      <c r="P68" s="258">
        <v>134.96536259999999</v>
      </c>
      <c r="Q68" s="258">
        <v>140.97803160000001</v>
      </c>
      <c r="R68" s="258">
        <v>122.83883419999999</v>
      </c>
      <c r="S68" s="258">
        <v>130.2702395</v>
      </c>
      <c r="T68" s="258">
        <v>148.6591679</v>
      </c>
      <c r="U68" s="258">
        <v>163.65142990000001</v>
      </c>
      <c r="V68" s="258">
        <v>161.64583709999999</v>
      </c>
      <c r="W68" s="258">
        <v>144.8052912</v>
      </c>
      <c r="X68" s="258">
        <v>133.6956461</v>
      </c>
      <c r="Y68" s="258">
        <v>132.73553820000001</v>
      </c>
      <c r="Z68" s="258">
        <v>153.6843307</v>
      </c>
      <c r="AA68" s="258">
        <v>166.00744230000001</v>
      </c>
      <c r="AB68" s="258">
        <v>152.09851560000001</v>
      </c>
      <c r="AC68" s="258">
        <v>145.1418649</v>
      </c>
      <c r="AD68" s="258">
        <v>118.30132330000001</v>
      </c>
      <c r="AE68" s="258">
        <v>129.28896320000001</v>
      </c>
      <c r="AF68" s="258">
        <v>148.4183931</v>
      </c>
      <c r="AG68" s="258">
        <v>161.8769174</v>
      </c>
      <c r="AH68" s="258">
        <v>160.9319208</v>
      </c>
      <c r="AI68" s="258">
        <v>138.66573969999999</v>
      </c>
      <c r="AJ68" s="258">
        <v>124.41131900000001</v>
      </c>
      <c r="AK68" s="258">
        <v>131.1680618</v>
      </c>
      <c r="AL68" s="258">
        <v>137.14343310000001</v>
      </c>
      <c r="AM68" s="258">
        <v>141.7295282</v>
      </c>
      <c r="AN68" s="258">
        <v>133.41179389999999</v>
      </c>
      <c r="AO68" s="258">
        <v>117.8509581</v>
      </c>
      <c r="AP68" s="258">
        <v>99.108919799999995</v>
      </c>
      <c r="AQ68" s="258">
        <v>114.83104040000001</v>
      </c>
      <c r="AR68" s="258">
        <v>136.83923129999999</v>
      </c>
      <c r="AS68" s="258">
        <v>151.421188</v>
      </c>
      <c r="AT68" s="258">
        <v>146.72345229999999</v>
      </c>
      <c r="AU68" s="258">
        <v>129.92152720000001</v>
      </c>
      <c r="AV68" s="258">
        <v>110.33201769999999</v>
      </c>
      <c r="AW68" s="258">
        <v>101.2638942</v>
      </c>
      <c r="AX68" s="258">
        <v>102.9854569</v>
      </c>
      <c r="AY68" s="258">
        <v>124.74860630000001</v>
      </c>
      <c r="AZ68" s="258">
        <v>103.4159413</v>
      </c>
      <c r="BA68" s="258">
        <v>83.349760610000004</v>
      </c>
      <c r="BB68" s="258">
        <v>80.863423569999995</v>
      </c>
      <c r="BC68" s="258">
        <v>94.930940000000007</v>
      </c>
      <c r="BD68" s="258">
        <v>124.4526</v>
      </c>
      <c r="BE68" s="258">
        <v>148.5821</v>
      </c>
      <c r="BF68" s="258">
        <v>143.577</v>
      </c>
      <c r="BG68" s="346">
        <v>122.6708</v>
      </c>
      <c r="BH68" s="346">
        <v>112.2559</v>
      </c>
      <c r="BI68" s="346">
        <v>106.01730000000001</v>
      </c>
      <c r="BJ68" s="346">
        <v>124.4817</v>
      </c>
      <c r="BK68" s="346">
        <v>130.3897</v>
      </c>
      <c r="BL68" s="346">
        <v>113.9657</v>
      </c>
      <c r="BM68" s="346">
        <v>107.0783</v>
      </c>
      <c r="BN68" s="346">
        <v>94.182119999999998</v>
      </c>
      <c r="BO68" s="346">
        <v>99.931650000000005</v>
      </c>
      <c r="BP68" s="346">
        <v>116.7118</v>
      </c>
      <c r="BQ68" s="346">
        <v>136.32589999999999</v>
      </c>
      <c r="BR68" s="346">
        <v>138.58670000000001</v>
      </c>
      <c r="BS68" s="346">
        <v>118.9699</v>
      </c>
      <c r="BT68" s="346">
        <v>110.6121</v>
      </c>
      <c r="BU68" s="346">
        <v>105.4169</v>
      </c>
      <c r="BV68" s="346">
        <v>125.2555</v>
      </c>
    </row>
    <row r="69" spans="1:74" ht="11.1" customHeight="1" x14ac:dyDescent="0.2">
      <c r="A69" s="630" t="s">
        <v>1252</v>
      </c>
      <c r="B69" s="650" t="s">
        <v>1251</v>
      </c>
      <c r="C69" s="326">
        <v>475.55962770000002</v>
      </c>
      <c r="D69" s="326">
        <v>438.8492885</v>
      </c>
      <c r="E69" s="326">
        <v>417.00086420000002</v>
      </c>
      <c r="F69" s="326">
        <v>390.47198709999998</v>
      </c>
      <c r="G69" s="326">
        <v>415.0534212</v>
      </c>
      <c r="H69" s="326">
        <v>428.05792339999999</v>
      </c>
      <c r="I69" s="326">
        <v>467.87233830000002</v>
      </c>
      <c r="J69" s="326">
        <v>464.28208799999999</v>
      </c>
      <c r="K69" s="326">
        <v>411.6953805</v>
      </c>
      <c r="L69" s="326">
        <v>422.64422050000002</v>
      </c>
      <c r="M69" s="326">
        <v>437.57615090000002</v>
      </c>
      <c r="N69" s="326">
        <v>462.90330790000002</v>
      </c>
      <c r="O69" s="326">
        <v>493.42902789999999</v>
      </c>
      <c r="P69" s="326">
        <v>441.1604969</v>
      </c>
      <c r="Q69" s="326">
        <v>463.09840709999997</v>
      </c>
      <c r="R69" s="326">
        <v>409.30490459999999</v>
      </c>
      <c r="S69" s="326">
        <v>414.54785550000003</v>
      </c>
      <c r="T69" s="326">
        <v>425.0070624</v>
      </c>
      <c r="U69" s="326">
        <v>460.33809669999999</v>
      </c>
      <c r="V69" s="326">
        <v>457.13786010000001</v>
      </c>
      <c r="W69" s="326">
        <v>425.81252169999999</v>
      </c>
      <c r="X69" s="326">
        <v>425.9009853</v>
      </c>
      <c r="Y69" s="326">
        <v>445.98273849999998</v>
      </c>
      <c r="Z69" s="326">
        <v>498.74029630000001</v>
      </c>
      <c r="AA69" s="326">
        <v>531.42743849999999</v>
      </c>
      <c r="AB69" s="326">
        <v>471.97378850000001</v>
      </c>
      <c r="AC69" s="326">
        <v>468.63560639999997</v>
      </c>
      <c r="AD69" s="326">
        <v>409.3097874</v>
      </c>
      <c r="AE69" s="326">
        <v>415.92166220000001</v>
      </c>
      <c r="AF69" s="326">
        <v>426.74581999999998</v>
      </c>
      <c r="AG69" s="326">
        <v>457.39671650000003</v>
      </c>
      <c r="AH69" s="326">
        <v>458.39341030000003</v>
      </c>
      <c r="AI69" s="326">
        <v>422.87599669999997</v>
      </c>
      <c r="AJ69" s="326">
        <v>425.5736043</v>
      </c>
      <c r="AK69" s="326">
        <v>446.49678560000001</v>
      </c>
      <c r="AL69" s="326">
        <v>476.36033859999998</v>
      </c>
      <c r="AM69" s="326">
        <v>504.2954421</v>
      </c>
      <c r="AN69" s="326">
        <v>468.30633610000001</v>
      </c>
      <c r="AO69" s="326">
        <v>453.80746470000003</v>
      </c>
      <c r="AP69" s="326">
        <v>394.25599310000001</v>
      </c>
      <c r="AQ69" s="326">
        <v>409.21248379999997</v>
      </c>
      <c r="AR69" s="326">
        <v>430.89106620000001</v>
      </c>
      <c r="AS69" s="326">
        <v>464.57108520000003</v>
      </c>
      <c r="AT69" s="326">
        <v>457.56507420000003</v>
      </c>
      <c r="AU69" s="326">
        <v>420.15527930000002</v>
      </c>
      <c r="AV69" s="326">
        <v>411.46280569999999</v>
      </c>
      <c r="AW69" s="326">
        <v>409.05058350000002</v>
      </c>
      <c r="AX69" s="326">
        <v>438.86217240000002</v>
      </c>
      <c r="AY69" s="326">
        <v>483.80900580000002</v>
      </c>
      <c r="AZ69" s="326">
        <v>433.92132509999999</v>
      </c>
      <c r="BA69" s="326">
        <v>409.60725059999999</v>
      </c>
      <c r="BB69" s="326">
        <v>383.50002260000002</v>
      </c>
      <c r="BC69" s="326">
        <v>393.90620000000001</v>
      </c>
      <c r="BD69" s="326">
        <v>422.83600000000001</v>
      </c>
      <c r="BE69" s="326">
        <v>464.77120000000002</v>
      </c>
      <c r="BF69" s="326">
        <v>458.6232</v>
      </c>
      <c r="BG69" s="363">
        <v>416.95760000000001</v>
      </c>
      <c r="BH69" s="363">
        <v>416.76170000000002</v>
      </c>
      <c r="BI69" s="363">
        <v>421.7792</v>
      </c>
      <c r="BJ69" s="363">
        <v>477.69920000000002</v>
      </c>
      <c r="BK69" s="363">
        <v>493.50479999999999</v>
      </c>
      <c r="BL69" s="363">
        <v>436.25990000000002</v>
      </c>
      <c r="BM69" s="363">
        <v>441.96780000000001</v>
      </c>
      <c r="BN69" s="363">
        <v>397.0274</v>
      </c>
      <c r="BO69" s="363">
        <v>402.79919999999998</v>
      </c>
      <c r="BP69" s="363">
        <v>415.23480000000001</v>
      </c>
      <c r="BQ69" s="363">
        <v>451.4529</v>
      </c>
      <c r="BR69" s="363">
        <v>455.03210000000001</v>
      </c>
      <c r="BS69" s="363">
        <v>412.9819</v>
      </c>
      <c r="BT69" s="363">
        <v>416.68150000000003</v>
      </c>
      <c r="BU69" s="363">
        <v>422.96820000000002</v>
      </c>
      <c r="BV69" s="363">
        <v>479.69880000000001</v>
      </c>
    </row>
    <row r="70" spans="1:74" ht="11.1" customHeight="1" x14ac:dyDescent="0.2">
      <c r="A70" s="481"/>
      <c r="B70" s="482"/>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365"/>
      <c r="BE70" s="365"/>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759" t="s">
        <v>1042</v>
      </c>
      <c r="C71" s="760"/>
      <c r="D71" s="760"/>
      <c r="E71" s="760"/>
      <c r="F71" s="760"/>
      <c r="G71" s="760"/>
      <c r="H71" s="760"/>
      <c r="I71" s="760"/>
      <c r="J71" s="760"/>
      <c r="K71" s="760"/>
      <c r="L71" s="760"/>
      <c r="M71" s="760"/>
      <c r="N71" s="760"/>
      <c r="O71" s="760"/>
      <c r="P71" s="760"/>
      <c r="Q71" s="760"/>
    </row>
    <row r="72" spans="1:74" ht="12" customHeight="1" x14ac:dyDescent="0.2">
      <c r="A72" s="134"/>
      <c r="B72" s="628" t="s">
        <v>1055</v>
      </c>
      <c r="C72" s="627"/>
      <c r="D72" s="627"/>
      <c r="E72" s="627"/>
      <c r="F72" s="627"/>
      <c r="G72" s="627"/>
      <c r="H72" s="627"/>
      <c r="I72" s="627"/>
      <c r="J72" s="627"/>
      <c r="K72" s="627"/>
      <c r="L72" s="627"/>
      <c r="M72" s="627"/>
      <c r="N72" s="627"/>
      <c r="O72" s="627"/>
      <c r="P72" s="627"/>
      <c r="Q72" s="627"/>
    </row>
    <row r="73" spans="1:74" s="468" customFormat="1" ht="12" customHeight="1" x14ac:dyDescent="0.2">
      <c r="A73" s="467"/>
      <c r="B73" s="825" t="s">
        <v>1137</v>
      </c>
      <c r="C73" s="778"/>
      <c r="D73" s="778"/>
      <c r="E73" s="778"/>
      <c r="F73" s="778"/>
      <c r="G73" s="778"/>
      <c r="H73" s="778"/>
      <c r="I73" s="778"/>
      <c r="J73" s="778"/>
      <c r="K73" s="778"/>
      <c r="L73" s="778"/>
      <c r="M73" s="778"/>
      <c r="N73" s="778"/>
      <c r="O73" s="778"/>
      <c r="P73" s="778"/>
      <c r="Q73" s="778"/>
      <c r="AY73" s="513"/>
      <c r="AZ73" s="513"/>
      <c r="BA73" s="513"/>
      <c r="BB73" s="513"/>
      <c r="BC73" s="513"/>
      <c r="BD73" s="513"/>
      <c r="BE73" s="513"/>
      <c r="BF73" s="727"/>
      <c r="BG73" s="513"/>
      <c r="BH73" s="513"/>
      <c r="BI73" s="513"/>
      <c r="BJ73" s="513"/>
    </row>
    <row r="74" spans="1:74" s="468" customFormat="1" ht="12" customHeight="1" x14ac:dyDescent="0.2">
      <c r="A74" s="467"/>
      <c r="B74" s="826" t="s">
        <v>1</v>
      </c>
      <c r="C74" s="778"/>
      <c r="D74" s="778"/>
      <c r="E74" s="778"/>
      <c r="F74" s="778"/>
      <c r="G74" s="778"/>
      <c r="H74" s="778"/>
      <c r="I74" s="778"/>
      <c r="J74" s="778"/>
      <c r="K74" s="778"/>
      <c r="L74" s="778"/>
      <c r="M74" s="778"/>
      <c r="N74" s="778"/>
      <c r="O74" s="778"/>
      <c r="P74" s="778"/>
      <c r="Q74" s="778"/>
      <c r="AY74" s="513"/>
      <c r="AZ74" s="513"/>
      <c r="BA74" s="513"/>
      <c r="BB74" s="513"/>
      <c r="BC74" s="513"/>
      <c r="BD74" s="513"/>
      <c r="BE74" s="513"/>
      <c r="BF74" s="727"/>
      <c r="BG74" s="513"/>
      <c r="BH74" s="513"/>
      <c r="BI74" s="513"/>
      <c r="BJ74" s="513"/>
    </row>
    <row r="75" spans="1:74" s="468" customFormat="1" ht="12" customHeight="1" x14ac:dyDescent="0.2">
      <c r="A75" s="467"/>
      <c r="B75" s="825" t="s">
        <v>1253</v>
      </c>
      <c r="C75" s="778"/>
      <c r="D75" s="778"/>
      <c r="E75" s="778"/>
      <c r="F75" s="778"/>
      <c r="G75" s="778"/>
      <c r="H75" s="778"/>
      <c r="I75" s="778"/>
      <c r="J75" s="778"/>
      <c r="K75" s="778"/>
      <c r="L75" s="778"/>
      <c r="M75" s="778"/>
      <c r="N75" s="778"/>
      <c r="O75" s="778"/>
      <c r="P75" s="778"/>
      <c r="Q75" s="778"/>
      <c r="AY75" s="513"/>
      <c r="AZ75" s="513"/>
      <c r="BA75" s="513"/>
      <c r="BB75" s="513"/>
      <c r="BC75" s="513"/>
      <c r="BD75" s="513"/>
      <c r="BE75" s="513"/>
      <c r="BF75" s="727"/>
      <c r="BG75" s="513"/>
      <c r="BH75" s="513"/>
      <c r="BI75" s="513"/>
      <c r="BJ75" s="513"/>
    </row>
    <row r="76" spans="1:74" s="468" customFormat="1" ht="12" customHeight="1" x14ac:dyDescent="0.2">
      <c r="A76" s="467"/>
      <c r="B76" s="781" t="s">
        <v>1069</v>
      </c>
      <c r="C76" s="782"/>
      <c r="D76" s="782"/>
      <c r="E76" s="782"/>
      <c r="F76" s="782"/>
      <c r="G76" s="782"/>
      <c r="H76" s="782"/>
      <c r="I76" s="782"/>
      <c r="J76" s="782"/>
      <c r="K76" s="782"/>
      <c r="L76" s="782"/>
      <c r="M76" s="782"/>
      <c r="N76" s="782"/>
      <c r="O76" s="782"/>
      <c r="P76" s="782"/>
      <c r="Q76" s="778"/>
      <c r="AY76" s="513"/>
      <c r="AZ76" s="513"/>
      <c r="BA76" s="513"/>
      <c r="BB76" s="513"/>
      <c r="BC76" s="513"/>
      <c r="BD76" s="513"/>
      <c r="BE76" s="513"/>
      <c r="BF76" s="727"/>
      <c r="BG76" s="513"/>
      <c r="BH76" s="513"/>
      <c r="BI76" s="513"/>
      <c r="BJ76" s="513"/>
    </row>
    <row r="77" spans="1:74" s="468" customFormat="1" ht="12" customHeight="1" x14ac:dyDescent="0.2">
      <c r="A77" s="467"/>
      <c r="B77" s="781" t="s">
        <v>2</v>
      </c>
      <c r="C77" s="782"/>
      <c r="D77" s="782"/>
      <c r="E77" s="782"/>
      <c r="F77" s="782"/>
      <c r="G77" s="782"/>
      <c r="H77" s="782"/>
      <c r="I77" s="782"/>
      <c r="J77" s="782"/>
      <c r="K77" s="782"/>
      <c r="L77" s="782"/>
      <c r="M77" s="782"/>
      <c r="N77" s="782"/>
      <c r="O77" s="782"/>
      <c r="P77" s="782"/>
      <c r="Q77" s="778"/>
      <c r="AY77" s="513"/>
      <c r="AZ77" s="513"/>
      <c r="BA77" s="513"/>
      <c r="BB77" s="513"/>
      <c r="BC77" s="513"/>
      <c r="BD77" s="513"/>
      <c r="BE77" s="513"/>
      <c r="BF77" s="727"/>
      <c r="BG77" s="513"/>
      <c r="BH77" s="513"/>
      <c r="BI77" s="513"/>
      <c r="BJ77" s="513"/>
    </row>
    <row r="78" spans="1:74" s="468" customFormat="1" ht="12" customHeight="1" x14ac:dyDescent="0.2">
      <c r="A78" s="467"/>
      <c r="B78" s="776" t="s">
        <v>3</v>
      </c>
      <c r="C78" s="777"/>
      <c r="D78" s="777"/>
      <c r="E78" s="777"/>
      <c r="F78" s="777"/>
      <c r="G78" s="777"/>
      <c r="H78" s="777"/>
      <c r="I78" s="777"/>
      <c r="J78" s="777"/>
      <c r="K78" s="777"/>
      <c r="L78" s="777"/>
      <c r="M78" s="777"/>
      <c r="N78" s="777"/>
      <c r="O78" s="777"/>
      <c r="P78" s="777"/>
      <c r="Q78" s="778"/>
      <c r="AY78" s="513"/>
      <c r="AZ78" s="513"/>
      <c r="BA78" s="513"/>
      <c r="BB78" s="513"/>
      <c r="BC78" s="513"/>
      <c r="BD78" s="513"/>
      <c r="BE78" s="513"/>
      <c r="BF78" s="727"/>
      <c r="BG78" s="513"/>
      <c r="BH78" s="513"/>
      <c r="BI78" s="513"/>
      <c r="BJ78" s="513"/>
    </row>
    <row r="79" spans="1:74" s="468" customFormat="1" ht="12" customHeight="1" x14ac:dyDescent="0.2">
      <c r="A79" s="467"/>
      <c r="B79" s="776" t="s">
        <v>1073</v>
      </c>
      <c r="C79" s="777"/>
      <c r="D79" s="777"/>
      <c r="E79" s="777"/>
      <c r="F79" s="777"/>
      <c r="G79" s="777"/>
      <c r="H79" s="777"/>
      <c r="I79" s="777"/>
      <c r="J79" s="777"/>
      <c r="K79" s="777"/>
      <c r="L79" s="777"/>
      <c r="M79" s="777"/>
      <c r="N79" s="777"/>
      <c r="O79" s="777"/>
      <c r="P79" s="777"/>
      <c r="Q79" s="778"/>
      <c r="AY79" s="513"/>
      <c r="AZ79" s="513"/>
      <c r="BA79" s="513"/>
      <c r="BB79" s="513"/>
      <c r="BC79" s="513"/>
      <c r="BD79" s="513"/>
      <c r="BE79" s="513"/>
      <c r="BF79" s="727"/>
      <c r="BG79" s="513"/>
      <c r="BH79" s="513"/>
      <c r="BI79" s="513"/>
      <c r="BJ79" s="513"/>
    </row>
    <row r="80" spans="1:74" s="468" customFormat="1" ht="12" customHeight="1" x14ac:dyDescent="0.2">
      <c r="A80" s="467"/>
      <c r="B80" s="779" t="s">
        <v>1183</v>
      </c>
      <c r="C80" s="778"/>
      <c r="D80" s="778"/>
      <c r="E80" s="778"/>
      <c r="F80" s="778"/>
      <c r="G80" s="778"/>
      <c r="H80" s="778"/>
      <c r="I80" s="778"/>
      <c r="J80" s="778"/>
      <c r="K80" s="778"/>
      <c r="L80" s="778"/>
      <c r="M80" s="778"/>
      <c r="N80" s="778"/>
      <c r="O80" s="778"/>
      <c r="P80" s="778"/>
      <c r="Q80" s="778"/>
      <c r="AY80" s="513"/>
      <c r="AZ80" s="513"/>
      <c r="BA80" s="513"/>
      <c r="BB80" s="513"/>
      <c r="BC80" s="513"/>
      <c r="BD80" s="513"/>
      <c r="BE80" s="513"/>
      <c r="BF80" s="727"/>
      <c r="BG80" s="513"/>
      <c r="BH80" s="513"/>
      <c r="BI80" s="513"/>
      <c r="BJ80" s="513"/>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AM3:AX3"/>
    <mergeCell ref="AY3:BJ3"/>
    <mergeCell ref="BK3:BV3"/>
    <mergeCell ref="B1:AL1"/>
    <mergeCell ref="C3:N3"/>
    <mergeCell ref="O3:Z3"/>
    <mergeCell ref="AA3:AL3"/>
    <mergeCell ref="B79:Q79"/>
    <mergeCell ref="B80:Q80"/>
    <mergeCell ref="A1:A2"/>
    <mergeCell ref="B71:Q71"/>
    <mergeCell ref="B73:Q73"/>
    <mergeCell ref="B74:Q74"/>
    <mergeCell ref="B76:Q76"/>
    <mergeCell ref="B77:Q77"/>
    <mergeCell ref="B78:Q78"/>
    <mergeCell ref="B75:Q75"/>
  </mergeCells>
  <phoneticPr fontId="5"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BA33" activePane="bottomRight" state="frozen"/>
      <selection activeCell="BC15" sqref="BC15"/>
      <selection pane="topRight" activeCell="BC15" sqref="BC15"/>
      <selection pane="bottomLeft" activeCell="BC15" sqref="BC15"/>
      <selection pane="bottomRight" activeCell="BE55" sqref="BE55"/>
    </sheetView>
  </sheetViews>
  <sheetFormatPr defaultColWidth="9.5703125" defaultRowHeight="11.25" x14ac:dyDescent="0.2"/>
  <cols>
    <col min="1" max="1" width="12" style="164" customWidth="1"/>
    <col min="2" max="2" width="43.42578125" style="164" customWidth="1"/>
    <col min="3" max="50" width="8.5703125" style="164" customWidth="1"/>
    <col min="51" max="57" width="8.5703125" style="352" customWidth="1"/>
    <col min="58" max="58" width="8.5703125" style="168" customWidth="1"/>
    <col min="59" max="62" width="8.5703125" style="352" customWidth="1"/>
    <col min="63" max="74" width="8.5703125" style="164" customWidth="1"/>
    <col min="75" max="16384" width="9.5703125" style="164"/>
  </cols>
  <sheetData>
    <row r="1" spans="1:74" ht="13.35" customHeight="1" x14ac:dyDescent="0.2">
      <c r="A1" s="769" t="s">
        <v>1021</v>
      </c>
      <c r="B1" s="829" t="s">
        <v>255</v>
      </c>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0"/>
      <c r="AL1" s="830"/>
      <c r="AM1" s="163"/>
    </row>
    <row r="2" spans="1:74" s="165" customFormat="1" ht="12.75" x14ac:dyDescent="0.2">
      <c r="A2" s="770"/>
      <c r="B2" s="542" t="str">
        <f>"U.S. Energy Information Administration  |  Short-Term Energy Outlook  - "&amp;Dates!D1</f>
        <v>U.S. Energy Information Administration  |  Short-Term Energy Outlook  - August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0"/>
      <c r="AY2" s="509"/>
      <c r="AZ2" s="509"/>
      <c r="BA2" s="509"/>
      <c r="BB2" s="509"/>
      <c r="BC2" s="509"/>
      <c r="BD2" s="509"/>
      <c r="BE2" s="509"/>
      <c r="BF2" s="728"/>
      <c r="BG2" s="509"/>
      <c r="BH2" s="509"/>
      <c r="BI2" s="509"/>
      <c r="BJ2" s="509"/>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47"/>
      <c r="B5" s="166" t="s">
        <v>1185</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418"/>
      <c r="BE5" s="418"/>
      <c r="BF5" s="167"/>
      <c r="BG5" s="418"/>
      <c r="BH5" s="418"/>
      <c r="BI5" s="167"/>
      <c r="BJ5" s="418"/>
      <c r="BK5" s="418"/>
      <c r="BL5" s="418"/>
      <c r="BM5" s="418"/>
      <c r="BN5" s="418"/>
      <c r="BO5" s="418"/>
      <c r="BP5" s="418"/>
      <c r="BQ5" s="418"/>
      <c r="BR5" s="418"/>
      <c r="BS5" s="418"/>
      <c r="BT5" s="418"/>
      <c r="BU5" s="418"/>
      <c r="BV5" s="418"/>
    </row>
    <row r="6" spans="1:74" ht="11.1" customHeight="1" x14ac:dyDescent="0.2">
      <c r="A6" s="148" t="s">
        <v>910</v>
      </c>
      <c r="B6" s="210" t="s">
        <v>587</v>
      </c>
      <c r="C6" s="240">
        <v>834.78269060000002</v>
      </c>
      <c r="D6" s="240">
        <v>836.71499979999999</v>
      </c>
      <c r="E6" s="240">
        <v>838.40155630000004</v>
      </c>
      <c r="F6" s="240">
        <v>840.07579318000001</v>
      </c>
      <c r="G6" s="240">
        <v>841.09576944000003</v>
      </c>
      <c r="H6" s="240">
        <v>841.69491818999995</v>
      </c>
      <c r="I6" s="240">
        <v>842.51853670000003</v>
      </c>
      <c r="J6" s="240">
        <v>841.79205744000001</v>
      </c>
      <c r="K6" s="240">
        <v>840.16077768000002</v>
      </c>
      <c r="L6" s="240">
        <v>835.04793542000004</v>
      </c>
      <c r="M6" s="240">
        <v>833.53962620000004</v>
      </c>
      <c r="N6" s="240">
        <v>833.05908798999997</v>
      </c>
      <c r="O6" s="240">
        <v>835.68068583000002</v>
      </c>
      <c r="P6" s="240">
        <v>835.69991589000006</v>
      </c>
      <c r="Q6" s="240">
        <v>835.19114320999995</v>
      </c>
      <c r="R6" s="240">
        <v>831.89192889000003</v>
      </c>
      <c r="S6" s="240">
        <v>832.02397986000005</v>
      </c>
      <c r="T6" s="240">
        <v>833.32485723000002</v>
      </c>
      <c r="U6" s="240">
        <v>838.60394995000001</v>
      </c>
      <c r="V6" s="240">
        <v>840.13543845000004</v>
      </c>
      <c r="W6" s="240">
        <v>840.72871166000004</v>
      </c>
      <c r="X6" s="240">
        <v>838.30113056000005</v>
      </c>
      <c r="Y6" s="240">
        <v>838.57995245999996</v>
      </c>
      <c r="Z6" s="240">
        <v>839.48253833000001</v>
      </c>
      <c r="AA6" s="240">
        <v>841.64084580999997</v>
      </c>
      <c r="AB6" s="240">
        <v>843.31699140000001</v>
      </c>
      <c r="AC6" s="240">
        <v>845.14293273999999</v>
      </c>
      <c r="AD6" s="240">
        <v>847.22448401999998</v>
      </c>
      <c r="AE6" s="240">
        <v>849.27065621999998</v>
      </c>
      <c r="AF6" s="240">
        <v>851.38726354000005</v>
      </c>
      <c r="AG6" s="240">
        <v>853.72419536999996</v>
      </c>
      <c r="AH6" s="240">
        <v>855.86925584999994</v>
      </c>
      <c r="AI6" s="240">
        <v>857.97233438000001</v>
      </c>
      <c r="AJ6" s="240">
        <v>861.50575739999999</v>
      </c>
      <c r="AK6" s="240">
        <v>862.42062723000004</v>
      </c>
      <c r="AL6" s="240">
        <v>862.18927027999996</v>
      </c>
      <c r="AM6" s="240">
        <v>857.09499661999996</v>
      </c>
      <c r="AN6" s="240">
        <v>857.35870361000002</v>
      </c>
      <c r="AO6" s="240">
        <v>859.26370128999997</v>
      </c>
      <c r="AP6" s="240">
        <v>867.33122656</v>
      </c>
      <c r="AQ6" s="240">
        <v>869.12787795999998</v>
      </c>
      <c r="AR6" s="240">
        <v>869.17489237999996</v>
      </c>
      <c r="AS6" s="240">
        <v>863.80110328000001</v>
      </c>
      <c r="AT6" s="240">
        <v>863.10221865999995</v>
      </c>
      <c r="AU6" s="240">
        <v>863.40707196000005</v>
      </c>
      <c r="AV6" s="240">
        <v>866.44397368</v>
      </c>
      <c r="AW6" s="240">
        <v>867.46006999999997</v>
      </c>
      <c r="AX6" s="240">
        <v>868.18367138999997</v>
      </c>
      <c r="AY6" s="240">
        <v>867.67262833999996</v>
      </c>
      <c r="AZ6" s="240">
        <v>868.51785199999995</v>
      </c>
      <c r="BA6" s="240">
        <v>869.77719288000003</v>
      </c>
      <c r="BB6" s="240">
        <v>872.07564262999995</v>
      </c>
      <c r="BC6" s="240">
        <v>873.69447417000003</v>
      </c>
      <c r="BD6" s="240">
        <v>875.25867917000005</v>
      </c>
      <c r="BE6" s="240">
        <v>876.70197441000005</v>
      </c>
      <c r="BF6" s="333">
        <v>878.20659999999998</v>
      </c>
      <c r="BG6" s="333">
        <v>879.70640000000003</v>
      </c>
      <c r="BH6" s="333">
        <v>881.10540000000003</v>
      </c>
      <c r="BI6" s="333">
        <v>882.66719999999998</v>
      </c>
      <c r="BJ6" s="333">
        <v>884.29589999999996</v>
      </c>
      <c r="BK6" s="333">
        <v>886.23540000000003</v>
      </c>
      <c r="BL6" s="333">
        <v>887.81500000000005</v>
      </c>
      <c r="BM6" s="333">
        <v>889.27869999999996</v>
      </c>
      <c r="BN6" s="333">
        <v>890.42319999999995</v>
      </c>
      <c r="BO6" s="333">
        <v>891.80719999999997</v>
      </c>
      <c r="BP6" s="333">
        <v>893.22739999999999</v>
      </c>
      <c r="BQ6" s="333">
        <v>894.72889999999995</v>
      </c>
      <c r="BR6" s="333">
        <v>896.18799999999999</v>
      </c>
      <c r="BS6" s="333">
        <v>897.64959999999996</v>
      </c>
      <c r="BT6" s="333">
        <v>899.11389999999994</v>
      </c>
      <c r="BU6" s="333">
        <v>900.58069999999998</v>
      </c>
      <c r="BV6" s="333">
        <v>902.05010000000004</v>
      </c>
    </row>
    <row r="7" spans="1:74" ht="11.1" customHeight="1" x14ac:dyDescent="0.2">
      <c r="A7" s="148" t="s">
        <v>911</v>
      </c>
      <c r="B7" s="210" t="s">
        <v>621</v>
      </c>
      <c r="C7" s="240">
        <v>2308.5426260999998</v>
      </c>
      <c r="D7" s="240">
        <v>2311.9089103000001</v>
      </c>
      <c r="E7" s="240">
        <v>2317.2392949999999</v>
      </c>
      <c r="F7" s="240">
        <v>2327.5302096999999</v>
      </c>
      <c r="G7" s="240">
        <v>2334.5414731999999</v>
      </c>
      <c r="H7" s="240">
        <v>2341.2695150999998</v>
      </c>
      <c r="I7" s="240">
        <v>2348.9008471000002</v>
      </c>
      <c r="J7" s="240">
        <v>2354.1725620000002</v>
      </c>
      <c r="K7" s="240">
        <v>2358.2711714000002</v>
      </c>
      <c r="L7" s="240">
        <v>2365.0214605000001</v>
      </c>
      <c r="M7" s="240">
        <v>2363.9052701999999</v>
      </c>
      <c r="N7" s="240">
        <v>2358.7473857999998</v>
      </c>
      <c r="O7" s="240">
        <v>2336.9476264</v>
      </c>
      <c r="P7" s="240">
        <v>2333.156489</v>
      </c>
      <c r="Q7" s="240">
        <v>2334.7737929999998</v>
      </c>
      <c r="R7" s="240">
        <v>2351.2634853</v>
      </c>
      <c r="S7" s="240">
        <v>2356.5997115</v>
      </c>
      <c r="T7" s="240">
        <v>2360.2464186000002</v>
      </c>
      <c r="U7" s="240">
        <v>2358.5915407000002</v>
      </c>
      <c r="V7" s="240">
        <v>2361.5682591</v>
      </c>
      <c r="W7" s="240">
        <v>2365.5645076999999</v>
      </c>
      <c r="X7" s="240">
        <v>2374.8904406000001</v>
      </c>
      <c r="Y7" s="240">
        <v>2377.6931344</v>
      </c>
      <c r="Z7" s="240">
        <v>2378.2827430000002</v>
      </c>
      <c r="AA7" s="240">
        <v>2370.8947285999998</v>
      </c>
      <c r="AB7" s="240">
        <v>2371.3815703999999</v>
      </c>
      <c r="AC7" s="240">
        <v>2373.9787305999998</v>
      </c>
      <c r="AD7" s="240">
        <v>2380.4767505999998</v>
      </c>
      <c r="AE7" s="240">
        <v>2385.9516411999998</v>
      </c>
      <c r="AF7" s="240">
        <v>2392.1939440000001</v>
      </c>
      <c r="AG7" s="240">
        <v>2401.6383085000002</v>
      </c>
      <c r="AH7" s="240">
        <v>2407.5894484999999</v>
      </c>
      <c r="AI7" s="240">
        <v>2412.4820132999998</v>
      </c>
      <c r="AJ7" s="240">
        <v>2419.6067191000002</v>
      </c>
      <c r="AK7" s="240">
        <v>2419.9140969999999</v>
      </c>
      <c r="AL7" s="240">
        <v>2416.6948628999999</v>
      </c>
      <c r="AM7" s="240">
        <v>2396.915109</v>
      </c>
      <c r="AN7" s="240">
        <v>2396.4180818</v>
      </c>
      <c r="AO7" s="240">
        <v>2402.1698734000001</v>
      </c>
      <c r="AP7" s="240">
        <v>2425.4863046999999</v>
      </c>
      <c r="AQ7" s="240">
        <v>2435.2488684</v>
      </c>
      <c r="AR7" s="240">
        <v>2442.7733853</v>
      </c>
      <c r="AS7" s="240">
        <v>2446.7792297999999</v>
      </c>
      <c r="AT7" s="240">
        <v>2450.7881223999998</v>
      </c>
      <c r="AU7" s="240">
        <v>2453.5194376999998</v>
      </c>
      <c r="AV7" s="240">
        <v>2453.3428724999999</v>
      </c>
      <c r="AW7" s="240">
        <v>2454.7417599</v>
      </c>
      <c r="AX7" s="240">
        <v>2456.0857971</v>
      </c>
      <c r="AY7" s="240">
        <v>2455.7468358000001</v>
      </c>
      <c r="AZ7" s="240">
        <v>2458.2022837</v>
      </c>
      <c r="BA7" s="240">
        <v>2461.8239926000001</v>
      </c>
      <c r="BB7" s="240">
        <v>2468.1832789</v>
      </c>
      <c r="BC7" s="240">
        <v>2472.9590222000002</v>
      </c>
      <c r="BD7" s="240">
        <v>2477.7225392</v>
      </c>
      <c r="BE7" s="240">
        <v>2482.8896202999999</v>
      </c>
      <c r="BF7" s="333">
        <v>2487.317</v>
      </c>
      <c r="BG7" s="333">
        <v>2491.42</v>
      </c>
      <c r="BH7" s="333">
        <v>2495.2550000000001</v>
      </c>
      <c r="BI7" s="333">
        <v>2498.6680000000001</v>
      </c>
      <c r="BJ7" s="333">
        <v>2501.7150000000001</v>
      </c>
      <c r="BK7" s="333">
        <v>2503.2220000000002</v>
      </c>
      <c r="BL7" s="333">
        <v>2506.4169999999999</v>
      </c>
      <c r="BM7" s="333">
        <v>2510.1260000000002</v>
      </c>
      <c r="BN7" s="333">
        <v>2515.1660000000002</v>
      </c>
      <c r="BO7" s="333">
        <v>2519.2910000000002</v>
      </c>
      <c r="BP7" s="333">
        <v>2523.317</v>
      </c>
      <c r="BQ7" s="333">
        <v>2527.174</v>
      </c>
      <c r="BR7" s="333">
        <v>2531.0569999999998</v>
      </c>
      <c r="BS7" s="333">
        <v>2534.895</v>
      </c>
      <c r="BT7" s="333">
        <v>2538.6869999999999</v>
      </c>
      <c r="BU7" s="333">
        <v>2542.4340000000002</v>
      </c>
      <c r="BV7" s="333">
        <v>2546.136</v>
      </c>
    </row>
    <row r="8" spans="1:74" ht="11.1" customHeight="1" x14ac:dyDescent="0.2">
      <c r="A8" s="148" t="s">
        <v>912</v>
      </c>
      <c r="B8" s="210" t="s">
        <v>588</v>
      </c>
      <c r="C8" s="240">
        <v>2145.9068941</v>
      </c>
      <c r="D8" s="240">
        <v>2147.7800963</v>
      </c>
      <c r="E8" s="240">
        <v>2150.4836295999999</v>
      </c>
      <c r="F8" s="240">
        <v>2157.5258687</v>
      </c>
      <c r="G8" s="240">
        <v>2159.2587831000001</v>
      </c>
      <c r="H8" s="240">
        <v>2159.1907474999998</v>
      </c>
      <c r="I8" s="240">
        <v>2157.0334796000002</v>
      </c>
      <c r="J8" s="240">
        <v>2153.5797557000001</v>
      </c>
      <c r="K8" s="240">
        <v>2148.5412935999998</v>
      </c>
      <c r="L8" s="240">
        <v>2132.2449522000002</v>
      </c>
      <c r="M8" s="240">
        <v>2131.2918693000001</v>
      </c>
      <c r="N8" s="240">
        <v>2136.0089039</v>
      </c>
      <c r="O8" s="240">
        <v>2159.7243459000001</v>
      </c>
      <c r="P8" s="240">
        <v>2165.7853980999998</v>
      </c>
      <c r="Q8" s="240">
        <v>2167.5203502999998</v>
      </c>
      <c r="R8" s="240">
        <v>2156.7730446</v>
      </c>
      <c r="S8" s="240">
        <v>2155.9729154000001</v>
      </c>
      <c r="T8" s="240">
        <v>2156.9638046999999</v>
      </c>
      <c r="U8" s="240">
        <v>2160.5078124000001</v>
      </c>
      <c r="V8" s="240">
        <v>2164.5091639000002</v>
      </c>
      <c r="W8" s="240">
        <v>2169.7299589999998</v>
      </c>
      <c r="X8" s="240">
        <v>2180.9385717</v>
      </c>
      <c r="Y8" s="240">
        <v>2185.0219735999999</v>
      </c>
      <c r="Z8" s="240">
        <v>2186.7485387000002</v>
      </c>
      <c r="AA8" s="240">
        <v>2178.7587938000001</v>
      </c>
      <c r="AB8" s="240">
        <v>2181.2912900000001</v>
      </c>
      <c r="AC8" s="240">
        <v>2186.9865540999999</v>
      </c>
      <c r="AD8" s="240">
        <v>2200.7084396999999</v>
      </c>
      <c r="AE8" s="240">
        <v>2209.0813496999999</v>
      </c>
      <c r="AF8" s="240">
        <v>2216.9691375000002</v>
      </c>
      <c r="AG8" s="240">
        <v>2226.0737428000002</v>
      </c>
      <c r="AH8" s="240">
        <v>2231.7148318</v>
      </c>
      <c r="AI8" s="240">
        <v>2235.5943440999999</v>
      </c>
      <c r="AJ8" s="240">
        <v>2236.5643464999998</v>
      </c>
      <c r="AK8" s="240">
        <v>2237.7816551000001</v>
      </c>
      <c r="AL8" s="240">
        <v>2238.0983368000002</v>
      </c>
      <c r="AM8" s="240">
        <v>2234.0112261999998</v>
      </c>
      <c r="AN8" s="240">
        <v>2235.1540282000001</v>
      </c>
      <c r="AO8" s="240">
        <v>2238.0235772999999</v>
      </c>
      <c r="AP8" s="240">
        <v>2244.0963428999999</v>
      </c>
      <c r="AQ8" s="240">
        <v>2249.3120343000001</v>
      </c>
      <c r="AR8" s="240">
        <v>2255.1471207999998</v>
      </c>
      <c r="AS8" s="240">
        <v>2264.1374615</v>
      </c>
      <c r="AT8" s="240">
        <v>2269.3094440999998</v>
      </c>
      <c r="AU8" s="240">
        <v>2273.1989275999999</v>
      </c>
      <c r="AV8" s="240">
        <v>2275.0740214000002</v>
      </c>
      <c r="AW8" s="240">
        <v>2276.9474246999998</v>
      </c>
      <c r="AX8" s="240">
        <v>2278.0872469000001</v>
      </c>
      <c r="AY8" s="240">
        <v>2276.2163679</v>
      </c>
      <c r="AZ8" s="240">
        <v>2277.5968678999998</v>
      </c>
      <c r="BA8" s="240">
        <v>2279.9516269999999</v>
      </c>
      <c r="BB8" s="240">
        <v>2284.5188124000001</v>
      </c>
      <c r="BC8" s="240">
        <v>2287.8934640000002</v>
      </c>
      <c r="BD8" s="240">
        <v>2291.3137489999999</v>
      </c>
      <c r="BE8" s="240">
        <v>2294.7483587000002</v>
      </c>
      <c r="BF8" s="333">
        <v>2298.2829999999999</v>
      </c>
      <c r="BG8" s="333">
        <v>2301.8879999999999</v>
      </c>
      <c r="BH8" s="333">
        <v>2305.431</v>
      </c>
      <c r="BI8" s="333">
        <v>2309.2710000000002</v>
      </c>
      <c r="BJ8" s="333">
        <v>2313.277</v>
      </c>
      <c r="BK8" s="333">
        <v>2317.9380000000001</v>
      </c>
      <c r="BL8" s="333">
        <v>2321.913</v>
      </c>
      <c r="BM8" s="333">
        <v>2325.6889999999999</v>
      </c>
      <c r="BN8" s="333">
        <v>2328.9090000000001</v>
      </c>
      <c r="BO8" s="333">
        <v>2332.5569999999998</v>
      </c>
      <c r="BP8" s="333">
        <v>2336.277</v>
      </c>
      <c r="BQ8" s="333">
        <v>2340.46</v>
      </c>
      <c r="BR8" s="333">
        <v>2344.0259999999998</v>
      </c>
      <c r="BS8" s="333">
        <v>2347.3679999999999</v>
      </c>
      <c r="BT8" s="333">
        <v>2350.4850000000001</v>
      </c>
      <c r="BU8" s="333">
        <v>2353.3789999999999</v>
      </c>
      <c r="BV8" s="333">
        <v>2356.0479999999998</v>
      </c>
    </row>
    <row r="9" spans="1:74" ht="11.1" customHeight="1" x14ac:dyDescent="0.2">
      <c r="A9" s="148" t="s">
        <v>913</v>
      </c>
      <c r="B9" s="210" t="s">
        <v>589</v>
      </c>
      <c r="C9" s="240">
        <v>997.63067531000002</v>
      </c>
      <c r="D9" s="240">
        <v>999.07965934000003</v>
      </c>
      <c r="E9" s="240">
        <v>1000.3715263</v>
      </c>
      <c r="F9" s="240">
        <v>1002.3447969</v>
      </c>
      <c r="G9" s="240">
        <v>1002.6935391</v>
      </c>
      <c r="H9" s="240">
        <v>1002.2562736</v>
      </c>
      <c r="I9" s="240">
        <v>999.64951570000005</v>
      </c>
      <c r="J9" s="240">
        <v>998.67784846999996</v>
      </c>
      <c r="K9" s="240">
        <v>997.95778714999994</v>
      </c>
      <c r="L9" s="240">
        <v>995.85989006</v>
      </c>
      <c r="M9" s="240">
        <v>996.86512182000001</v>
      </c>
      <c r="N9" s="240">
        <v>999.34404074999998</v>
      </c>
      <c r="O9" s="240">
        <v>1007.0420695</v>
      </c>
      <c r="P9" s="240">
        <v>1009.6592958</v>
      </c>
      <c r="Q9" s="240">
        <v>1010.9411423</v>
      </c>
      <c r="R9" s="240">
        <v>1007.4099887</v>
      </c>
      <c r="S9" s="240">
        <v>1008.6292909</v>
      </c>
      <c r="T9" s="240">
        <v>1011.1214285</v>
      </c>
      <c r="U9" s="240">
        <v>1017.3892648</v>
      </c>
      <c r="V9" s="240">
        <v>1020.5499258999999</v>
      </c>
      <c r="W9" s="240">
        <v>1023.1062749</v>
      </c>
      <c r="X9" s="240">
        <v>1026.4449282999999</v>
      </c>
      <c r="Y9" s="240">
        <v>1026.7526909000001</v>
      </c>
      <c r="Z9" s="240">
        <v>1025.4161793000001</v>
      </c>
      <c r="AA9" s="240">
        <v>1015.9881738</v>
      </c>
      <c r="AB9" s="240">
        <v>1016.198528</v>
      </c>
      <c r="AC9" s="240">
        <v>1019.6000226</v>
      </c>
      <c r="AD9" s="240">
        <v>1031.6285350999999</v>
      </c>
      <c r="AE9" s="240">
        <v>1037.3354018</v>
      </c>
      <c r="AF9" s="240">
        <v>1042.1565003000001</v>
      </c>
      <c r="AG9" s="240">
        <v>1045.5864584999999</v>
      </c>
      <c r="AH9" s="240">
        <v>1049.01505</v>
      </c>
      <c r="AI9" s="240">
        <v>1051.9369025000001</v>
      </c>
      <c r="AJ9" s="240">
        <v>1056.0092771</v>
      </c>
      <c r="AK9" s="240">
        <v>1056.6747061000001</v>
      </c>
      <c r="AL9" s="240">
        <v>1055.5904504</v>
      </c>
      <c r="AM9" s="240">
        <v>1048.1041545999999</v>
      </c>
      <c r="AN9" s="240">
        <v>1047.0097963000001</v>
      </c>
      <c r="AO9" s="240">
        <v>1047.6550199999999</v>
      </c>
      <c r="AP9" s="240">
        <v>1053.1462819999999</v>
      </c>
      <c r="AQ9" s="240">
        <v>1054.9408275999999</v>
      </c>
      <c r="AR9" s="240">
        <v>1056.1451132</v>
      </c>
      <c r="AS9" s="240">
        <v>1056.1071291999999</v>
      </c>
      <c r="AT9" s="240">
        <v>1056.6199016</v>
      </c>
      <c r="AU9" s="240">
        <v>1057.0314209999999</v>
      </c>
      <c r="AV9" s="240">
        <v>1056.9754992000001</v>
      </c>
      <c r="AW9" s="240">
        <v>1057.4591535</v>
      </c>
      <c r="AX9" s="240">
        <v>1058.1161959999999</v>
      </c>
      <c r="AY9" s="240">
        <v>1058.6988219</v>
      </c>
      <c r="AZ9" s="240">
        <v>1059.8884938000001</v>
      </c>
      <c r="BA9" s="240">
        <v>1061.4374072999999</v>
      </c>
      <c r="BB9" s="240">
        <v>1063.7561697000001</v>
      </c>
      <c r="BC9" s="240">
        <v>1065.7156106</v>
      </c>
      <c r="BD9" s="240">
        <v>1067.7263373999999</v>
      </c>
      <c r="BE9" s="240">
        <v>1069.8634194000001</v>
      </c>
      <c r="BF9" s="333">
        <v>1071.92</v>
      </c>
      <c r="BG9" s="333">
        <v>1073.972</v>
      </c>
      <c r="BH9" s="333">
        <v>1076.058</v>
      </c>
      <c r="BI9" s="333">
        <v>1078.0709999999999</v>
      </c>
      <c r="BJ9" s="333">
        <v>1080.05</v>
      </c>
      <c r="BK9" s="333">
        <v>1081.921</v>
      </c>
      <c r="BL9" s="333">
        <v>1083.8879999999999</v>
      </c>
      <c r="BM9" s="333">
        <v>1085.876</v>
      </c>
      <c r="BN9" s="333">
        <v>1087.884</v>
      </c>
      <c r="BO9" s="333">
        <v>1089.9169999999999</v>
      </c>
      <c r="BP9" s="333">
        <v>1091.972</v>
      </c>
      <c r="BQ9" s="333">
        <v>1094.173</v>
      </c>
      <c r="BR9" s="333">
        <v>1096.182</v>
      </c>
      <c r="BS9" s="333">
        <v>1098.1220000000001</v>
      </c>
      <c r="BT9" s="333">
        <v>1099.9929999999999</v>
      </c>
      <c r="BU9" s="333">
        <v>1101.7940000000001</v>
      </c>
      <c r="BV9" s="333">
        <v>1103.527</v>
      </c>
    </row>
    <row r="10" spans="1:74" ht="11.1" customHeight="1" x14ac:dyDescent="0.2">
      <c r="A10" s="148" t="s">
        <v>914</v>
      </c>
      <c r="B10" s="210" t="s">
        <v>590</v>
      </c>
      <c r="C10" s="240">
        <v>2725.1184911999999</v>
      </c>
      <c r="D10" s="240">
        <v>2728.7977804000002</v>
      </c>
      <c r="E10" s="240">
        <v>2729.6973237000002</v>
      </c>
      <c r="F10" s="240">
        <v>2722.0190252000002</v>
      </c>
      <c r="G10" s="240">
        <v>2721.7076484999998</v>
      </c>
      <c r="H10" s="240">
        <v>2722.9650978</v>
      </c>
      <c r="I10" s="240">
        <v>2732.6257179999998</v>
      </c>
      <c r="J10" s="240">
        <v>2731.8950605999999</v>
      </c>
      <c r="K10" s="240">
        <v>2727.6074705999999</v>
      </c>
      <c r="L10" s="240">
        <v>2706.3642208000001</v>
      </c>
      <c r="M10" s="240">
        <v>2705.0118109</v>
      </c>
      <c r="N10" s="240">
        <v>2710.1515135999998</v>
      </c>
      <c r="O10" s="240">
        <v>2735.6938617000001</v>
      </c>
      <c r="P10" s="240">
        <v>2743.3848905</v>
      </c>
      <c r="Q10" s="240">
        <v>2747.1351327000002</v>
      </c>
      <c r="R10" s="240">
        <v>2738.6454825000001</v>
      </c>
      <c r="S10" s="240">
        <v>2740.7384806999999</v>
      </c>
      <c r="T10" s="240">
        <v>2745.1150214999998</v>
      </c>
      <c r="U10" s="240">
        <v>2754.1622354000001</v>
      </c>
      <c r="V10" s="240">
        <v>2761.3155136999999</v>
      </c>
      <c r="W10" s="240">
        <v>2768.9619868</v>
      </c>
      <c r="X10" s="240">
        <v>2781.867013</v>
      </c>
      <c r="Y10" s="240">
        <v>2786.9258570000002</v>
      </c>
      <c r="Z10" s="240">
        <v>2788.9038771</v>
      </c>
      <c r="AA10" s="240">
        <v>2778.6752719999999</v>
      </c>
      <c r="AB10" s="240">
        <v>2781.3359952999999</v>
      </c>
      <c r="AC10" s="240">
        <v>2787.7602458000001</v>
      </c>
      <c r="AD10" s="240">
        <v>2804.4236299999998</v>
      </c>
      <c r="AE10" s="240">
        <v>2813.5182298</v>
      </c>
      <c r="AF10" s="240">
        <v>2821.5196517999998</v>
      </c>
      <c r="AG10" s="240">
        <v>2828.4513633000001</v>
      </c>
      <c r="AH10" s="240">
        <v>2834.2488291</v>
      </c>
      <c r="AI10" s="240">
        <v>2838.9355166</v>
      </c>
      <c r="AJ10" s="240">
        <v>2842.0173960000002</v>
      </c>
      <c r="AK10" s="240">
        <v>2844.8530491000001</v>
      </c>
      <c r="AL10" s="240">
        <v>2846.9484462</v>
      </c>
      <c r="AM10" s="240">
        <v>2843.7416985999998</v>
      </c>
      <c r="AN10" s="240">
        <v>2847.7780002</v>
      </c>
      <c r="AO10" s="240">
        <v>2854.4954624000002</v>
      </c>
      <c r="AP10" s="240">
        <v>2867.9168930999999</v>
      </c>
      <c r="AQ10" s="240">
        <v>2876.9795703999998</v>
      </c>
      <c r="AR10" s="240">
        <v>2885.7063022000002</v>
      </c>
      <c r="AS10" s="240">
        <v>2895.1953002999999</v>
      </c>
      <c r="AT10" s="240">
        <v>2902.4264824000002</v>
      </c>
      <c r="AU10" s="240">
        <v>2908.4980602000001</v>
      </c>
      <c r="AV10" s="240">
        <v>2912.1306493000002</v>
      </c>
      <c r="AW10" s="240">
        <v>2916.8425567999998</v>
      </c>
      <c r="AX10" s="240">
        <v>2921.3543983</v>
      </c>
      <c r="AY10" s="240">
        <v>2924.6835999</v>
      </c>
      <c r="AZ10" s="240">
        <v>2929.5322399000001</v>
      </c>
      <c r="BA10" s="240">
        <v>2934.9177442</v>
      </c>
      <c r="BB10" s="240">
        <v>2941.4143333000002</v>
      </c>
      <c r="BC10" s="240">
        <v>2947.4429012999999</v>
      </c>
      <c r="BD10" s="240">
        <v>2953.5776684000002</v>
      </c>
      <c r="BE10" s="240">
        <v>2959.7080780000001</v>
      </c>
      <c r="BF10" s="333">
        <v>2966.1379999999999</v>
      </c>
      <c r="BG10" s="333">
        <v>2972.7570000000001</v>
      </c>
      <c r="BH10" s="333">
        <v>2979.6379999999999</v>
      </c>
      <c r="BI10" s="333">
        <v>2986.5810000000001</v>
      </c>
      <c r="BJ10" s="333">
        <v>2993.6590000000001</v>
      </c>
      <c r="BK10" s="333">
        <v>3001.3510000000001</v>
      </c>
      <c r="BL10" s="333">
        <v>3008.337</v>
      </c>
      <c r="BM10" s="333">
        <v>3015.0990000000002</v>
      </c>
      <c r="BN10" s="333">
        <v>3021.335</v>
      </c>
      <c r="BO10" s="333">
        <v>3027.87</v>
      </c>
      <c r="BP10" s="333">
        <v>3034.404</v>
      </c>
      <c r="BQ10" s="333">
        <v>3040.9989999999998</v>
      </c>
      <c r="BR10" s="333">
        <v>3047.4850000000001</v>
      </c>
      <c r="BS10" s="333">
        <v>3053.924</v>
      </c>
      <c r="BT10" s="333">
        <v>3060.3150000000001</v>
      </c>
      <c r="BU10" s="333">
        <v>3066.66</v>
      </c>
      <c r="BV10" s="333">
        <v>3072.9569999999999</v>
      </c>
    </row>
    <row r="11" spans="1:74" ht="11.1" customHeight="1" x14ac:dyDescent="0.2">
      <c r="A11" s="148" t="s">
        <v>915</v>
      </c>
      <c r="B11" s="210" t="s">
        <v>591</v>
      </c>
      <c r="C11" s="240">
        <v>712.62567367999998</v>
      </c>
      <c r="D11" s="240">
        <v>714.48280609999995</v>
      </c>
      <c r="E11" s="240">
        <v>716.21656182000004</v>
      </c>
      <c r="F11" s="240">
        <v>719.25060510000003</v>
      </c>
      <c r="G11" s="240">
        <v>719.66985924000005</v>
      </c>
      <c r="H11" s="240">
        <v>718.89798848999999</v>
      </c>
      <c r="I11" s="240">
        <v>714.95951748000004</v>
      </c>
      <c r="J11" s="240">
        <v>713.28700347999995</v>
      </c>
      <c r="K11" s="240">
        <v>711.90497112000003</v>
      </c>
      <c r="L11" s="240">
        <v>708.97001718000001</v>
      </c>
      <c r="M11" s="240">
        <v>709.55150050999998</v>
      </c>
      <c r="N11" s="240">
        <v>711.80601789000002</v>
      </c>
      <c r="O11" s="240">
        <v>720.41168740000001</v>
      </c>
      <c r="P11" s="240">
        <v>722.50368433000006</v>
      </c>
      <c r="Q11" s="240">
        <v>722.76012675000004</v>
      </c>
      <c r="R11" s="240">
        <v>717.08970994000003</v>
      </c>
      <c r="S11" s="240">
        <v>716.74352190000002</v>
      </c>
      <c r="T11" s="240">
        <v>717.63025790999995</v>
      </c>
      <c r="U11" s="240">
        <v>722.28502251999998</v>
      </c>
      <c r="V11" s="240">
        <v>723.73627820000002</v>
      </c>
      <c r="W11" s="240">
        <v>724.51912950999997</v>
      </c>
      <c r="X11" s="240">
        <v>724.09776073</v>
      </c>
      <c r="Y11" s="240">
        <v>723.94566507000002</v>
      </c>
      <c r="Z11" s="240">
        <v>723.52702681999995</v>
      </c>
      <c r="AA11" s="240">
        <v>720.86808123000003</v>
      </c>
      <c r="AB11" s="240">
        <v>721.39668137000001</v>
      </c>
      <c r="AC11" s="240">
        <v>723.13906247</v>
      </c>
      <c r="AD11" s="240">
        <v>728.51482403</v>
      </c>
      <c r="AE11" s="240">
        <v>730.87006744999996</v>
      </c>
      <c r="AF11" s="240">
        <v>732.62439221</v>
      </c>
      <c r="AG11" s="240">
        <v>733.14784497000005</v>
      </c>
      <c r="AH11" s="240">
        <v>734.17279743999995</v>
      </c>
      <c r="AI11" s="240">
        <v>735.06929627</v>
      </c>
      <c r="AJ11" s="240">
        <v>736.59999292999998</v>
      </c>
      <c r="AK11" s="240">
        <v>736.66759589000003</v>
      </c>
      <c r="AL11" s="240">
        <v>736.03475661000004</v>
      </c>
      <c r="AM11" s="240">
        <v>731.92751232000001</v>
      </c>
      <c r="AN11" s="240">
        <v>731.97426066000003</v>
      </c>
      <c r="AO11" s="240">
        <v>733.40103885999997</v>
      </c>
      <c r="AP11" s="240">
        <v>738.49255019999998</v>
      </c>
      <c r="AQ11" s="240">
        <v>740.96586063999996</v>
      </c>
      <c r="AR11" s="240">
        <v>743.10567347000006</v>
      </c>
      <c r="AS11" s="240">
        <v>744.75492532999999</v>
      </c>
      <c r="AT11" s="240">
        <v>746.34554046000005</v>
      </c>
      <c r="AU11" s="240">
        <v>747.72045548999995</v>
      </c>
      <c r="AV11" s="240">
        <v>748.78922308999995</v>
      </c>
      <c r="AW11" s="240">
        <v>749.80057343999999</v>
      </c>
      <c r="AX11" s="240">
        <v>750.6640592</v>
      </c>
      <c r="AY11" s="240">
        <v>751.05336424999996</v>
      </c>
      <c r="AZ11" s="240">
        <v>751.86585791000005</v>
      </c>
      <c r="BA11" s="240">
        <v>752.77522407000004</v>
      </c>
      <c r="BB11" s="240">
        <v>753.84844458999999</v>
      </c>
      <c r="BC11" s="240">
        <v>754.90131931999997</v>
      </c>
      <c r="BD11" s="240">
        <v>756.00083012000005</v>
      </c>
      <c r="BE11" s="240">
        <v>757.04219900999999</v>
      </c>
      <c r="BF11" s="333">
        <v>758.31359999999995</v>
      </c>
      <c r="BG11" s="333">
        <v>759.71019999999999</v>
      </c>
      <c r="BH11" s="333">
        <v>761.39440000000002</v>
      </c>
      <c r="BI11" s="333">
        <v>762.91959999999995</v>
      </c>
      <c r="BJ11" s="333">
        <v>764.44820000000004</v>
      </c>
      <c r="BK11" s="333">
        <v>765.98019999999997</v>
      </c>
      <c r="BL11" s="333">
        <v>767.51559999999995</v>
      </c>
      <c r="BM11" s="333">
        <v>769.05430000000001</v>
      </c>
      <c r="BN11" s="333">
        <v>770.62109999999996</v>
      </c>
      <c r="BO11" s="333">
        <v>772.1481</v>
      </c>
      <c r="BP11" s="333">
        <v>773.66</v>
      </c>
      <c r="BQ11" s="333">
        <v>775.19860000000006</v>
      </c>
      <c r="BR11" s="333">
        <v>776.64890000000003</v>
      </c>
      <c r="BS11" s="333">
        <v>778.05259999999998</v>
      </c>
      <c r="BT11" s="333">
        <v>779.40989999999999</v>
      </c>
      <c r="BU11" s="333">
        <v>780.72059999999999</v>
      </c>
      <c r="BV11" s="333">
        <v>781.98479999999995</v>
      </c>
    </row>
    <row r="12" spans="1:74" ht="11.1" customHeight="1" x14ac:dyDescent="0.2">
      <c r="A12" s="148" t="s">
        <v>916</v>
      </c>
      <c r="B12" s="210" t="s">
        <v>592</v>
      </c>
      <c r="C12" s="240">
        <v>1781.2791609000001</v>
      </c>
      <c r="D12" s="240">
        <v>1789.7262189</v>
      </c>
      <c r="E12" s="240">
        <v>1795.5893309999999</v>
      </c>
      <c r="F12" s="240">
        <v>1796.4411052</v>
      </c>
      <c r="G12" s="240">
        <v>1798.9568698999999</v>
      </c>
      <c r="H12" s="240">
        <v>1800.709233</v>
      </c>
      <c r="I12" s="240">
        <v>1796.5878384</v>
      </c>
      <c r="J12" s="240">
        <v>1800.6461651</v>
      </c>
      <c r="K12" s="240">
        <v>1807.7738569000001</v>
      </c>
      <c r="L12" s="240">
        <v>1824.4068662</v>
      </c>
      <c r="M12" s="240">
        <v>1832.8463245999999</v>
      </c>
      <c r="N12" s="240">
        <v>1839.528184</v>
      </c>
      <c r="O12" s="240">
        <v>1842.4864719</v>
      </c>
      <c r="P12" s="240">
        <v>1847.1276132999999</v>
      </c>
      <c r="Q12" s="240">
        <v>1851.4856354000001</v>
      </c>
      <c r="R12" s="240">
        <v>1854.4755866999999</v>
      </c>
      <c r="S12" s="240">
        <v>1859.0810841</v>
      </c>
      <c r="T12" s="240">
        <v>1864.2171760000001</v>
      </c>
      <c r="U12" s="240">
        <v>1871.0215722999999</v>
      </c>
      <c r="V12" s="240">
        <v>1876.3655707999999</v>
      </c>
      <c r="W12" s="240">
        <v>1881.3868814</v>
      </c>
      <c r="X12" s="240">
        <v>1887.5149841</v>
      </c>
      <c r="Y12" s="240">
        <v>1890.8188087999999</v>
      </c>
      <c r="Z12" s="240">
        <v>1892.7278355999999</v>
      </c>
      <c r="AA12" s="240">
        <v>1887.4143721</v>
      </c>
      <c r="AB12" s="240">
        <v>1890.9045724</v>
      </c>
      <c r="AC12" s="240">
        <v>1897.3707440000001</v>
      </c>
      <c r="AD12" s="240">
        <v>1909.5101066</v>
      </c>
      <c r="AE12" s="240">
        <v>1919.9053064</v>
      </c>
      <c r="AF12" s="240">
        <v>1931.253563</v>
      </c>
      <c r="AG12" s="240">
        <v>1947.3097964999999</v>
      </c>
      <c r="AH12" s="240">
        <v>1957.7479765</v>
      </c>
      <c r="AI12" s="240">
        <v>1966.3230231</v>
      </c>
      <c r="AJ12" s="240">
        <v>1969.7285973</v>
      </c>
      <c r="AK12" s="240">
        <v>1977.0571313</v>
      </c>
      <c r="AL12" s="240">
        <v>1985.0022861</v>
      </c>
      <c r="AM12" s="240">
        <v>1999.7445428000001</v>
      </c>
      <c r="AN12" s="240">
        <v>2004.2875785000001</v>
      </c>
      <c r="AO12" s="240">
        <v>2004.8118741000001</v>
      </c>
      <c r="AP12" s="240">
        <v>1993.3600891000001</v>
      </c>
      <c r="AQ12" s="240">
        <v>1991.8149103000001</v>
      </c>
      <c r="AR12" s="240">
        <v>1992.2189969999999</v>
      </c>
      <c r="AS12" s="240">
        <v>1997.7405191</v>
      </c>
      <c r="AT12" s="240">
        <v>1999.6670094000001</v>
      </c>
      <c r="AU12" s="240">
        <v>2001.1666376999999</v>
      </c>
      <c r="AV12" s="240">
        <v>2001.6699071999999</v>
      </c>
      <c r="AW12" s="240">
        <v>2002.7429344</v>
      </c>
      <c r="AX12" s="240">
        <v>2003.8162225000001</v>
      </c>
      <c r="AY12" s="240">
        <v>2004.2793359</v>
      </c>
      <c r="AZ12" s="240">
        <v>2005.8109721999999</v>
      </c>
      <c r="BA12" s="240">
        <v>2007.800696</v>
      </c>
      <c r="BB12" s="240">
        <v>2010.2452281999999</v>
      </c>
      <c r="BC12" s="240">
        <v>2013.1535861</v>
      </c>
      <c r="BD12" s="240">
        <v>2016.5224906000001</v>
      </c>
      <c r="BE12" s="240">
        <v>2020.8090139999999</v>
      </c>
      <c r="BF12" s="333">
        <v>2024.7560000000001</v>
      </c>
      <c r="BG12" s="333">
        <v>2028.8209999999999</v>
      </c>
      <c r="BH12" s="333">
        <v>2032.19</v>
      </c>
      <c r="BI12" s="333">
        <v>2037.1010000000001</v>
      </c>
      <c r="BJ12" s="333">
        <v>2042.74</v>
      </c>
      <c r="BK12" s="333">
        <v>2050.2260000000001</v>
      </c>
      <c r="BL12" s="333">
        <v>2056.4839999999999</v>
      </c>
      <c r="BM12" s="333">
        <v>2062.6309999999999</v>
      </c>
      <c r="BN12" s="333">
        <v>2068.2060000000001</v>
      </c>
      <c r="BO12" s="333">
        <v>2074.4780000000001</v>
      </c>
      <c r="BP12" s="333">
        <v>2080.9859999999999</v>
      </c>
      <c r="BQ12" s="333">
        <v>2088.098</v>
      </c>
      <c r="BR12" s="333">
        <v>2094.8000000000002</v>
      </c>
      <c r="BS12" s="333">
        <v>2101.46</v>
      </c>
      <c r="BT12" s="333">
        <v>2108.078</v>
      </c>
      <c r="BU12" s="333">
        <v>2114.6550000000002</v>
      </c>
      <c r="BV12" s="333">
        <v>2121.19</v>
      </c>
    </row>
    <row r="13" spans="1:74" ht="11.1" customHeight="1" x14ac:dyDescent="0.2">
      <c r="A13" s="148" t="s">
        <v>917</v>
      </c>
      <c r="B13" s="210" t="s">
        <v>593</v>
      </c>
      <c r="C13" s="240">
        <v>972.48937924999996</v>
      </c>
      <c r="D13" s="240">
        <v>972.44161423000003</v>
      </c>
      <c r="E13" s="240">
        <v>973.84020481000005</v>
      </c>
      <c r="F13" s="240">
        <v>980.52393284000004</v>
      </c>
      <c r="G13" s="240">
        <v>981.93614829000001</v>
      </c>
      <c r="H13" s="240">
        <v>981.91563298000005</v>
      </c>
      <c r="I13" s="240">
        <v>978.24958261999996</v>
      </c>
      <c r="J13" s="240">
        <v>977.02320903999998</v>
      </c>
      <c r="K13" s="240">
        <v>976.02370794000001</v>
      </c>
      <c r="L13" s="240">
        <v>974.26671428999998</v>
      </c>
      <c r="M13" s="240">
        <v>974.45923192999999</v>
      </c>
      <c r="N13" s="240">
        <v>975.61689581999997</v>
      </c>
      <c r="O13" s="240">
        <v>979.56699674000004</v>
      </c>
      <c r="P13" s="240">
        <v>981.28448504999994</v>
      </c>
      <c r="Q13" s="240">
        <v>982.59665154000004</v>
      </c>
      <c r="R13" s="240">
        <v>982.45104979999996</v>
      </c>
      <c r="S13" s="240">
        <v>983.74190742999997</v>
      </c>
      <c r="T13" s="240">
        <v>985.41677804000005</v>
      </c>
      <c r="U13" s="240">
        <v>987.34542369999997</v>
      </c>
      <c r="V13" s="240">
        <v>989.88599869999996</v>
      </c>
      <c r="W13" s="240">
        <v>992.90826513000002</v>
      </c>
      <c r="X13" s="240">
        <v>998.25145654000005</v>
      </c>
      <c r="Y13" s="240">
        <v>1000.8576806</v>
      </c>
      <c r="Z13" s="240">
        <v>1002.5661709</v>
      </c>
      <c r="AA13" s="240">
        <v>1001.126133</v>
      </c>
      <c r="AB13" s="240">
        <v>1002.7272517</v>
      </c>
      <c r="AC13" s="240">
        <v>1005.1187325</v>
      </c>
      <c r="AD13" s="240">
        <v>1009.0663063</v>
      </c>
      <c r="AE13" s="240">
        <v>1012.4642132</v>
      </c>
      <c r="AF13" s="240">
        <v>1016.0781842</v>
      </c>
      <c r="AG13" s="240">
        <v>1020.4724771</v>
      </c>
      <c r="AH13" s="240">
        <v>1024.0953826</v>
      </c>
      <c r="AI13" s="240">
        <v>1027.5111586999999</v>
      </c>
      <c r="AJ13" s="240">
        <v>1031.9247473999999</v>
      </c>
      <c r="AK13" s="240">
        <v>1034.0225581</v>
      </c>
      <c r="AL13" s="240">
        <v>1035.0095328</v>
      </c>
      <c r="AM13" s="240">
        <v>1031.9924996</v>
      </c>
      <c r="AN13" s="240">
        <v>1032.9276814</v>
      </c>
      <c r="AO13" s="240">
        <v>1034.9219063</v>
      </c>
      <c r="AP13" s="240">
        <v>1040.2633188</v>
      </c>
      <c r="AQ13" s="240">
        <v>1042.6595213999999</v>
      </c>
      <c r="AR13" s="240">
        <v>1044.3986585</v>
      </c>
      <c r="AS13" s="240">
        <v>1044.5790121</v>
      </c>
      <c r="AT13" s="240">
        <v>1045.6803072</v>
      </c>
      <c r="AU13" s="240">
        <v>1046.8008256999999</v>
      </c>
      <c r="AV13" s="240">
        <v>1047.7952846999999</v>
      </c>
      <c r="AW13" s="240">
        <v>1049.063212</v>
      </c>
      <c r="AX13" s="240">
        <v>1050.4593248000001</v>
      </c>
      <c r="AY13" s="240">
        <v>1051.9130112</v>
      </c>
      <c r="AZ13" s="240">
        <v>1053.6184539000001</v>
      </c>
      <c r="BA13" s="240">
        <v>1055.5050409999999</v>
      </c>
      <c r="BB13" s="240">
        <v>1057.6186293999999</v>
      </c>
      <c r="BC13" s="240">
        <v>1059.8331126999999</v>
      </c>
      <c r="BD13" s="240">
        <v>1062.1943477</v>
      </c>
      <c r="BE13" s="240">
        <v>1064.7324943000001</v>
      </c>
      <c r="BF13" s="333">
        <v>1067.365</v>
      </c>
      <c r="BG13" s="333">
        <v>1070.1210000000001</v>
      </c>
      <c r="BH13" s="333">
        <v>1073.0250000000001</v>
      </c>
      <c r="BI13" s="333">
        <v>1076.0119999999999</v>
      </c>
      <c r="BJ13" s="333">
        <v>1079.105</v>
      </c>
      <c r="BK13" s="333">
        <v>1082.499</v>
      </c>
      <c r="BL13" s="333">
        <v>1085.6610000000001</v>
      </c>
      <c r="BM13" s="333">
        <v>1088.7829999999999</v>
      </c>
      <c r="BN13" s="333">
        <v>1091.825</v>
      </c>
      <c r="BO13" s="333">
        <v>1094.9000000000001</v>
      </c>
      <c r="BP13" s="333">
        <v>1097.9690000000001</v>
      </c>
      <c r="BQ13" s="333">
        <v>1101.0360000000001</v>
      </c>
      <c r="BR13" s="333">
        <v>1104.0840000000001</v>
      </c>
      <c r="BS13" s="333">
        <v>1107.1179999999999</v>
      </c>
      <c r="BT13" s="333">
        <v>1110.1379999999999</v>
      </c>
      <c r="BU13" s="333">
        <v>1113.146</v>
      </c>
      <c r="BV13" s="333">
        <v>1116.1400000000001</v>
      </c>
    </row>
    <row r="14" spans="1:74" ht="11.1" customHeight="1" x14ac:dyDescent="0.2">
      <c r="A14" s="148" t="s">
        <v>918</v>
      </c>
      <c r="B14" s="210" t="s">
        <v>594</v>
      </c>
      <c r="C14" s="240">
        <v>2687.8197352000002</v>
      </c>
      <c r="D14" s="240">
        <v>2695.3845249999999</v>
      </c>
      <c r="E14" s="240">
        <v>2701.3632987000001</v>
      </c>
      <c r="F14" s="240">
        <v>2704.6314624000001</v>
      </c>
      <c r="G14" s="240">
        <v>2708.2816489000002</v>
      </c>
      <c r="H14" s="240">
        <v>2711.1892647</v>
      </c>
      <c r="I14" s="240">
        <v>2710.0494629</v>
      </c>
      <c r="J14" s="240">
        <v>2713.9505718999999</v>
      </c>
      <c r="K14" s="240">
        <v>2719.5877449</v>
      </c>
      <c r="L14" s="240">
        <v>2734.3954093000002</v>
      </c>
      <c r="M14" s="240">
        <v>2737.9288901</v>
      </c>
      <c r="N14" s="240">
        <v>2737.6226145999999</v>
      </c>
      <c r="O14" s="240">
        <v>2723.0976983</v>
      </c>
      <c r="P14" s="240">
        <v>2722.8960735000001</v>
      </c>
      <c r="Q14" s="240">
        <v>2726.6388557999999</v>
      </c>
      <c r="R14" s="240">
        <v>2738.4021459999999</v>
      </c>
      <c r="S14" s="240">
        <v>2746.9766666</v>
      </c>
      <c r="T14" s="240">
        <v>2756.4385185000001</v>
      </c>
      <c r="U14" s="240">
        <v>2764.0342479000001</v>
      </c>
      <c r="V14" s="240">
        <v>2777.3358527</v>
      </c>
      <c r="W14" s="240">
        <v>2793.5898791999998</v>
      </c>
      <c r="X14" s="240">
        <v>2828.8034941000001</v>
      </c>
      <c r="Y14" s="240">
        <v>2838.9569886999998</v>
      </c>
      <c r="Z14" s="240">
        <v>2840.0575297999999</v>
      </c>
      <c r="AA14" s="240">
        <v>2811.7906855000001</v>
      </c>
      <c r="AB14" s="240">
        <v>2810.0211435000001</v>
      </c>
      <c r="AC14" s="240">
        <v>2814.4344719999999</v>
      </c>
      <c r="AD14" s="240">
        <v>2833.2329556999998</v>
      </c>
      <c r="AE14" s="240">
        <v>2843.8603112000001</v>
      </c>
      <c r="AF14" s="240">
        <v>2854.5188234000002</v>
      </c>
      <c r="AG14" s="240">
        <v>2868.8151085</v>
      </c>
      <c r="AH14" s="240">
        <v>2876.8309718999999</v>
      </c>
      <c r="AI14" s="240">
        <v>2882.1730299999999</v>
      </c>
      <c r="AJ14" s="240">
        <v>2877.2795179</v>
      </c>
      <c r="AK14" s="240">
        <v>2882.9452887000002</v>
      </c>
      <c r="AL14" s="240">
        <v>2891.6085778000001</v>
      </c>
      <c r="AM14" s="240">
        <v>2904.6791183999999</v>
      </c>
      <c r="AN14" s="240">
        <v>2918.2801439</v>
      </c>
      <c r="AO14" s="240">
        <v>2933.8213878000001</v>
      </c>
      <c r="AP14" s="240">
        <v>2960.6161100999998</v>
      </c>
      <c r="AQ14" s="240">
        <v>2973.0528453000002</v>
      </c>
      <c r="AR14" s="240">
        <v>2980.4448535000001</v>
      </c>
      <c r="AS14" s="240">
        <v>2974.9822970999999</v>
      </c>
      <c r="AT14" s="240">
        <v>2978.1422298000002</v>
      </c>
      <c r="AU14" s="240">
        <v>2982.1148139000002</v>
      </c>
      <c r="AV14" s="240">
        <v>2988.3358641999998</v>
      </c>
      <c r="AW14" s="240">
        <v>2992.8568897999999</v>
      </c>
      <c r="AX14" s="240">
        <v>2997.1137055999998</v>
      </c>
      <c r="AY14" s="240">
        <v>2999.4613045999999</v>
      </c>
      <c r="AZ14" s="240">
        <v>3004.4234560999998</v>
      </c>
      <c r="BA14" s="240">
        <v>3010.3551529000001</v>
      </c>
      <c r="BB14" s="240">
        <v>3018.6958451</v>
      </c>
      <c r="BC14" s="240">
        <v>3025.4870454000002</v>
      </c>
      <c r="BD14" s="240">
        <v>3032.1682036000002</v>
      </c>
      <c r="BE14" s="240">
        <v>3038.5158157000001</v>
      </c>
      <c r="BF14" s="333">
        <v>3045.145</v>
      </c>
      <c r="BG14" s="333">
        <v>3051.8310000000001</v>
      </c>
      <c r="BH14" s="333">
        <v>3057.9029999999998</v>
      </c>
      <c r="BI14" s="333">
        <v>3065.2080000000001</v>
      </c>
      <c r="BJ14" s="333">
        <v>3073.0749999999998</v>
      </c>
      <c r="BK14" s="333">
        <v>3082.915</v>
      </c>
      <c r="BL14" s="333">
        <v>3090.846</v>
      </c>
      <c r="BM14" s="333">
        <v>3098.2809999999999</v>
      </c>
      <c r="BN14" s="333">
        <v>3104.5659999999998</v>
      </c>
      <c r="BO14" s="333">
        <v>3111.4960000000001</v>
      </c>
      <c r="BP14" s="333">
        <v>3118.4169999999999</v>
      </c>
      <c r="BQ14" s="333">
        <v>3125.3980000000001</v>
      </c>
      <c r="BR14" s="333">
        <v>3132.2530000000002</v>
      </c>
      <c r="BS14" s="333">
        <v>3139.049</v>
      </c>
      <c r="BT14" s="333">
        <v>3145.7860000000001</v>
      </c>
      <c r="BU14" s="333">
        <v>3152.4639999999999</v>
      </c>
      <c r="BV14" s="333">
        <v>3159.0839999999998</v>
      </c>
    </row>
    <row r="15" spans="1:74" ht="11.1" customHeight="1" x14ac:dyDescent="0.2">
      <c r="A15" s="148"/>
      <c r="B15" s="168" t="s">
        <v>1267</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345"/>
      <c r="BG15" s="345"/>
      <c r="BH15" s="345"/>
      <c r="BI15" s="345"/>
      <c r="BJ15" s="345"/>
      <c r="BK15" s="345"/>
      <c r="BL15" s="345"/>
      <c r="BM15" s="345"/>
      <c r="BN15" s="345"/>
      <c r="BO15" s="345"/>
      <c r="BP15" s="345"/>
      <c r="BQ15" s="345"/>
      <c r="BR15" s="345"/>
      <c r="BS15" s="345"/>
      <c r="BT15" s="345"/>
      <c r="BU15" s="345"/>
      <c r="BV15" s="345"/>
    </row>
    <row r="16" spans="1:74" ht="11.1" customHeight="1" x14ac:dyDescent="0.2">
      <c r="A16" s="148" t="s">
        <v>919</v>
      </c>
      <c r="B16" s="210" t="s">
        <v>587</v>
      </c>
      <c r="C16" s="258">
        <v>100.36502659999999</v>
      </c>
      <c r="D16" s="258">
        <v>100.53090428</v>
      </c>
      <c r="E16" s="258">
        <v>100.559203</v>
      </c>
      <c r="F16" s="258">
        <v>100.30333727999999</v>
      </c>
      <c r="G16" s="258">
        <v>100.16641719</v>
      </c>
      <c r="H16" s="258">
        <v>100.00185724000001</v>
      </c>
      <c r="I16" s="258">
        <v>99.637849587999995</v>
      </c>
      <c r="J16" s="258">
        <v>99.546865823000005</v>
      </c>
      <c r="K16" s="258">
        <v>99.557098095000001</v>
      </c>
      <c r="L16" s="258">
        <v>99.786659938</v>
      </c>
      <c r="M16" s="258">
        <v>99.910739131</v>
      </c>
      <c r="N16" s="258">
        <v>100.04744921</v>
      </c>
      <c r="O16" s="258">
        <v>100.32072875</v>
      </c>
      <c r="P16" s="258">
        <v>100.38974666</v>
      </c>
      <c r="Q16" s="258">
        <v>100.37844151</v>
      </c>
      <c r="R16" s="258">
        <v>100.19599236000001</v>
      </c>
      <c r="S16" s="258">
        <v>100.09215682</v>
      </c>
      <c r="T16" s="258">
        <v>99.976113943000001</v>
      </c>
      <c r="U16" s="258">
        <v>99.778099534999996</v>
      </c>
      <c r="V16" s="258">
        <v>99.689965127999997</v>
      </c>
      <c r="W16" s="258">
        <v>99.641946528000005</v>
      </c>
      <c r="X16" s="258">
        <v>99.793686491000003</v>
      </c>
      <c r="Y16" s="258">
        <v>99.706167437999994</v>
      </c>
      <c r="Z16" s="258">
        <v>99.539032125999995</v>
      </c>
      <c r="AA16" s="258">
        <v>99.000588993999997</v>
      </c>
      <c r="AB16" s="258">
        <v>98.892989830999994</v>
      </c>
      <c r="AC16" s="258">
        <v>98.924543076000006</v>
      </c>
      <c r="AD16" s="258">
        <v>99.331425503999995</v>
      </c>
      <c r="AE16" s="258">
        <v>99.464150986999996</v>
      </c>
      <c r="AF16" s="258">
        <v>99.558896298999997</v>
      </c>
      <c r="AG16" s="258">
        <v>99.545394395000002</v>
      </c>
      <c r="AH16" s="258">
        <v>99.616879647000005</v>
      </c>
      <c r="AI16" s="258">
        <v>99.703085010999999</v>
      </c>
      <c r="AJ16" s="258">
        <v>99.950952029000007</v>
      </c>
      <c r="AK16" s="258">
        <v>99.956391461999999</v>
      </c>
      <c r="AL16" s="258">
        <v>99.866344850000004</v>
      </c>
      <c r="AM16" s="258">
        <v>99.43822917</v>
      </c>
      <c r="AN16" s="258">
        <v>99.339147740000001</v>
      </c>
      <c r="AO16" s="258">
        <v>99.326517534000004</v>
      </c>
      <c r="AP16" s="258">
        <v>99.502801114999997</v>
      </c>
      <c r="AQ16" s="258">
        <v>99.586226437999997</v>
      </c>
      <c r="AR16" s="258">
        <v>99.679256062999997</v>
      </c>
      <c r="AS16" s="258">
        <v>99.894280825999999</v>
      </c>
      <c r="AT16" s="258">
        <v>99.922225932000003</v>
      </c>
      <c r="AU16" s="258">
        <v>99.875482215999995</v>
      </c>
      <c r="AV16" s="258">
        <v>99.565220292000006</v>
      </c>
      <c r="AW16" s="258">
        <v>99.510720970999998</v>
      </c>
      <c r="AX16" s="258">
        <v>99.523154865999999</v>
      </c>
      <c r="AY16" s="258">
        <v>99.660564880999999</v>
      </c>
      <c r="AZ16" s="258">
        <v>99.763333032999995</v>
      </c>
      <c r="BA16" s="258">
        <v>99.889502225000001</v>
      </c>
      <c r="BB16" s="258">
        <v>100.14241624</v>
      </c>
      <c r="BC16" s="258">
        <v>100.23787968000001</v>
      </c>
      <c r="BD16" s="258">
        <v>100.27923631</v>
      </c>
      <c r="BE16" s="258">
        <v>100.19219875</v>
      </c>
      <c r="BF16" s="346">
        <v>100.1811</v>
      </c>
      <c r="BG16" s="346">
        <v>100.17149999999999</v>
      </c>
      <c r="BH16" s="346">
        <v>100.09650000000001</v>
      </c>
      <c r="BI16" s="346">
        <v>100.1405</v>
      </c>
      <c r="BJ16" s="346">
        <v>100.2364</v>
      </c>
      <c r="BK16" s="346">
        <v>100.4669</v>
      </c>
      <c r="BL16" s="346">
        <v>100.60469999999999</v>
      </c>
      <c r="BM16" s="346">
        <v>100.7325</v>
      </c>
      <c r="BN16" s="346">
        <v>100.75539999999999</v>
      </c>
      <c r="BO16" s="346">
        <v>100.9342</v>
      </c>
      <c r="BP16" s="346">
        <v>101.1741</v>
      </c>
      <c r="BQ16" s="346">
        <v>101.55759999999999</v>
      </c>
      <c r="BR16" s="346">
        <v>101.8578</v>
      </c>
      <c r="BS16" s="346">
        <v>102.1571</v>
      </c>
      <c r="BT16" s="346">
        <v>102.4556</v>
      </c>
      <c r="BU16" s="346">
        <v>102.7533</v>
      </c>
      <c r="BV16" s="346">
        <v>103.0501</v>
      </c>
    </row>
    <row r="17" spans="1:74" ht="11.1" customHeight="1" x14ac:dyDescent="0.2">
      <c r="A17" s="148" t="s">
        <v>920</v>
      </c>
      <c r="B17" s="210" t="s">
        <v>621</v>
      </c>
      <c r="C17" s="258">
        <v>100.31961203</v>
      </c>
      <c r="D17" s="258">
        <v>100.51895775</v>
      </c>
      <c r="E17" s="258">
        <v>100.58106277</v>
      </c>
      <c r="F17" s="258">
        <v>100.36844385000001</v>
      </c>
      <c r="G17" s="258">
        <v>100.25917989</v>
      </c>
      <c r="H17" s="258">
        <v>100.11578766</v>
      </c>
      <c r="I17" s="258">
        <v>99.816132617999997</v>
      </c>
      <c r="J17" s="258">
        <v>99.696084720000002</v>
      </c>
      <c r="K17" s="258">
        <v>99.633509435999997</v>
      </c>
      <c r="L17" s="258">
        <v>99.630670909000003</v>
      </c>
      <c r="M17" s="258">
        <v>99.681342749999999</v>
      </c>
      <c r="N17" s="258">
        <v>99.787789099999998</v>
      </c>
      <c r="O17" s="258">
        <v>100.1386672</v>
      </c>
      <c r="P17" s="258">
        <v>100.21516964</v>
      </c>
      <c r="Q17" s="258">
        <v>100.20595366000001</v>
      </c>
      <c r="R17" s="258">
        <v>100.02027901</v>
      </c>
      <c r="S17" s="258">
        <v>99.907681369000002</v>
      </c>
      <c r="T17" s="258">
        <v>99.777420484000004</v>
      </c>
      <c r="U17" s="258">
        <v>99.508238950000006</v>
      </c>
      <c r="V17" s="258">
        <v>99.433594639999995</v>
      </c>
      <c r="W17" s="258">
        <v>99.432230145000005</v>
      </c>
      <c r="X17" s="258">
        <v>99.725384270999996</v>
      </c>
      <c r="Y17" s="258">
        <v>99.704650303999998</v>
      </c>
      <c r="Z17" s="258">
        <v>99.591267048000006</v>
      </c>
      <c r="AA17" s="258">
        <v>99.045241959999998</v>
      </c>
      <c r="AB17" s="258">
        <v>99.001554534999997</v>
      </c>
      <c r="AC17" s="258">
        <v>99.120212229000003</v>
      </c>
      <c r="AD17" s="258">
        <v>99.707858235000003</v>
      </c>
      <c r="AE17" s="258">
        <v>99.921223773999998</v>
      </c>
      <c r="AF17" s="258">
        <v>100.06695204</v>
      </c>
      <c r="AG17" s="258">
        <v>100.05434510000001</v>
      </c>
      <c r="AH17" s="258">
        <v>100.13282226</v>
      </c>
      <c r="AI17" s="258">
        <v>100.2116856</v>
      </c>
      <c r="AJ17" s="258">
        <v>100.40614282</v>
      </c>
      <c r="AK17" s="258">
        <v>100.39937272</v>
      </c>
      <c r="AL17" s="258">
        <v>100.30658302000001</v>
      </c>
      <c r="AM17" s="258">
        <v>99.924053611999994</v>
      </c>
      <c r="AN17" s="258">
        <v>99.812014775999998</v>
      </c>
      <c r="AO17" s="258">
        <v>99.766746409999996</v>
      </c>
      <c r="AP17" s="258">
        <v>99.836061474000005</v>
      </c>
      <c r="AQ17" s="258">
        <v>99.888474333000005</v>
      </c>
      <c r="AR17" s="258">
        <v>99.971797945999995</v>
      </c>
      <c r="AS17" s="258">
        <v>100.24404294</v>
      </c>
      <c r="AT17" s="258">
        <v>100.27068009</v>
      </c>
      <c r="AU17" s="258">
        <v>100.20972002000001</v>
      </c>
      <c r="AV17" s="258">
        <v>99.837914452000007</v>
      </c>
      <c r="AW17" s="258">
        <v>99.769196170000001</v>
      </c>
      <c r="AX17" s="258">
        <v>99.780316886999998</v>
      </c>
      <c r="AY17" s="258">
        <v>100.07893367</v>
      </c>
      <c r="AZ17" s="258">
        <v>100.09398959000001</v>
      </c>
      <c r="BA17" s="258">
        <v>100.03314171</v>
      </c>
      <c r="BB17" s="258">
        <v>99.730082615000001</v>
      </c>
      <c r="BC17" s="258">
        <v>99.642157710000006</v>
      </c>
      <c r="BD17" s="258">
        <v>99.603059574</v>
      </c>
      <c r="BE17" s="258">
        <v>99.686586974999997</v>
      </c>
      <c r="BF17" s="346">
        <v>99.689790000000002</v>
      </c>
      <c r="BG17" s="346">
        <v>99.686480000000003</v>
      </c>
      <c r="BH17" s="346">
        <v>99.599699999999999</v>
      </c>
      <c r="BI17" s="346">
        <v>99.641040000000004</v>
      </c>
      <c r="BJ17" s="346">
        <v>99.733559999999997</v>
      </c>
      <c r="BK17" s="346">
        <v>99.95205</v>
      </c>
      <c r="BL17" s="346">
        <v>100.0908</v>
      </c>
      <c r="BM17" s="346">
        <v>100.2247</v>
      </c>
      <c r="BN17" s="346">
        <v>100.26479999999999</v>
      </c>
      <c r="BO17" s="346">
        <v>100.4555</v>
      </c>
      <c r="BP17" s="346">
        <v>100.70780000000001</v>
      </c>
      <c r="BQ17" s="346">
        <v>101.1113</v>
      </c>
      <c r="BR17" s="346">
        <v>101.4198</v>
      </c>
      <c r="BS17" s="346">
        <v>101.7229</v>
      </c>
      <c r="BT17" s="346">
        <v>102.0205</v>
      </c>
      <c r="BU17" s="346">
        <v>102.31270000000001</v>
      </c>
      <c r="BV17" s="346">
        <v>102.5994</v>
      </c>
    </row>
    <row r="18" spans="1:74" ht="11.1" customHeight="1" x14ac:dyDescent="0.2">
      <c r="A18" s="148" t="s">
        <v>921</v>
      </c>
      <c r="B18" s="210" t="s">
        <v>588</v>
      </c>
      <c r="C18" s="258">
        <v>98.926263802999998</v>
      </c>
      <c r="D18" s="258">
        <v>99.392604454999997</v>
      </c>
      <c r="E18" s="258">
        <v>99.730870066999998</v>
      </c>
      <c r="F18" s="258">
        <v>99.831629336999995</v>
      </c>
      <c r="G18" s="258">
        <v>99.995818346999997</v>
      </c>
      <c r="H18" s="258">
        <v>100.11400578999999</v>
      </c>
      <c r="I18" s="258">
        <v>100.09598295000001</v>
      </c>
      <c r="J18" s="258">
        <v>100.18982380999999</v>
      </c>
      <c r="K18" s="258">
        <v>100.30531967</v>
      </c>
      <c r="L18" s="258">
        <v>100.37821384999999</v>
      </c>
      <c r="M18" s="258">
        <v>100.58521217000001</v>
      </c>
      <c r="N18" s="258">
        <v>100.86205798</v>
      </c>
      <c r="O18" s="258">
        <v>101.46663397</v>
      </c>
      <c r="P18" s="258">
        <v>101.68976271</v>
      </c>
      <c r="Q18" s="258">
        <v>101.78932691999999</v>
      </c>
      <c r="R18" s="258">
        <v>101.61927657</v>
      </c>
      <c r="S18" s="258">
        <v>101.5812492</v>
      </c>
      <c r="T18" s="258">
        <v>101.52919479000001</v>
      </c>
      <c r="U18" s="258">
        <v>101.31303581</v>
      </c>
      <c r="V18" s="258">
        <v>101.34548549</v>
      </c>
      <c r="W18" s="258">
        <v>101.47646628</v>
      </c>
      <c r="X18" s="258">
        <v>101.92225384</v>
      </c>
      <c r="Y18" s="258">
        <v>102.08809015</v>
      </c>
      <c r="Z18" s="258">
        <v>102.19025086000001</v>
      </c>
      <c r="AA18" s="258">
        <v>101.91779741000001</v>
      </c>
      <c r="AB18" s="258">
        <v>102.1258108</v>
      </c>
      <c r="AC18" s="258">
        <v>102.50335249</v>
      </c>
      <c r="AD18" s="258">
        <v>103.41199364000001</v>
      </c>
      <c r="AE18" s="258">
        <v>103.85741357000001</v>
      </c>
      <c r="AF18" s="258">
        <v>104.20118343</v>
      </c>
      <c r="AG18" s="258">
        <v>104.28450753</v>
      </c>
      <c r="AH18" s="258">
        <v>104.54407404</v>
      </c>
      <c r="AI18" s="258">
        <v>104.82108725000001</v>
      </c>
      <c r="AJ18" s="258">
        <v>105.31052054</v>
      </c>
      <c r="AK18" s="258">
        <v>105.47619713</v>
      </c>
      <c r="AL18" s="258">
        <v>105.51309039</v>
      </c>
      <c r="AM18" s="258">
        <v>105.17921032</v>
      </c>
      <c r="AN18" s="258">
        <v>105.14002944000001</v>
      </c>
      <c r="AO18" s="258">
        <v>105.15355771999999</v>
      </c>
      <c r="AP18" s="258">
        <v>105.22880746</v>
      </c>
      <c r="AQ18" s="258">
        <v>105.3409949</v>
      </c>
      <c r="AR18" s="258">
        <v>105.4991323</v>
      </c>
      <c r="AS18" s="258">
        <v>105.82211504</v>
      </c>
      <c r="AT18" s="258">
        <v>105.98298087000001</v>
      </c>
      <c r="AU18" s="258">
        <v>106.10062515</v>
      </c>
      <c r="AV18" s="258">
        <v>106.12552325999999</v>
      </c>
      <c r="AW18" s="258">
        <v>106.1938679</v>
      </c>
      <c r="AX18" s="258">
        <v>106.25613446</v>
      </c>
      <c r="AY18" s="258">
        <v>106.40135002</v>
      </c>
      <c r="AZ18" s="258">
        <v>106.38469009000001</v>
      </c>
      <c r="BA18" s="258">
        <v>106.29518175</v>
      </c>
      <c r="BB18" s="258">
        <v>105.9971506</v>
      </c>
      <c r="BC18" s="258">
        <v>105.86370125000001</v>
      </c>
      <c r="BD18" s="258">
        <v>105.75915929</v>
      </c>
      <c r="BE18" s="258">
        <v>105.66198088</v>
      </c>
      <c r="BF18" s="346">
        <v>105.6314</v>
      </c>
      <c r="BG18" s="346">
        <v>105.6459</v>
      </c>
      <c r="BH18" s="346">
        <v>105.7315</v>
      </c>
      <c r="BI18" s="346">
        <v>105.81659999999999</v>
      </c>
      <c r="BJ18" s="346">
        <v>105.9272</v>
      </c>
      <c r="BK18" s="346">
        <v>106.1095</v>
      </c>
      <c r="BL18" s="346">
        <v>106.23650000000001</v>
      </c>
      <c r="BM18" s="346">
        <v>106.3544</v>
      </c>
      <c r="BN18" s="346">
        <v>106.3711</v>
      </c>
      <c r="BO18" s="346">
        <v>106.5397</v>
      </c>
      <c r="BP18" s="346">
        <v>106.7683</v>
      </c>
      <c r="BQ18" s="346">
        <v>107.1621</v>
      </c>
      <c r="BR18" s="346">
        <v>107.4315</v>
      </c>
      <c r="BS18" s="346">
        <v>107.6818</v>
      </c>
      <c r="BT18" s="346">
        <v>107.913</v>
      </c>
      <c r="BU18" s="346">
        <v>108.12520000000001</v>
      </c>
      <c r="BV18" s="346">
        <v>108.3182</v>
      </c>
    </row>
    <row r="19" spans="1:74" ht="11.1" customHeight="1" x14ac:dyDescent="0.2">
      <c r="A19" s="148" t="s">
        <v>922</v>
      </c>
      <c r="B19" s="210" t="s">
        <v>589</v>
      </c>
      <c r="C19" s="258">
        <v>99.439344363999993</v>
      </c>
      <c r="D19" s="258">
        <v>99.778115423000003</v>
      </c>
      <c r="E19" s="258">
        <v>99.989214337999996</v>
      </c>
      <c r="F19" s="258">
        <v>99.939596332999997</v>
      </c>
      <c r="G19" s="258">
        <v>99.995134539999995</v>
      </c>
      <c r="H19" s="258">
        <v>100.02278419</v>
      </c>
      <c r="I19" s="258">
        <v>99.919086734999993</v>
      </c>
      <c r="J19" s="258">
        <v>99.968553154000006</v>
      </c>
      <c r="K19" s="258">
        <v>100.06772491</v>
      </c>
      <c r="L19" s="258">
        <v>100.22319981</v>
      </c>
      <c r="M19" s="258">
        <v>100.41683389000001</v>
      </c>
      <c r="N19" s="258">
        <v>100.65522495</v>
      </c>
      <c r="O19" s="258">
        <v>101.13849836999999</v>
      </c>
      <c r="P19" s="258">
        <v>101.31630935</v>
      </c>
      <c r="Q19" s="258">
        <v>101.38878327</v>
      </c>
      <c r="R19" s="258">
        <v>101.24929453</v>
      </c>
      <c r="S19" s="258">
        <v>101.19106355</v>
      </c>
      <c r="T19" s="258">
        <v>101.10746472</v>
      </c>
      <c r="U19" s="258">
        <v>100.83821936</v>
      </c>
      <c r="V19" s="258">
        <v>100.82409384</v>
      </c>
      <c r="W19" s="258">
        <v>100.90480948</v>
      </c>
      <c r="X19" s="258">
        <v>101.31293744</v>
      </c>
      <c r="Y19" s="258">
        <v>101.40890700999999</v>
      </c>
      <c r="Z19" s="258">
        <v>101.42528937</v>
      </c>
      <c r="AA19" s="258">
        <v>101.04182193</v>
      </c>
      <c r="AB19" s="258">
        <v>101.1392268</v>
      </c>
      <c r="AC19" s="258">
        <v>101.3972414</v>
      </c>
      <c r="AD19" s="258">
        <v>102.12013205</v>
      </c>
      <c r="AE19" s="258">
        <v>102.47116633</v>
      </c>
      <c r="AF19" s="258">
        <v>102.75461059</v>
      </c>
      <c r="AG19" s="258">
        <v>102.8858156</v>
      </c>
      <c r="AH19" s="258">
        <v>103.0975667</v>
      </c>
      <c r="AI19" s="258">
        <v>103.30521467</v>
      </c>
      <c r="AJ19" s="258">
        <v>103.65721596</v>
      </c>
      <c r="AK19" s="258">
        <v>103.74531536000001</v>
      </c>
      <c r="AL19" s="258">
        <v>103.71796929999999</v>
      </c>
      <c r="AM19" s="258">
        <v>103.3681935</v>
      </c>
      <c r="AN19" s="258">
        <v>103.26519476999999</v>
      </c>
      <c r="AO19" s="258">
        <v>103.20198883</v>
      </c>
      <c r="AP19" s="258">
        <v>103.1966686</v>
      </c>
      <c r="AQ19" s="258">
        <v>103.19947852</v>
      </c>
      <c r="AR19" s="258">
        <v>103.22851152</v>
      </c>
      <c r="AS19" s="258">
        <v>103.38175895000001</v>
      </c>
      <c r="AT19" s="258">
        <v>103.38974459000001</v>
      </c>
      <c r="AU19" s="258">
        <v>103.35045979</v>
      </c>
      <c r="AV19" s="258">
        <v>103.18387196</v>
      </c>
      <c r="AW19" s="258">
        <v>103.11007073</v>
      </c>
      <c r="AX19" s="258">
        <v>103.04902351</v>
      </c>
      <c r="AY19" s="258">
        <v>103.02920497</v>
      </c>
      <c r="AZ19" s="258">
        <v>102.97230974999999</v>
      </c>
      <c r="BA19" s="258">
        <v>102.90681254</v>
      </c>
      <c r="BB19" s="258">
        <v>102.78816671</v>
      </c>
      <c r="BC19" s="258">
        <v>102.73887544999999</v>
      </c>
      <c r="BD19" s="258">
        <v>102.71439212999999</v>
      </c>
      <c r="BE19" s="258">
        <v>102.73279964</v>
      </c>
      <c r="BF19" s="346">
        <v>102.7444</v>
      </c>
      <c r="BG19" s="346">
        <v>102.7672</v>
      </c>
      <c r="BH19" s="346">
        <v>102.75149999999999</v>
      </c>
      <c r="BI19" s="346">
        <v>102.83410000000001</v>
      </c>
      <c r="BJ19" s="346">
        <v>102.9653</v>
      </c>
      <c r="BK19" s="346">
        <v>103.23090000000001</v>
      </c>
      <c r="BL19" s="346">
        <v>103.3948</v>
      </c>
      <c r="BM19" s="346">
        <v>103.5429</v>
      </c>
      <c r="BN19" s="346">
        <v>103.5705</v>
      </c>
      <c r="BO19" s="346">
        <v>103.7653</v>
      </c>
      <c r="BP19" s="346">
        <v>104.0228</v>
      </c>
      <c r="BQ19" s="346">
        <v>104.4319</v>
      </c>
      <c r="BR19" s="346">
        <v>104.748</v>
      </c>
      <c r="BS19" s="346">
        <v>105.0599</v>
      </c>
      <c r="BT19" s="346">
        <v>105.3678</v>
      </c>
      <c r="BU19" s="346">
        <v>105.6716</v>
      </c>
      <c r="BV19" s="346">
        <v>105.9713</v>
      </c>
    </row>
    <row r="20" spans="1:74" ht="11.1" customHeight="1" x14ac:dyDescent="0.2">
      <c r="A20" s="148" t="s">
        <v>923</v>
      </c>
      <c r="B20" s="210" t="s">
        <v>590</v>
      </c>
      <c r="C20" s="258">
        <v>99.782102676999997</v>
      </c>
      <c r="D20" s="258">
        <v>100.08414121</v>
      </c>
      <c r="E20" s="258">
        <v>100.23573287000001</v>
      </c>
      <c r="F20" s="258">
        <v>100.08290331000001</v>
      </c>
      <c r="G20" s="258">
        <v>100.04908196</v>
      </c>
      <c r="H20" s="258">
        <v>99.980294482999994</v>
      </c>
      <c r="I20" s="258">
        <v>99.691996864000004</v>
      </c>
      <c r="J20" s="258">
        <v>99.691685132999993</v>
      </c>
      <c r="K20" s="258">
        <v>99.794815279999995</v>
      </c>
      <c r="L20" s="258">
        <v>100.12502428000001</v>
      </c>
      <c r="M20" s="258">
        <v>100.34231045</v>
      </c>
      <c r="N20" s="258">
        <v>100.57031077000001</v>
      </c>
      <c r="O20" s="258">
        <v>100.94451993</v>
      </c>
      <c r="P20" s="258">
        <v>101.09232752</v>
      </c>
      <c r="Q20" s="258">
        <v>101.14922823000001</v>
      </c>
      <c r="R20" s="258">
        <v>100.99496608</v>
      </c>
      <c r="S20" s="258">
        <v>100.96024504</v>
      </c>
      <c r="T20" s="258">
        <v>100.92480911</v>
      </c>
      <c r="U20" s="258">
        <v>100.80000708</v>
      </c>
      <c r="V20" s="258">
        <v>100.82962978</v>
      </c>
      <c r="W20" s="258">
        <v>100.92502601</v>
      </c>
      <c r="X20" s="258">
        <v>101.26972943</v>
      </c>
      <c r="Y20" s="258">
        <v>101.35902245</v>
      </c>
      <c r="Z20" s="258">
        <v>101.37643873</v>
      </c>
      <c r="AA20" s="258">
        <v>100.9923625</v>
      </c>
      <c r="AB20" s="258">
        <v>101.11323717</v>
      </c>
      <c r="AC20" s="258">
        <v>101.40944694</v>
      </c>
      <c r="AD20" s="258">
        <v>102.20714484</v>
      </c>
      <c r="AE20" s="258">
        <v>102.60941007</v>
      </c>
      <c r="AF20" s="258">
        <v>102.94239566</v>
      </c>
      <c r="AG20" s="258">
        <v>103.08553578999999</v>
      </c>
      <c r="AH20" s="258">
        <v>103.37038643</v>
      </c>
      <c r="AI20" s="258">
        <v>103.67638178</v>
      </c>
      <c r="AJ20" s="258">
        <v>104.18286318</v>
      </c>
      <c r="AK20" s="258">
        <v>104.39664191</v>
      </c>
      <c r="AL20" s="258">
        <v>104.49705933</v>
      </c>
      <c r="AM20" s="258">
        <v>104.23890316000001</v>
      </c>
      <c r="AN20" s="258">
        <v>104.29650715</v>
      </c>
      <c r="AO20" s="258">
        <v>104.42465901</v>
      </c>
      <c r="AP20" s="258">
        <v>104.66925551</v>
      </c>
      <c r="AQ20" s="258">
        <v>104.90408059000001</v>
      </c>
      <c r="AR20" s="258">
        <v>105.175031</v>
      </c>
      <c r="AS20" s="258">
        <v>105.6121967</v>
      </c>
      <c r="AT20" s="258">
        <v>105.8578303</v>
      </c>
      <c r="AU20" s="258">
        <v>106.04202174</v>
      </c>
      <c r="AV20" s="258">
        <v>106.09448018000001</v>
      </c>
      <c r="AW20" s="258">
        <v>106.20850547000001</v>
      </c>
      <c r="AX20" s="258">
        <v>106.31380676000001</v>
      </c>
      <c r="AY20" s="258">
        <v>106.41638428</v>
      </c>
      <c r="AZ20" s="258">
        <v>106.49973737000001</v>
      </c>
      <c r="BA20" s="258">
        <v>106.56986627000001</v>
      </c>
      <c r="BB20" s="258">
        <v>106.63230586</v>
      </c>
      <c r="BC20" s="258">
        <v>106.67183523</v>
      </c>
      <c r="BD20" s="258">
        <v>106.69398923999999</v>
      </c>
      <c r="BE20" s="258">
        <v>106.66979071</v>
      </c>
      <c r="BF20" s="346">
        <v>106.6789</v>
      </c>
      <c r="BG20" s="346">
        <v>106.69240000000001</v>
      </c>
      <c r="BH20" s="346">
        <v>106.6478</v>
      </c>
      <c r="BI20" s="346">
        <v>106.7169</v>
      </c>
      <c r="BJ20" s="346">
        <v>106.8372</v>
      </c>
      <c r="BK20" s="346">
        <v>107.102</v>
      </c>
      <c r="BL20" s="346">
        <v>107.2548</v>
      </c>
      <c r="BM20" s="346">
        <v>107.38890000000001</v>
      </c>
      <c r="BN20" s="346">
        <v>107.3989</v>
      </c>
      <c r="BO20" s="346">
        <v>107.5748</v>
      </c>
      <c r="BP20" s="346">
        <v>107.81100000000001</v>
      </c>
      <c r="BQ20" s="346">
        <v>108.1927</v>
      </c>
      <c r="BR20" s="346">
        <v>108.4858</v>
      </c>
      <c r="BS20" s="346">
        <v>108.7753</v>
      </c>
      <c r="BT20" s="346">
        <v>109.0612</v>
      </c>
      <c r="BU20" s="346">
        <v>109.3436</v>
      </c>
      <c r="BV20" s="346">
        <v>109.6225</v>
      </c>
    </row>
    <row r="21" spans="1:74" ht="11.1" customHeight="1" x14ac:dyDescent="0.2">
      <c r="A21" s="148" t="s">
        <v>924</v>
      </c>
      <c r="B21" s="210" t="s">
        <v>591</v>
      </c>
      <c r="C21" s="258">
        <v>98.308117089999996</v>
      </c>
      <c r="D21" s="258">
        <v>98.772240674000003</v>
      </c>
      <c r="E21" s="258">
        <v>99.179783814999993</v>
      </c>
      <c r="F21" s="258">
        <v>99.521450846999997</v>
      </c>
      <c r="G21" s="258">
        <v>99.822804849999997</v>
      </c>
      <c r="H21" s="258">
        <v>100.07455016</v>
      </c>
      <c r="I21" s="258">
        <v>100.18785441</v>
      </c>
      <c r="J21" s="258">
        <v>100.4070066</v>
      </c>
      <c r="K21" s="258">
        <v>100.64317436</v>
      </c>
      <c r="L21" s="258">
        <v>100.90248511999999</v>
      </c>
      <c r="M21" s="258">
        <v>101.16808847</v>
      </c>
      <c r="N21" s="258">
        <v>101.44611183000001</v>
      </c>
      <c r="O21" s="258">
        <v>101.89000667000001</v>
      </c>
      <c r="P21" s="258">
        <v>102.07778145</v>
      </c>
      <c r="Q21" s="258">
        <v>102.16288763999999</v>
      </c>
      <c r="R21" s="258">
        <v>101.99493572999999</v>
      </c>
      <c r="S21" s="258">
        <v>101.98749685</v>
      </c>
      <c r="T21" s="258">
        <v>101.99018151999999</v>
      </c>
      <c r="U21" s="258">
        <v>101.90939681</v>
      </c>
      <c r="V21" s="258">
        <v>102.00252322999999</v>
      </c>
      <c r="W21" s="258">
        <v>102.17596786</v>
      </c>
      <c r="X21" s="258">
        <v>102.65660677</v>
      </c>
      <c r="Y21" s="258">
        <v>102.82053078</v>
      </c>
      <c r="Z21" s="258">
        <v>102.89461595</v>
      </c>
      <c r="AA21" s="258">
        <v>102.58172304</v>
      </c>
      <c r="AB21" s="258">
        <v>102.69898497</v>
      </c>
      <c r="AC21" s="258">
        <v>102.9492625</v>
      </c>
      <c r="AD21" s="258">
        <v>103.50539723</v>
      </c>
      <c r="AE21" s="258">
        <v>103.89207476</v>
      </c>
      <c r="AF21" s="258">
        <v>104.28213671</v>
      </c>
      <c r="AG21" s="258">
        <v>104.76039333999999</v>
      </c>
      <c r="AH21" s="258">
        <v>105.09361638</v>
      </c>
      <c r="AI21" s="258">
        <v>105.3666161</v>
      </c>
      <c r="AJ21" s="258">
        <v>105.62633494000001</v>
      </c>
      <c r="AK21" s="258">
        <v>105.74368123000001</v>
      </c>
      <c r="AL21" s="258">
        <v>105.76559739</v>
      </c>
      <c r="AM21" s="258">
        <v>105.45194223</v>
      </c>
      <c r="AN21" s="258">
        <v>105.46310403</v>
      </c>
      <c r="AO21" s="258">
        <v>105.55894161000001</v>
      </c>
      <c r="AP21" s="258">
        <v>105.76092422000001</v>
      </c>
      <c r="AQ21" s="258">
        <v>106.0100114</v>
      </c>
      <c r="AR21" s="258">
        <v>106.32767241000001</v>
      </c>
      <c r="AS21" s="258">
        <v>106.92511838</v>
      </c>
      <c r="AT21" s="258">
        <v>107.22151868</v>
      </c>
      <c r="AU21" s="258">
        <v>107.42808445</v>
      </c>
      <c r="AV21" s="258">
        <v>107.36162029</v>
      </c>
      <c r="AW21" s="258">
        <v>107.52591354</v>
      </c>
      <c r="AX21" s="258">
        <v>107.73776881000001</v>
      </c>
      <c r="AY21" s="258">
        <v>108.11975906000001</v>
      </c>
      <c r="AZ21" s="258">
        <v>108.33480863</v>
      </c>
      <c r="BA21" s="258">
        <v>108.50549049</v>
      </c>
      <c r="BB21" s="258">
        <v>108.63607492</v>
      </c>
      <c r="BC21" s="258">
        <v>108.71481863</v>
      </c>
      <c r="BD21" s="258">
        <v>108.74599191999999</v>
      </c>
      <c r="BE21" s="258">
        <v>108.65152068</v>
      </c>
      <c r="BF21" s="346">
        <v>108.6461</v>
      </c>
      <c r="BG21" s="346">
        <v>108.65170000000001</v>
      </c>
      <c r="BH21" s="346">
        <v>108.6189</v>
      </c>
      <c r="BI21" s="346">
        <v>108.6835</v>
      </c>
      <c r="BJ21" s="346">
        <v>108.7959</v>
      </c>
      <c r="BK21" s="346">
        <v>109.0352</v>
      </c>
      <c r="BL21" s="346">
        <v>109.1845</v>
      </c>
      <c r="BM21" s="346">
        <v>109.32250000000001</v>
      </c>
      <c r="BN21" s="346">
        <v>109.35420000000001</v>
      </c>
      <c r="BO21" s="346">
        <v>109.541</v>
      </c>
      <c r="BP21" s="346">
        <v>109.788</v>
      </c>
      <c r="BQ21" s="346">
        <v>110.188</v>
      </c>
      <c r="BR21" s="346">
        <v>110.4854</v>
      </c>
      <c r="BS21" s="346">
        <v>110.7731</v>
      </c>
      <c r="BT21" s="346">
        <v>111.05119999999999</v>
      </c>
      <c r="BU21" s="346">
        <v>111.31950000000001</v>
      </c>
      <c r="BV21" s="346">
        <v>111.5782</v>
      </c>
    </row>
    <row r="22" spans="1:74" ht="11.1" customHeight="1" x14ac:dyDescent="0.2">
      <c r="A22" s="148" t="s">
        <v>925</v>
      </c>
      <c r="B22" s="210" t="s">
        <v>592</v>
      </c>
      <c r="C22" s="258">
        <v>99.071958056</v>
      </c>
      <c r="D22" s="258">
        <v>99.475222260999999</v>
      </c>
      <c r="E22" s="258">
        <v>99.779477415000002</v>
      </c>
      <c r="F22" s="258">
        <v>99.934203983000003</v>
      </c>
      <c r="G22" s="258">
        <v>100.07833067999999</v>
      </c>
      <c r="H22" s="258">
        <v>100.16133798</v>
      </c>
      <c r="I22" s="258">
        <v>100.05336703</v>
      </c>
      <c r="J22" s="258">
        <v>100.11152967</v>
      </c>
      <c r="K22" s="258">
        <v>100.20596704</v>
      </c>
      <c r="L22" s="258">
        <v>100.33666164</v>
      </c>
      <c r="M22" s="258">
        <v>100.50366163</v>
      </c>
      <c r="N22" s="258">
        <v>100.70694949</v>
      </c>
      <c r="O22" s="258">
        <v>101.14134503</v>
      </c>
      <c r="P22" s="258">
        <v>101.2710938</v>
      </c>
      <c r="Q22" s="258">
        <v>101.29101562</v>
      </c>
      <c r="R22" s="258">
        <v>101.05801658999999</v>
      </c>
      <c r="S22" s="258">
        <v>100.96560488</v>
      </c>
      <c r="T22" s="258">
        <v>100.87068661000001</v>
      </c>
      <c r="U22" s="258">
        <v>100.69134273</v>
      </c>
      <c r="V22" s="258">
        <v>100.65285064</v>
      </c>
      <c r="W22" s="258">
        <v>100.67329128999999</v>
      </c>
      <c r="X22" s="258">
        <v>100.92488425000001</v>
      </c>
      <c r="Y22" s="258">
        <v>100.93402568</v>
      </c>
      <c r="Z22" s="258">
        <v>100.87293516</v>
      </c>
      <c r="AA22" s="258">
        <v>100.33513162</v>
      </c>
      <c r="AB22" s="258">
        <v>100.43843802000001</v>
      </c>
      <c r="AC22" s="258">
        <v>100.77637328</v>
      </c>
      <c r="AD22" s="258">
        <v>101.79958239</v>
      </c>
      <c r="AE22" s="258">
        <v>102.26879162</v>
      </c>
      <c r="AF22" s="258">
        <v>102.63464598</v>
      </c>
      <c r="AG22" s="258">
        <v>102.75865459000001</v>
      </c>
      <c r="AH22" s="258">
        <v>103.02166733</v>
      </c>
      <c r="AI22" s="258">
        <v>103.28519334000001</v>
      </c>
      <c r="AJ22" s="258">
        <v>103.80383863</v>
      </c>
      <c r="AK22" s="258">
        <v>103.87743666999999</v>
      </c>
      <c r="AL22" s="258">
        <v>103.76059347</v>
      </c>
      <c r="AM22" s="258">
        <v>103.24955692</v>
      </c>
      <c r="AN22" s="258">
        <v>102.90464534</v>
      </c>
      <c r="AO22" s="258">
        <v>102.5221066</v>
      </c>
      <c r="AP22" s="258">
        <v>101.96690331000001</v>
      </c>
      <c r="AQ22" s="258">
        <v>101.61038833000001</v>
      </c>
      <c r="AR22" s="258">
        <v>101.31752425000001</v>
      </c>
      <c r="AS22" s="258">
        <v>101.26021193</v>
      </c>
      <c r="AT22" s="258">
        <v>100.96572402</v>
      </c>
      <c r="AU22" s="258">
        <v>100.60596138</v>
      </c>
      <c r="AV22" s="258">
        <v>100.00745972999999</v>
      </c>
      <c r="AW22" s="258">
        <v>99.647245830000003</v>
      </c>
      <c r="AX22" s="258">
        <v>99.351855396999994</v>
      </c>
      <c r="AY22" s="258">
        <v>99.295802201000001</v>
      </c>
      <c r="AZ22" s="258">
        <v>98.999173385999995</v>
      </c>
      <c r="BA22" s="258">
        <v>98.636482719</v>
      </c>
      <c r="BB22" s="258">
        <v>97.956398370000002</v>
      </c>
      <c r="BC22" s="258">
        <v>97.650082867999998</v>
      </c>
      <c r="BD22" s="258">
        <v>97.466204383000004</v>
      </c>
      <c r="BE22" s="258">
        <v>97.540892327999998</v>
      </c>
      <c r="BF22" s="346">
        <v>97.499790000000004</v>
      </c>
      <c r="BG22" s="346">
        <v>97.479029999999995</v>
      </c>
      <c r="BH22" s="346">
        <v>97.422120000000007</v>
      </c>
      <c r="BI22" s="346">
        <v>97.484399999999994</v>
      </c>
      <c r="BJ22" s="346">
        <v>97.609390000000005</v>
      </c>
      <c r="BK22" s="346">
        <v>97.88897</v>
      </c>
      <c r="BL22" s="346">
        <v>98.070440000000005</v>
      </c>
      <c r="BM22" s="346">
        <v>98.245710000000003</v>
      </c>
      <c r="BN22" s="346">
        <v>98.31944</v>
      </c>
      <c r="BO22" s="346">
        <v>98.55377</v>
      </c>
      <c r="BP22" s="346">
        <v>98.853380000000001</v>
      </c>
      <c r="BQ22" s="346">
        <v>99.292180000000002</v>
      </c>
      <c r="BR22" s="346">
        <v>99.666910000000001</v>
      </c>
      <c r="BS22" s="346">
        <v>100.0515</v>
      </c>
      <c r="BT22" s="346">
        <v>100.44589999999999</v>
      </c>
      <c r="BU22" s="346">
        <v>100.8502</v>
      </c>
      <c r="BV22" s="346">
        <v>101.26430000000001</v>
      </c>
    </row>
    <row r="23" spans="1:74" ht="11.1" customHeight="1" x14ac:dyDescent="0.2">
      <c r="A23" s="148" t="s">
        <v>926</v>
      </c>
      <c r="B23" s="210" t="s">
        <v>593</v>
      </c>
      <c r="C23" s="258">
        <v>98.883387198999998</v>
      </c>
      <c r="D23" s="258">
        <v>99.295987574999998</v>
      </c>
      <c r="E23" s="258">
        <v>99.616625060000004</v>
      </c>
      <c r="F23" s="258">
        <v>99.814469638000006</v>
      </c>
      <c r="G23" s="258">
        <v>99.974303853999999</v>
      </c>
      <c r="H23" s="258">
        <v>100.06529768999999</v>
      </c>
      <c r="I23" s="258">
        <v>99.874019165999997</v>
      </c>
      <c r="J23" s="258">
        <v>99.987406239999999</v>
      </c>
      <c r="K23" s="258">
        <v>100.19202693</v>
      </c>
      <c r="L23" s="258">
        <v>100.59816456</v>
      </c>
      <c r="M23" s="258">
        <v>100.90253997000001</v>
      </c>
      <c r="N23" s="258">
        <v>101.21543649</v>
      </c>
      <c r="O23" s="258">
        <v>101.67367105</v>
      </c>
      <c r="P23" s="258">
        <v>101.90099709</v>
      </c>
      <c r="Q23" s="258">
        <v>102.03423155</v>
      </c>
      <c r="R23" s="258">
        <v>101.98278062</v>
      </c>
      <c r="S23" s="258">
        <v>101.99577724</v>
      </c>
      <c r="T23" s="258">
        <v>101.98262760999999</v>
      </c>
      <c r="U23" s="258">
        <v>101.83513017</v>
      </c>
      <c r="V23" s="258">
        <v>101.85083922</v>
      </c>
      <c r="W23" s="258">
        <v>101.92155320000001</v>
      </c>
      <c r="X23" s="258">
        <v>102.16063059</v>
      </c>
      <c r="Y23" s="258">
        <v>102.25633555</v>
      </c>
      <c r="Z23" s="258">
        <v>102.32202655</v>
      </c>
      <c r="AA23" s="258">
        <v>102.17403992</v>
      </c>
      <c r="AB23" s="258">
        <v>102.3174508</v>
      </c>
      <c r="AC23" s="258">
        <v>102.56859550999999</v>
      </c>
      <c r="AD23" s="258">
        <v>103.15257998</v>
      </c>
      <c r="AE23" s="258">
        <v>103.45036287000001</v>
      </c>
      <c r="AF23" s="258">
        <v>103.68705013</v>
      </c>
      <c r="AG23" s="258">
        <v>103.75717840999999</v>
      </c>
      <c r="AH23" s="258">
        <v>103.95077189</v>
      </c>
      <c r="AI23" s="258">
        <v>104.16236723</v>
      </c>
      <c r="AJ23" s="258">
        <v>104.51477271</v>
      </c>
      <c r="AK23" s="258">
        <v>104.67026557</v>
      </c>
      <c r="AL23" s="258">
        <v>104.75165407999999</v>
      </c>
      <c r="AM23" s="258">
        <v>104.58983995</v>
      </c>
      <c r="AN23" s="258">
        <v>104.64984348999999</v>
      </c>
      <c r="AO23" s="258">
        <v>104.76256642</v>
      </c>
      <c r="AP23" s="258">
        <v>104.92649689</v>
      </c>
      <c r="AQ23" s="258">
        <v>105.14579243999999</v>
      </c>
      <c r="AR23" s="258">
        <v>105.41894124</v>
      </c>
      <c r="AS23" s="258">
        <v>105.87544329000001</v>
      </c>
      <c r="AT23" s="258">
        <v>106.15917358999999</v>
      </c>
      <c r="AU23" s="258">
        <v>106.39963213999999</v>
      </c>
      <c r="AV23" s="258">
        <v>106.51658234999999</v>
      </c>
      <c r="AW23" s="258">
        <v>106.73067483</v>
      </c>
      <c r="AX23" s="258">
        <v>106.96167301</v>
      </c>
      <c r="AY23" s="258">
        <v>107.37080704</v>
      </c>
      <c r="AZ23" s="258">
        <v>107.51469398</v>
      </c>
      <c r="BA23" s="258">
        <v>107.55456401000001</v>
      </c>
      <c r="BB23" s="258">
        <v>107.28016479</v>
      </c>
      <c r="BC23" s="258">
        <v>107.2696902</v>
      </c>
      <c r="BD23" s="258">
        <v>107.31288791999999</v>
      </c>
      <c r="BE23" s="258">
        <v>107.48168262</v>
      </c>
      <c r="BF23" s="346">
        <v>107.5783</v>
      </c>
      <c r="BG23" s="346">
        <v>107.6746</v>
      </c>
      <c r="BH23" s="346">
        <v>107.68510000000001</v>
      </c>
      <c r="BI23" s="346">
        <v>107.8451</v>
      </c>
      <c r="BJ23" s="346">
        <v>108.069</v>
      </c>
      <c r="BK23" s="346">
        <v>108.4671</v>
      </c>
      <c r="BL23" s="346">
        <v>108.7362</v>
      </c>
      <c r="BM23" s="346">
        <v>108.9864</v>
      </c>
      <c r="BN23" s="346">
        <v>109.1011</v>
      </c>
      <c r="BO23" s="346">
        <v>109.40130000000001</v>
      </c>
      <c r="BP23" s="346">
        <v>109.77030000000001</v>
      </c>
      <c r="BQ23" s="346">
        <v>110.31319999999999</v>
      </c>
      <c r="BR23" s="346">
        <v>110.74079999999999</v>
      </c>
      <c r="BS23" s="346">
        <v>111.15819999999999</v>
      </c>
      <c r="BT23" s="346">
        <v>111.5655</v>
      </c>
      <c r="BU23" s="346">
        <v>111.96259999999999</v>
      </c>
      <c r="BV23" s="346">
        <v>112.3497</v>
      </c>
    </row>
    <row r="24" spans="1:74" ht="11.1" customHeight="1" x14ac:dyDescent="0.2">
      <c r="A24" s="148" t="s">
        <v>927</v>
      </c>
      <c r="B24" s="210" t="s">
        <v>594</v>
      </c>
      <c r="C24" s="258">
        <v>99.569270720999995</v>
      </c>
      <c r="D24" s="258">
        <v>99.833120937999993</v>
      </c>
      <c r="E24" s="258">
        <v>100.00828668</v>
      </c>
      <c r="F24" s="258">
        <v>100.0351745</v>
      </c>
      <c r="G24" s="258">
        <v>100.07766635999999</v>
      </c>
      <c r="H24" s="258">
        <v>100.07616881</v>
      </c>
      <c r="I24" s="258">
        <v>99.888978385000001</v>
      </c>
      <c r="J24" s="258">
        <v>99.905779647000003</v>
      </c>
      <c r="K24" s="258">
        <v>99.984869118000006</v>
      </c>
      <c r="L24" s="258">
        <v>100.15998365</v>
      </c>
      <c r="M24" s="258">
        <v>100.3383469</v>
      </c>
      <c r="N24" s="258">
        <v>100.55369571999999</v>
      </c>
      <c r="O24" s="258">
        <v>100.97761235999999</v>
      </c>
      <c r="P24" s="258">
        <v>101.13824563999999</v>
      </c>
      <c r="Q24" s="258">
        <v>101.20717782</v>
      </c>
      <c r="R24" s="258">
        <v>101.07077805999999</v>
      </c>
      <c r="S24" s="258">
        <v>101.04153115</v>
      </c>
      <c r="T24" s="258">
        <v>101.00580625000001</v>
      </c>
      <c r="U24" s="258">
        <v>100.85697073999999</v>
      </c>
      <c r="V24" s="258">
        <v>100.88826435</v>
      </c>
      <c r="W24" s="258">
        <v>100.99305443999999</v>
      </c>
      <c r="X24" s="258">
        <v>101.37452527000001</v>
      </c>
      <c r="Y24" s="258">
        <v>101.47392015</v>
      </c>
      <c r="Z24" s="258">
        <v>101.49442333</v>
      </c>
      <c r="AA24" s="258">
        <v>101.13670260000001</v>
      </c>
      <c r="AB24" s="258">
        <v>101.22392153</v>
      </c>
      <c r="AC24" s="258">
        <v>101.45674791</v>
      </c>
      <c r="AD24" s="258">
        <v>102.11220969999999</v>
      </c>
      <c r="AE24" s="258">
        <v>102.42848003</v>
      </c>
      <c r="AF24" s="258">
        <v>102.68258686</v>
      </c>
      <c r="AG24" s="258">
        <v>102.76340260000001</v>
      </c>
      <c r="AH24" s="258">
        <v>102.97652811</v>
      </c>
      <c r="AI24" s="258">
        <v>103.21083579</v>
      </c>
      <c r="AJ24" s="258">
        <v>103.63373591</v>
      </c>
      <c r="AK24" s="258">
        <v>103.78485027000001</v>
      </c>
      <c r="AL24" s="258">
        <v>103.83158912</v>
      </c>
      <c r="AM24" s="258">
        <v>103.53585321</v>
      </c>
      <c r="AN24" s="258">
        <v>103.55241549</v>
      </c>
      <c r="AO24" s="258">
        <v>103.64317671000001</v>
      </c>
      <c r="AP24" s="258">
        <v>103.89291444</v>
      </c>
      <c r="AQ24" s="258">
        <v>104.06849035</v>
      </c>
      <c r="AR24" s="258">
        <v>104.25468201</v>
      </c>
      <c r="AS24" s="258">
        <v>104.62626201</v>
      </c>
      <c r="AT24" s="258">
        <v>104.70260573</v>
      </c>
      <c r="AU24" s="258">
        <v>104.65848577</v>
      </c>
      <c r="AV24" s="258">
        <v>104.27279679999999</v>
      </c>
      <c r="AW24" s="258">
        <v>104.15357846000001</v>
      </c>
      <c r="AX24" s="258">
        <v>104.07972542</v>
      </c>
      <c r="AY24" s="258">
        <v>104.14874897</v>
      </c>
      <c r="AZ24" s="258">
        <v>104.09249308</v>
      </c>
      <c r="BA24" s="258">
        <v>104.00846903999999</v>
      </c>
      <c r="BB24" s="258">
        <v>103.80977539</v>
      </c>
      <c r="BC24" s="258">
        <v>103.73539112</v>
      </c>
      <c r="BD24" s="258">
        <v>103.69841477</v>
      </c>
      <c r="BE24" s="258">
        <v>103.72310103</v>
      </c>
      <c r="BF24" s="346">
        <v>103.7427</v>
      </c>
      <c r="BG24" s="346">
        <v>103.7816</v>
      </c>
      <c r="BH24" s="346">
        <v>103.8113</v>
      </c>
      <c r="BI24" s="346">
        <v>103.90989999999999</v>
      </c>
      <c r="BJ24" s="346">
        <v>104.04900000000001</v>
      </c>
      <c r="BK24" s="346">
        <v>104.28400000000001</v>
      </c>
      <c r="BL24" s="346">
        <v>104.4627</v>
      </c>
      <c r="BM24" s="346">
        <v>104.6405</v>
      </c>
      <c r="BN24" s="346">
        <v>104.7243</v>
      </c>
      <c r="BO24" s="346">
        <v>104.97</v>
      </c>
      <c r="BP24" s="346">
        <v>105.2843</v>
      </c>
      <c r="BQ24" s="346">
        <v>105.7632</v>
      </c>
      <c r="BR24" s="346">
        <v>106.1433</v>
      </c>
      <c r="BS24" s="346">
        <v>106.5205</v>
      </c>
      <c r="BT24" s="346">
        <v>106.8946</v>
      </c>
      <c r="BU24" s="346">
        <v>107.26560000000001</v>
      </c>
      <c r="BV24" s="346">
        <v>107.6337</v>
      </c>
    </row>
    <row r="25" spans="1:74" ht="11.1" customHeight="1" x14ac:dyDescent="0.2">
      <c r="A25" s="148"/>
      <c r="B25" s="168" t="s">
        <v>1186</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347"/>
      <c r="BG25" s="347"/>
      <c r="BH25" s="347"/>
      <c r="BI25" s="347"/>
      <c r="BJ25" s="347"/>
      <c r="BK25" s="347"/>
      <c r="BL25" s="347"/>
      <c r="BM25" s="347"/>
      <c r="BN25" s="347"/>
      <c r="BO25" s="347"/>
      <c r="BP25" s="347"/>
      <c r="BQ25" s="347"/>
      <c r="BR25" s="347"/>
      <c r="BS25" s="347"/>
      <c r="BT25" s="347"/>
      <c r="BU25" s="347"/>
      <c r="BV25" s="347"/>
    </row>
    <row r="26" spans="1:74" ht="11.1" customHeight="1" x14ac:dyDescent="0.2">
      <c r="A26" s="148" t="s">
        <v>928</v>
      </c>
      <c r="B26" s="210" t="s">
        <v>587</v>
      </c>
      <c r="C26" s="240">
        <v>700.19756164</v>
      </c>
      <c r="D26" s="240">
        <v>703.97407404</v>
      </c>
      <c r="E26" s="240">
        <v>706.83524154999998</v>
      </c>
      <c r="F26" s="240">
        <v>708.58150510999997</v>
      </c>
      <c r="G26" s="240">
        <v>709.76165215000003</v>
      </c>
      <c r="H26" s="240">
        <v>710.17612359999998</v>
      </c>
      <c r="I26" s="240">
        <v>706.19987573000003</v>
      </c>
      <c r="J26" s="240">
        <v>707.80177881999998</v>
      </c>
      <c r="K26" s="240">
        <v>711.35678914000005</v>
      </c>
      <c r="L26" s="240">
        <v>725.90225382000006</v>
      </c>
      <c r="M26" s="240">
        <v>726.58546823999995</v>
      </c>
      <c r="N26" s="240">
        <v>722.44377954000004</v>
      </c>
      <c r="O26" s="240">
        <v>702.48829295999997</v>
      </c>
      <c r="P26" s="240">
        <v>696.93846908</v>
      </c>
      <c r="Q26" s="240">
        <v>694.80541315000005</v>
      </c>
      <c r="R26" s="240">
        <v>700.98529302999998</v>
      </c>
      <c r="S26" s="240">
        <v>702.01364708999995</v>
      </c>
      <c r="T26" s="240">
        <v>702.78664319999996</v>
      </c>
      <c r="U26" s="240">
        <v>703.06131211000002</v>
      </c>
      <c r="V26" s="240">
        <v>703.50581924000005</v>
      </c>
      <c r="W26" s="240">
        <v>703.87719535999997</v>
      </c>
      <c r="X26" s="240">
        <v>702.68481713999995</v>
      </c>
      <c r="Y26" s="240">
        <v>704.02789872000005</v>
      </c>
      <c r="Z26" s="240">
        <v>706.41581678</v>
      </c>
      <c r="AA26" s="240">
        <v>712.41208850999999</v>
      </c>
      <c r="AB26" s="240">
        <v>714.96704164000005</v>
      </c>
      <c r="AC26" s="240">
        <v>716.64419336000003</v>
      </c>
      <c r="AD26" s="240">
        <v>715.79752064000002</v>
      </c>
      <c r="AE26" s="240">
        <v>716.95358682000006</v>
      </c>
      <c r="AF26" s="240">
        <v>718.46636887</v>
      </c>
      <c r="AG26" s="240">
        <v>719.94505755</v>
      </c>
      <c r="AH26" s="240">
        <v>722.46437824999998</v>
      </c>
      <c r="AI26" s="240">
        <v>725.63352172999998</v>
      </c>
      <c r="AJ26" s="240">
        <v>731.04466761000003</v>
      </c>
      <c r="AK26" s="240">
        <v>734.31932196000002</v>
      </c>
      <c r="AL26" s="240">
        <v>737.04966438999998</v>
      </c>
      <c r="AM26" s="240">
        <v>738.39529854</v>
      </c>
      <c r="AN26" s="240">
        <v>740.66731442000003</v>
      </c>
      <c r="AO26" s="240">
        <v>743.02531567000005</v>
      </c>
      <c r="AP26" s="240">
        <v>746.19927815999995</v>
      </c>
      <c r="AQ26" s="240">
        <v>748.18176820999997</v>
      </c>
      <c r="AR26" s="240">
        <v>749.70276168999999</v>
      </c>
      <c r="AS26" s="240">
        <v>748.95311580999999</v>
      </c>
      <c r="AT26" s="240">
        <v>750.90797328999997</v>
      </c>
      <c r="AU26" s="240">
        <v>753.75819132000004</v>
      </c>
      <c r="AV26" s="240">
        <v>759.31171117999997</v>
      </c>
      <c r="AW26" s="240">
        <v>762.59669436000001</v>
      </c>
      <c r="AX26" s="240">
        <v>765.42108213999995</v>
      </c>
      <c r="AY26" s="240">
        <v>767.57610106000004</v>
      </c>
      <c r="AZ26" s="240">
        <v>769.63587812000003</v>
      </c>
      <c r="BA26" s="240">
        <v>771.39163987999996</v>
      </c>
      <c r="BB26" s="240">
        <v>772.46541729</v>
      </c>
      <c r="BC26" s="240">
        <v>773.89662520000002</v>
      </c>
      <c r="BD26" s="240">
        <v>775.30729458999997</v>
      </c>
      <c r="BE26" s="240">
        <v>776.72287301999995</v>
      </c>
      <c r="BF26" s="333">
        <v>778.07339999999999</v>
      </c>
      <c r="BG26" s="333">
        <v>779.38430000000005</v>
      </c>
      <c r="BH26" s="333">
        <v>780.40279999999996</v>
      </c>
      <c r="BI26" s="333">
        <v>781.82399999999996</v>
      </c>
      <c r="BJ26" s="333">
        <v>783.39499999999998</v>
      </c>
      <c r="BK26" s="333">
        <v>785.28060000000005</v>
      </c>
      <c r="BL26" s="333">
        <v>787.02800000000002</v>
      </c>
      <c r="BM26" s="333">
        <v>788.80200000000002</v>
      </c>
      <c r="BN26" s="333">
        <v>790.69290000000001</v>
      </c>
      <c r="BO26" s="333">
        <v>792.45190000000002</v>
      </c>
      <c r="BP26" s="333">
        <v>794.16959999999995</v>
      </c>
      <c r="BQ26" s="333">
        <v>795.93259999999998</v>
      </c>
      <c r="BR26" s="333">
        <v>797.50239999999997</v>
      </c>
      <c r="BS26" s="333">
        <v>798.96569999999997</v>
      </c>
      <c r="BT26" s="333">
        <v>800.32259999999997</v>
      </c>
      <c r="BU26" s="333">
        <v>801.57299999999998</v>
      </c>
      <c r="BV26" s="333">
        <v>802.71690000000001</v>
      </c>
    </row>
    <row r="27" spans="1:74" ht="11.1" customHeight="1" x14ac:dyDescent="0.2">
      <c r="A27" s="148" t="s">
        <v>929</v>
      </c>
      <c r="B27" s="210" t="s">
        <v>621</v>
      </c>
      <c r="C27" s="240">
        <v>1795.5995496999999</v>
      </c>
      <c r="D27" s="240">
        <v>1800.0027539</v>
      </c>
      <c r="E27" s="240">
        <v>1804.6472584000001</v>
      </c>
      <c r="F27" s="240">
        <v>1811.5325232</v>
      </c>
      <c r="G27" s="240">
        <v>1815.1600332</v>
      </c>
      <c r="H27" s="240">
        <v>1817.5292485</v>
      </c>
      <c r="I27" s="240">
        <v>1811.1726538</v>
      </c>
      <c r="J27" s="240">
        <v>1816.6259158</v>
      </c>
      <c r="K27" s="240">
        <v>1826.4215193</v>
      </c>
      <c r="L27" s="240">
        <v>1863.2694530000001</v>
      </c>
      <c r="M27" s="240">
        <v>1864.7172479999999</v>
      </c>
      <c r="N27" s="240">
        <v>1853.4748930000001</v>
      </c>
      <c r="O27" s="240">
        <v>1799.0923249</v>
      </c>
      <c r="P27" s="240">
        <v>1785.3072172</v>
      </c>
      <c r="Q27" s="240">
        <v>1781.6695069</v>
      </c>
      <c r="R27" s="240">
        <v>1804.2029175</v>
      </c>
      <c r="S27" s="240">
        <v>1808.8422091</v>
      </c>
      <c r="T27" s="240">
        <v>1811.6111054</v>
      </c>
      <c r="U27" s="240">
        <v>1809.5806201</v>
      </c>
      <c r="V27" s="240">
        <v>1810.8054654</v>
      </c>
      <c r="W27" s="240">
        <v>1812.3566550999999</v>
      </c>
      <c r="X27" s="240">
        <v>1812.9293729999999</v>
      </c>
      <c r="Y27" s="240">
        <v>1816.1118635</v>
      </c>
      <c r="Z27" s="240">
        <v>1820.5993106000001</v>
      </c>
      <c r="AA27" s="240">
        <v>1829.7962493</v>
      </c>
      <c r="AB27" s="240">
        <v>1834.3402079</v>
      </c>
      <c r="AC27" s="240">
        <v>1837.6357217</v>
      </c>
      <c r="AD27" s="240">
        <v>1836.481344</v>
      </c>
      <c r="AE27" s="240">
        <v>1839.6810528999999</v>
      </c>
      <c r="AF27" s="240">
        <v>1844.0334017</v>
      </c>
      <c r="AG27" s="240">
        <v>1849.8823551999999</v>
      </c>
      <c r="AH27" s="240">
        <v>1856.2820105000001</v>
      </c>
      <c r="AI27" s="240">
        <v>1863.5763322</v>
      </c>
      <c r="AJ27" s="240">
        <v>1874.5103973</v>
      </c>
      <c r="AK27" s="240">
        <v>1881.5352442999999</v>
      </c>
      <c r="AL27" s="240">
        <v>1887.3959500999999</v>
      </c>
      <c r="AM27" s="240">
        <v>1889.9877528</v>
      </c>
      <c r="AN27" s="240">
        <v>1895.0987476</v>
      </c>
      <c r="AO27" s="240">
        <v>1900.6241726999999</v>
      </c>
      <c r="AP27" s="240">
        <v>1907.4507785999999</v>
      </c>
      <c r="AQ27" s="240">
        <v>1913.140001</v>
      </c>
      <c r="AR27" s="240">
        <v>1918.5785905</v>
      </c>
      <c r="AS27" s="240">
        <v>1923.7650834999999</v>
      </c>
      <c r="AT27" s="240">
        <v>1928.7035051</v>
      </c>
      <c r="AU27" s="240">
        <v>1933.3923916000001</v>
      </c>
      <c r="AV27" s="240">
        <v>1937.0884539000001</v>
      </c>
      <c r="AW27" s="240">
        <v>1941.8357369</v>
      </c>
      <c r="AX27" s="240">
        <v>1946.8909516000001</v>
      </c>
      <c r="AY27" s="240">
        <v>1953.6440249</v>
      </c>
      <c r="AZ27" s="240">
        <v>1958.2726577999999</v>
      </c>
      <c r="BA27" s="240">
        <v>1962.1667772999999</v>
      </c>
      <c r="BB27" s="240">
        <v>1964.1521911</v>
      </c>
      <c r="BC27" s="240">
        <v>1967.4579279</v>
      </c>
      <c r="BD27" s="240">
        <v>1970.9097956000001</v>
      </c>
      <c r="BE27" s="240">
        <v>1974.9153696999999</v>
      </c>
      <c r="BF27" s="333">
        <v>1978.354</v>
      </c>
      <c r="BG27" s="333">
        <v>1981.633</v>
      </c>
      <c r="BH27" s="333">
        <v>1984.3689999999999</v>
      </c>
      <c r="BI27" s="333">
        <v>1987.616</v>
      </c>
      <c r="BJ27" s="333">
        <v>1990.991</v>
      </c>
      <c r="BK27" s="333">
        <v>1994.296</v>
      </c>
      <c r="BL27" s="333">
        <v>1998.0740000000001</v>
      </c>
      <c r="BM27" s="333">
        <v>2002.1289999999999</v>
      </c>
      <c r="BN27" s="333">
        <v>2007.05</v>
      </c>
      <c r="BO27" s="333">
        <v>2011.213</v>
      </c>
      <c r="BP27" s="333">
        <v>2015.2080000000001</v>
      </c>
      <c r="BQ27" s="333">
        <v>2019.1310000000001</v>
      </c>
      <c r="BR27" s="333">
        <v>2022.7190000000001</v>
      </c>
      <c r="BS27" s="333">
        <v>2026.066</v>
      </c>
      <c r="BT27" s="333">
        <v>2029.175</v>
      </c>
      <c r="BU27" s="333">
        <v>2032.0429999999999</v>
      </c>
      <c r="BV27" s="333">
        <v>2034.672</v>
      </c>
    </row>
    <row r="28" spans="1:74" ht="11.1" customHeight="1" x14ac:dyDescent="0.2">
      <c r="A28" s="148" t="s">
        <v>930</v>
      </c>
      <c r="B28" s="210" t="s">
        <v>588</v>
      </c>
      <c r="C28" s="240">
        <v>1905.3386783000001</v>
      </c>
      <c r="D28" s="240">
        <v>1910.5979224</v>
      </c>
      <c r="E28" s="240">
        <v>1915.4010172000001</v>
      </c>
      <c r="F28" s="240">
        <v>1921.2567256</v>
      </c>
      <c r="G28" s="240">
        <v>1924.0159490000001</v>
      </c>
      <c r="H28" s="240">
        <v>1925.1874507</v>
      </c>
      <c r="I28" s="240">
        <v>1915.8950889</v>
      </c>
      <c r="J28" s="240">
        <v>1920.5482532999999</v>
      </c>
      <c r="K28" s="240">
        <v>1930.2708021000001</v>
      </c>
      <c r="L28" s="240">
        <v>1965.8066366999999</v>
      </c>
      <c r="M28" s="240">
        <v>1970.1100285</v>
      </c>
      <c r="N28" s="240">
        <v>1963.9248788</v>
      </c>
      <c r="O28" s="240">
        <v>1924.0635566999999</v>
      </c>
      <c r="P28" s="240">
        <v>1914.2920472999999</v>
      </c>
      <c r="Q28" s="240">
        <v>1911.4227198000001</v>
      </c>
      <c r="R28" s="240">
        <v>1926.081201</v>
      </c>
      <c r="S28" s="240">
        <v>1929.0470170000001</v>
      </c>
      <c r="T28" s="240">
        <v>1930.9457946</v>
      </c>
      <c r="U28" s="240">
        <v>1930.5927331</v>
      </c>
      <c r="V28" s="240">
        <v>1931.2460344000001</v>
      </c>
      <c r="W28" s="240">
        <v>1931.7208978000001</v>
      </c>
      <c r="X28" s="240">
        <v>1929.3938086000001</v>
      </c>
      <c r="Y28" s="240">
        <v>1931.4794323000001</v>
      </c>
      <c r="Z28" s="240">
        <v>1935.3542540999999</v>
      </c>
      <c r="AA28" s="240">
        <v>1944.4107518000001</v>
      </c>
      <c r="AB28" s="240">
        <v>1949.3196115999999</v>
      </c>
      <c r="AC28" s="240">
        <v>1953.4733113</v>
      </c>
      <c r="AD28" s="240">
        <v>1955.8301165</v>
      </c>
      <c r="AE28" s="240">
        <v>1959.2547967</v>
      </c>
      <c r="AF28" s="240">
        <v>1962.7056176999999</v>
      </c>
      <c r="AG28" s="240">
        <v>1964.0200336</v>
      </c>
      <c r="AH28" s="240">
        <v>1969.145045</v>
      </c>
      <c r="AI28" s="240">
        <v>1975.9181063999999</v>
      </c>
      <c r="AJ28" s="240">
        <v>1987.3770781999999</v>
      </c>
      <c r="AK28" s="240">
        <v>1995.1678440000001</v>
      </c>
      <c r="AL28" s="240">
        <v>2002.3282644000001</v>
      </c>
      <c r="AM28" s="240">
        <v>2009.1357726000001</v>
      </c>
      <c r="AN28" s="240">
        <v>2014.8274269000001</v>
      </c>
      <c r="AO28" s="240">
        <v>2019.6806606</v>
      </c>
      <c r="AP28" s="240">
        <v>2021.7968166000001</v>
      </c>
      <c r="AQ28" s="240">
        <v>2026.3972021</v>
      </c>
      <c r="AR28" s="240">
        <v>2031.5831599999999</v>
      </c>
      <c r="AS28" s="240">
        <v>2036.8098989</v>
      </c>
      <c r="AT28" s="240">
        <v>2043.5755951000001</v>
      </c>
      <c r="AU28" s="240">
        <v>2051.3354571</v>
      </c>
      <c r="AV28" s="240">
        <v>2062.6053600999999</v>
      </c>
      <c r="AW28" s="240">
        <v>2070.4666477000001</v>
      </c>
      <c r="AX28" s="240">
        <v>2077.4351949000002</v>
      </c>
      <c r="AY28" s="240">
        <v>2083.1854174</v>
      </c>
      <c r="AZ28" s="240">
        <v>2088.6126720000002</v>
      </c>
      <c r="BA28" s="240">
        <v>2093.3913745999998</v>
      </c>
      <c r="BB28" s="240">
        <v>2096.9625127999998</v>
      </c>
      <c r="BC28" s="240">
        <v>2100.8633702000002</v>
      </c>
      <c r="BD28" s="240">
        <v>2104.5349345999998</v>
      </c>
      <c r="BE28" s="240">
        <v>2107.6122873999998</v>
      </c>
      <c r="BF28" s="333">
        <v>2111.0990000000002</v>
      </c>
      <c r="BG28" s="333">
        <v>2114.63</v>
      </c>
      <c r="BH28" s="333">
        <v>2117.8560000000002</v>
      </c>
      <c r="BI28" s="333">
        <v>2121.7379999999998</v>
      </c>
      <c r="BJ28" s="333">
        <v>2125.9259999999999</v>
      </c>
      <c r="BK28" s="333">
        <v>2130.6610000000001</v>
      </c>
      <c r="BL28" s="333">
        <v>2135.2800000000002</v>
      </c>
      <c r="BM28" s="333">
        <v>2140.0239999999999</v>
      </c>
      <c r="BN28" s="333">
        <v>2145.2759999999998</v>
      </c>
      <c r="BO28" s="333">
        <v>2149.9830000000002</v>
      </c>
      <c r="BP28" s="333">
        <v>2154.5279999999998</v>
      </c>
      <c r="BQ28" s="333">
        <v>2159.2979999999998</v>
      </c>
      <c r="BR28" s="333">
        <v>2163.2289999999998</v>
      </c>
      <c r="BS28" s="333">
        <v>2166.7080000000001</v>
      </c>
      <c r="BT28" s="333">
        <v>2169.7350000000001</v>
      </c>
      <c r="BU28" s="333">
        <v>2172.31</v>
      </c>
      <c r="BV28" s="333">
        <v>2174.433</v>
      </c>
    </row>
    <row r="29" spans="1:74" ht="11.1" customHeight="1" x14ac:dyDescent="0.2">
      <c r="A29" s="148" t="s">
        <v>931</v>
      </c>
      <c r="B29" s="210" t="s">
        <v>589</v>
      </c>
      <c r="C29" s="240">
        <v>927.11423219000005</v>
      </c>
      <c r="D29" s="240">
        <v>930.20063163999998</v>
      </c>
      <c r="E29" s="240">
        <v>932.71411823999995</v>
      </c>
      <c r="F29" s="240">
        <v>935.39343822000001</v>
      </c>
      <c r="G29" s="240">
        <v>936.20703939999999</v>
      </c>
      <c r="H29" s="240">
        <v>935.89366802999996</v>
      </c>
      <c r="I29" s="240">
        <v>928.32627279999997</v>
      </c>
      <c r="J29" s="240">
        <v>930.35424479999995</v>
      </c>
      <c r="K29" s="240">
        <v>935.85053273999995</v>
      </c>
      <c r="L29" s="240">
        <v>957.33549086999994</v>
      </c>
      <c r="M29" s="240">
        <v>960.37814496999999</v>
      </c>
      <c r="N29" s="240">
        <v>957.49884930999997</v>
      </c>
      <c r="O29" s="240">
        <v>936.32170295000003</v>
      </c>
      <c r="P29" s="240">
        <v>930.88043345000006</v>
      </c>
      <c r="Q29" s="240">
        <v>928.79913988999999</v>
      </c>
      <c r="R29" s="240">
        <v>934.36961485999996</v>
      </c>
      <c r="S29" s="240">
        <v>935.78942871000004</v>
      </c>
      <c r="T29" s="240">
        <v>937.35037404000002</v>
      </c>
      <c r="U29" s="240">
        <v>940.34652290999998</v>
      </c>
      <c r="V29" s="240">
        <v>941.21917714999995</v>
      </c>
      <c r="W29" s="240">
        <v>941.26240882000002</v>
      </c>
      <c r="X29" s="240">
        <v>938.50524382000003</v>
      </c>
      <c r="Y29" s="240">
        <v>938.36786094000001</v>
      </c>
      <c r="Z29" s="240">
        <v>938.87928606000003</v>
      </c>
      <c r="AA29" s="240">
        <v>939.60445805999996</v>
      </c>
      <c r="AB29" s="240">
        <v>941.73979503999999</v>
      </c>
      <c r="AC29" s="240">
        <v>944.85023587000001</v>
      </c>
      <c r="AD29" s="240">
        <v>951.41277935999994</v>
      </c>
      <c r="AE29" s="240">
        <v>954.61567878999995</v>
      </c>
      <c r="AF29" s="240">
        <v>956.93593296999995</v>
      </c>
      <c r="AG29" s="240">
        <v>956.21267021999995</v>
      </c>
      <c r="AH29" s="240">
        <v>958.38828765000005</v>
      </c>
      <c r="AI29" s="240">
        <v>961.30191360000003</v>
      </c>
      <c r="AJ29" s="240">
        <v>967.18228720000002</v>
      </c>
      <c r="AK29" s="240">
        <v>969.90037580000001</v>
      </c>
      <c r="AL29" s="240">
        <v>971.68491854000001</v>
      </c>
      <c r="AM29" s="240">
        <v>971.30252228999996</v>
      </c>
      <c r="AN29" s="240">
        <v>972.14501816999996</v>
      </c>
      <c r="AO29" s="240">
        <v>972.97901305000005</v>
      </c>
      <c r="AP29" s="240">
        <v>973.61491827999998</v>
      </c>
      <c r="AQ29" s="240">
        <v>974.57410262999997</v>
      </c>
      <c r="AR29" s="240">
        <v>975.66697746</v>
      </c>
      <c r="AS29" s="240">
        <v>976.48539000000005</v>
      </c>
      <c r="AT29" s="240">
        <v>978.15176038000004</v>
      </c>
      <c r="AU29" s="240">
        <v>980.25793581000005</v>
      </c>
      <c r="AV29" s="240">
        <v>983.70187453999995</v>
      </c>
      <c r="AW29" s="240">
        <v>986.01419141999997</v>
      </c>
      <c r="AX29" s="240">
        <v>988.09284467999998</v>
      </c>
      <c r="AY29" s="240">
        <v>989.04758321999998</v>
      </c>
      <c r="AZ29" s="240">
        <v>991.32659756999999</v>
      </c>
      <c r="BA29" s="240">
        <v>994.03963663000002</v>
      </c>
      <c r="BB29" s="240">
        <v>998.37249654000004</v>
      </c>
      <c r="BC29" s="240">
        <v>1001.0642379</v>
      </c>
      <c r="BD29" s="240">
        <v>1003.3006569</v>
      </c>
      <c r="BE29" s="240">
        <v>1004.3898862999999</v>
      </c>
      <c r="BF29" s="333">
        <v>1006.235</v>
      </c>
      <c r="BG29" s="333">
        <v>1008.143</v>
      </c>
      <c r="BH29" s="333">
        <v>1010.192</v>
      </c>
      <c r="BI29" s="333">
        <v>1012.169</v>
      </c>
      <c r="BJ29" s="333">
        <v>1014.152</v>
      </c>
      <c r="BK29" s="333">
        <v>1015.997</v>
      </c>
      <c r="BL29" s="333">
        <v>1018.097</v>
      </c>
      <c r="BM29" s="333">
        <v>1020.309</v>
      </c>
      <c r="BN29" s="333">
        <v>1022.872</v>
      </c>
      <c r="BO29" s="333">
        <v>1025.1300000000001</v>
      </c>
      <c r="BP29" s="333">
        <v>1027.3209999999999</v>
      </c>
      <c r="BQ29" s="333">
        <v>1029.44</v>
      </c>
      <c r="BR29" s="333">
        <v>1031.5029999999999</v>
      </c>
      <c r="BS29" s="333">
        <v>1033.5039999999999</v>
      </c>
      <c r="BT29" s="333">
        <v>1035.443</v>
      </c>
      <c r="BU29" s="333">
        <v>1037.32</v>
      </c>
      <c r="BV29" s="333">
        <v>1039.135</v>
      </c>
    </row>
    <row r="30" spans="1:74" ht="11.1" customHeight="1" x14ac:dyDescent="0.2">
      <c r="A30" s="148" t="s">
        <v>932</v>
      </c>
      <c r="B30" s="210" t="s">
        <v>590</v>
      </c>
      <c r="C30" s="240">
        <v>2447.425017</v>
      </c>
      <c r="D30" s="240">
        <v>2452.1316585999998</v>
      </c>
      <c r="E30" s="240">
        <v>2457.1242112</v>
      </c>
      <c r="F30" s="240">
        <v>2464.5778209</v>
      </c>
      <c r="G30" s="240">
        <v>2468.5108355000002</v>
      </c>
      <c r="H30" s="240">
        <v>2471.0984011999999</v>
      </c>
      <c r="I30" s="240">
        <v>2462.3390823</v>
      </c>
      <c r="J30" s="240">
        <v>2469.7368271</v>
      </c>
      <c r="K30" s="240">
        <v>2483.2901998000002</v>
      </c>
      <c r="L30" s="240">
        <v>2532.7862390999999</v>
      </c>
      <c r="M30" s="240">
        <v>2536.3105888999999</v>
      </c>
      <c r="N30" s="240">
        <v>2523.6502879</v>
      </c>
      <c r="O30" s="240">
        <v>2457.8679861000001</v>
      </c>
      <c r="P30" s="240">
        <v>2440.5413956000002</v>
      </c>
      <c r="Q30" s="240">
        <v>2434.7331666</v>
      </c>
      <c r="R30" s="240">
        <v>2457.3795344</v>
      </c>
      <c r="S30" s="240">
        <v>2461.9058516</v>
      </c>
      <c r="T30" s="240">
        <v>2465.2483536999998</v>
      </c>
      <c r="U30" s="240">
        <v>2465.6236007000002</v>
      </c>
      <c r="V30" s="240">
        <v>2467.9360523999999</v>
      </c>
      <c r="W30" s="240">
        <v>2470.4022688</v>
      </c>
      <c r="X30" s="240">
        <v>2470.3885863999999</v>
      </c>
      <c r="Y30" s="240">
        <v>2475.1375799000002</v>
      </c>
      <c r="Z30" s="240">
        <v>2482.0155857</v>
      </c>
      <c r="AA30" s="240">
        <v>2494.9596987999998</v>
      </c>
      <c r="AB30" s="240">
        <v>2503.1429081000001</v>
      </c>
      <c r="AC30" s="240">
        <v>2510.5023087</v>
      </c>
      <c r="AD30" s="240">
        <v>2515.9844733</v>
      </c>
      <c r="AE30" s="240">
        <v>2522.4863264999999</v>
      </c>
      <c r="AF30" s="240">
        <v>2528.9544412</v>
      </c>
      <c r="AG30" s="240">
        <v>2533.2726564999998</v>
      </c>
      <c r="AH30" s="240">
        <v>2541.2604148</v>
      </c>
      <c r="AI30" s="240">
        <v>2550.8015552000002</v>
      </c>
      <c r="AJ30" s="240">
        <v>2562.7499327</v>
      </c>
      <c r="AK30" s="240">
        <v>2574.7574461999998</v>
      </c>
      <c r="AL30" s="240">
        <v>2587.6779505999998</v>
      </c>
      <c r="AM30" s="240">
        <v>2605.6322661999998</v>
      </c>
      <c r="AN30" s="240">
        <v>2617.2881372000002</v>
      </c>
      <c r="AO30" s="240">
        <v>2626.7663837999999</v>
      </c>
      <c r="AP30" s="240">
        <v>2630.7792952999998</v>
      </c>
      <c r="AQ30" s="240">
        <v>2638.3680761999999</v>
      </c>
      <c r="AR30" s="240">
        <v>2646.2450159</v>
      </c>
      <c r="AS30" s="240">
        <v>2654.1359481</v>
      </c>
      <c r="AT30" s="240">
        <v>2662.7948296</v>
      </c>
      <c r="AU30" s="240">
        <v>2671.9474943</v>
      </c>
      <c r="AV30" s="240">
        <v>2682.6975037000002</v>
      </c>
      <c r="AW30" s="240">
        <v>2692.0100637</v>
      </c>
      <c r="AX30" s="240">
        <v>2700.9887358000001</v>
      </c>
      <c r="AY30" s="240">
        <v>2710.3356439999998</v>
      </c>
      <c r="AZ30" s="240">
        <v>2718.1199471999998</v>
      </c>
      <c r="BA30" s="240">
        <v>2725.0437692999999</v>
      </c>
      <c r="BB30" s="240">
        <v>2730.0117633999998</v>
      </c>
      <c r="BC30" s="240">
        <v>2736.0361337999998</v>
      </c>
      <c r="BD30" s="240">
        <v>2742.0215334</v>
      </c>
      <c r="BE30" s="240">
        <v>2747.7693116</v>
      </c>
      <c r="BF30" s="333">
        <v>2753.826</v>
      </c>
      <c r="BG30" s="333">
        <v>2759.9920000000002</v>
      </c>
      <c r="BH30" s="333">
        <v>2765.9079999999999</v>
      </c>
      <c r="BI30" s="333">
        <v>2772.5650000000001</v>
      </c>
      <c r="BJ30" s="333">
        <v>2779.6019999999999</v>
      </c>
      <c r="BK30" s="333">
        <v>2787.4079999999999</v>
      </c>
      <c r="BL30" s="333">
        <v>2794.9140000000002</v>
      </c>
      <c r="BM30" s="333">
        <v>2802.5079999999998</v>
      </c>
      <c r="BN30" s="333">
        <v>2810.6709999999998</v>
      </c>
      <c r="BO30" s="333">
        <v>2818.0830000000001</v>
      </c>
      <c r="BP30" s="333">
        <v>2825.2240000000002</v>
      </c>
      <c r="BQ30" s="333">
        <v>2832.125</v>
      </c>
      <c r="BR30" s="333">
        <v>2838.7020000000002</v>
      </c>
      <c r="BS30" s="333">
        <v>2844.9850000000001</v>
      </c>
      <c r="BT30" s="333">
        <v>2850.9740000000002</v>
      </c>
      <c r="BU30" s="333">
        <v>2856.67</v>
      </c>
      <c r="BV30" s="333">
        <v>2862.0720000000001</v>
      </c>
    </row>
    <row r="31" spans="1:74" ht="11.1" customHeight="1" x14ac:dyDescent="0.2">
      <c r="A31" s="148" t="s">
        <v>933</v>
      </c>
      <c r="B31" s="210" t="s">
        <v>591</v>
      </c>
      <c r="C31" s="240">
        <v>716.54291095999997</v>
      </c>
      <c r="D31" s="240">
        <v>718.48762343999999</v>
      </c>
      <c r="E31" s="240">
        <v>720.23761119000005</v>
      </c>
      <c r="F31" s="240">
        <v>722.70194875000004</v>
      </c>
      <c r="G31" s="240">
        <v>723.38068117</v>
      </c>
      <c r="H31" s="240">
        <v>723.18288298000004</v>
      </c>
      <c r="I31" s="240">
        <v>718.75834025999995</v>
      </c>
      <c r="J31" s="240">
        <v>719.32014127000002</v>
      </c>
      <c r="K31" s="240">
        <v>721.51807208000002</v>
      </c>
      <c r="L31" s="240">
        <v>731.40498411999999</v>
      </c>
      <c r="M31" s="240">
        <v>732.33553600000005</v>
      </c>
      <c r="N31" s="240">
        <v>730.36257913999998</v>
      </c>
      <c r="O31" s="240">
        <v>719.18604350999999</v>
      </c>
      <c r="P31" s="240">
        <v>716.13112168999999</v>
      </c>
      <c r="Q31" s="240">
        <v>714.89774363000004</v>
      </c>
      <c r="R31" s="240">
        <v>717.50892566000005</v>
      </c>
      <c r="S31" s="240">
        <v>718.40137292999998</v>
      </c>
      <c r="T31" s="240">
        <v>719.59810173000005</v>
      </c>
      <c r="U31" s="240">
        <v>722.35698560000003</v>
      </c>
      <c r="V31" s="240">
        <v>723.21887234999997</v>
      </c>
      <c r="W31" s="240">
        <v>723.44163549999996</v>
      </c>
      <c r="X31" s="240">
        <v>720.83851364999998</v>
      </c>
      <c r="Y31" s="240">
        <v>721.42310067999995</v>
      </c>
      <c r="Z31" s="240">
        <v>723.00863516000004</v>
      </c>
      <c r="AA31" s="240">
        <v>727.10132375000001</v>
      </c>
      <c r="AB31" s="240">
        <v>729.55909818999999</v>
      </c>
      <c r="AC31" s="240">
        <v>731.88816512000005</v>
      </c>
      <c r="AD31" s="240">
        <v>734.21750787999997</v>
      </c>
      <c r="AE31" s="240">
        <v>736.19242227999996</v>
      </c>
      <c r="AF31" s="240">
        <v>737.94189166000001</v>
      </c>
      <c r="AG31" s="240">
        <v>738.35983996000004</v>
      </c>
      <c r="AH31" s="240">
        <v>740.48797634000005</v>
      </c>
      <c r="AI31" s="240">
        <v>743.22022475999995</v>
      </c>
      <c r="AJ31" s="240">
        <v>747.37533313999995</v>
      </c>
      <c r="AK31" s="240">
        <v>750.70174466000003</v>
      </c>
      <c r="AL31" s="240">
        <v>754.01820723000003</v>
      </c>
      <c r="AM31" s="240">
        <v>757.92285149999998</v>
      </c>
      <c r="AN31" s="240">
        <v>760.77081825000005</v>
      </c>
      <c r="AO31" s="240">
        <v>763.16023811000002</v>
      </c>
      <c r="AP31" s="240">
        <v>764.41379625000002</v>
      </c>
      <c r="AQ31" s="240">
        <v>766.39410841999995</v>
      </c>
      <c r="AR31" s="240">
        <v>768.42385979999995</v>
      </c>
      <c r="AS31" s="240">
        <v>770.24669743000004</v>
      </c>
      <c r="AT31" s="240">
        <v>772.56759194999995</v>
      </c>
      <c r="AU31" s="240">
        <v>775.13019039000005</v>
      </c>
      <c r="AV31" s="240">
        <v>778.55908749000002</v>
      </c>
      <c r="AW31" s="240">
        <v>781.13664773000005</v>
      </c>
      <c r="AX31" s="240">
        <v>783.48746585000004</v>
      </c>
      <c r="AY31" s="240">
        <v>786.02206878000004</v>
      </c>
      <c r="AZ31" s="240">
        <v>787.61150742999996</v>
      </c>
      <c r="BA31" s="240">
        <v>788.66630874999998</v>
      </c>
      <c r="BB31" s="240">
        <v>788.09864424</v>
      </c>
      <c r="BC31" s="240">
        <v>788.90004226999997</v>
      </c>
      <c r="BD31" s="240">
        <v>789.98267434000002</v>
      </c>
      <c r="BE31" s="240">
        <v>791.56928358000005</v>
      </c>
      <c r="BF31" s="333">
        <v>793.04729999999995</v>
      </c>
      <c r="BG31" s="333">
        <v>794.6395</v>
      </c>
      <c r="BH31" s="333">
        <v>796.39250000000004</v>
      </c>
      <c r="BI31" s="333">
        <v>798.17819999999995</v>
      </c>
      <c r="BJ31" s="333">
        <v>800.04300000000001</v>
      </c>
      <c r="BK31" s="333">
        <v>802.04179999999997</v>
      </c>
      <c r="BL31" s="333">
        <v>804.02409999999998</v>
      </c>
      <c r="BM31" s="333">
        <v>806.04449999999997</v>
      </c>
      <c r="BN31" s="333">
        <v>808.25509999999997</v>
      </c>
      <c r="BO31" s="333">
        <v>810.23789999999997</v>
      </c>
      <c r="BP31" s="333">
        <v>812.14490000000001</v>
      </c>
      <c r="BQ31" s="333">
        <v>814.06669999999997</v>
      </c>
      <c r="BR31" s="333">
        <v>815.75400000000002</v>
      </c>
      <c r="BS31" s="333">
        <v>817.29740000000004</v>
      </c>
      <c r="BT31" s="333">
        <v>818.697</v>
      </c>
      <c r="BU31" s="333">
        <v>819.95259999999996</v>
      </c>
      <c r="BV31" s="333">
        <v>821.06439999999998</v>
      </c>
    </row>
    <row r="32" spans="1:74" ht="11.1" customHeight="1" x14ac:dyDescent="0.2">
      <c r="A32" s="148" t="s">
        <v>934</v>
      </c>
      <c r="B32" s="210" t="s">
        <v>592</v>
      </c>
      <c r="C32" s="240">
        <v>1555.0757062</v>
      </c>
      <c r="D32" s="240">
        <v>1564.9690195999999</v>
      </c>
      <c r="E32" s="240">
        <v>1572.3287929999999</v>
      </c>
      <c r="F32" s="240">
        <v>1575.5783037000001</v>
      </c>
      <c r="G32" s="240">
        <v>1579.0535394999999</v>
      </c>
      <c r="H32" s="240">
        <v>1581.1777777</v>
      </c>
      <c r="I32" s="240">
        <v>1573.6755407999999</v>
      </c>
      <c r="J32" s="240">
        <v>1579.3043915999999</v>
      </c>
      <c r="K32" s="240">
        <v>1589.7888528000001</v>
      </c>
      <c r="L32" s="240">
        <v>1625.2568993</v>
      </c>
      <c r="M32" s="240">
        <v>1630.3565999</v>
      </c>
      <c r="N32" s="240">
        <v>1625.2159296</v>
      </c>
      <c r="O32" s="240">
        <v>1587.2835416</v>
      </c>
      <c r="P32" s="240">
        <v>1578.5756395000001</v>
      </c>
      <c r="Q32" s="240">
        <v>1576.5408766999999</v>
      </c>
      <c r="R32" s="240">
        <v>1591.0235608999999</v>
      </c>
      <c r="S32" s="240">
        <v>1594.9518453999999</v>
      </c>
      <c r="T32" s="240">
        <v>1598.1700381999999</v>
      </c>
      <c r="U32" s="240">
        <v>1600.525257</v>
      </c>
      <c r="V32" s="240">
        <v>1602.4379277</v>
      </c>
      <c r="W32" s="240">
        <v>1603.7551682000001</v>
      </c>
      <c r="X32" s="240">
        <v>1600.1714085000001</v>
      </c>
      <c r="Y32" s="240">
        <v>1603.5269659000001</v>
      </c>
      <c r="Z32" s="240">
        <v>1609.5162703000001</v>
      </c>
      <c r="AA32" s="240">
        <v>1623.3857154</v>
      </c>
      <c r="AB32" s="240">
        <v>1630.707719</v>
      </c>
      <c r="AC32" s="240">
        <v>1636.7286747000001</v>
      </c>
      <c r="AD32" s="240">
        <v>1639.3432129</v>
      </c>
      <c r="AE32" s="240">
        <v>1644.3410999</v>
      </c>
      <c r="AF32" s="240">
        <v>1649.6169660999999</v>
      </c>
      <c r="AG32" s="240">
        <v>1654.6345308</v>
      </c>
      <c r="AH32" s="240">
        <v>1660.8685662</v>
      </c>
      <c r="AI32" s="240">
        <v>1667.7827915</v>
      </c>
      <c r="AJ32" s="240">
        <v>1675.6895108000001</v>
      </c>
      <c r="AK32" s="240">
        <v>1683.7298877999999</v>
      </c>
      <c r="AL32" s="240">
        <v>1692.2162264999999</v>
      </c>
      <c r="AM32" s="240">
        <v>1706.4075965</v>
      </c>
      <c r="AN32" s="240">
        <v>1711.8415566000001</v>
      </c>
      <c r="AO32" s="240">
        <v>1713.7771762</v>
      </c>
      <c r="AP32" s="240">
        <v>1704.9629356999999</v>
      </c>
      <c r="AQ32" s="240">
        <v>1705.3405144000001</v>
      </c>
      <c r="AR32" s="240">
        <v>1707.6583923999999</v>
      </c>
      <c r="AS32" s="240">
        <v>1715.3229096</v>
      </c>
      <c r="AT32" s="240">
        <v>1718.9666318</v>
      </c>
      <c r="AU32" s="240">
        <v>1721.9958987</v>
      </c>
      <c r="AV32" s="240">
        <v>1722.9714484000001</v>
      </c>
      <c r="AW32" s="240">
        <v>1725.8512512</v>
      </c>
      <c r="AX32" s="240">
        <v>1729.1960452999999</v>
      </c>
      <c r="AY32" s="240">
        <v>1734.8411911999999</v>
      </c>
      <c r="AZ32" s="240">
        <v>1737.7394474</v>
      </c>
      <c r="BA32" s="240">
        <v>1739.7261742999999</v>
      </c>
      <c r="BB32" s="240">
        <v>1738.6612666999999</v>
      </c>
      <c r="BC32" s="240">
        <v>1740.4300142</v>
      </c>
      <c r="BD32" s="240">
        <v>1742.8923113999999</v>
      </c>
      <c r="BE32" s="240">
        <v>1746.5829686</v>
      </c>
      <c r="BF32" s="333">
        <v>1750.0309999999999</v>
      </c>
      <c r="BG32" s="333">
        <v>1753.7719999999999</v>
      </c>
      <c r="BH32" s="333">
        <v>1757.6479999999999</v>
      </c>
      <c r="BI32" s="333">
        <v>1762.0909999999999</v>
      </c>
      <c r="BJ32" s="333">
        <v>1766.9459999999999</v>
      </c>
      <c r="BK32" s="333">
        <v>1772.377</v>
      </c>
      <c r="BL32" s="333">
        <v>1777.9269999999999</v>
      </c>
      <c r="BM32" s="333">
        <v>1783.7619999999999</v>
      </c>
      <c r="BN32" s="333">
        <v>1790.538</v>
      </c>
      <c r="BO32" s="333">
        <v>1796.453</v>
      </c>
      <c r="BP32" s="333">
        <v>1802.1610000000001</v>
      </c>
      <c r="BQ32" s="333">
        <v>1807.7</v>
      </c>
      <c r="BR32" s="333">
        <v>1812.9670000000001</v>
      </c>
      <c r="BS32" s="333">
        <v>1817.998</v>
      </c>
      <c r="BT32" s="333">
        <v>1822.7950000000001</v>
      </c>
      <c r="BU32" s="333">
        <v>1827.356</v>
      </c>
      <c r="BV32" s="333">
        <v>1831.683</v>
      </c>
    </row>
    <row r="33" spans="1:74" s="163" customFormat="1" ht="11.1" customHeight="1" x14ac:dyDescent="0.2">
      <c r="A33" s="148" t="s">
        <v>935</v>
      </c>
      <c r="B33" s="210" t="s">
        <v>593</v>
      </c>
      <c r="C33" s="240">
        <v>843.29150671000002</v>
      </c>
      <c r="D33" s="240">
        <v>846.97064866000005</v>
      </c>
      <c r="E33" s="240">
        <v>850.54579715</v>
      </c>
      <c r="F33" s="240">
        <v>855.38726530999998</v>
      </c>
      <c r="G33" s="240">
        <v>857.72669206</v>
      </c>
      <c r="H33" s="240">
        <v>858.93439052999997</v>
      </c>
      <c r="I33" s="240">
        <v>853.59228930999996</v>
      </c>
      <c r="J33" s="240">
        <v>856.60008474999995</v>
      </c>
      <c r="K33" s="240">
        <v>862.53970546000005</v>
      </c>
      <c r="L33" s="240">
        <v>883.85083811000004</v>
      </c>
      <c r="M33" s="240">
        <v>886.32434435000005</v>
      </c>
      <c r="N33" s="240">
        <v>882.39991084999997</v>
      </c>
      <c r="O33" s="240">
        <v>857.55947137999999</v>
      </c>
      <c r="P33" s="240">
        <v>851.72770807999996</v>
      </c>
      <c r="Q33" s="240">
        <v>850.38655471000004</v>
      </c>
      <c r="R33" s="240">
        <v>860.31374301000005</v>
      </c>
      <c r="S33" s="240">
        <v>862.87051069999995</v>
      </c>
      <c r="T33" s="240">
        <v>864.83458952000001</v>
      </c>
      <c r="U33" s="240">
        <v>865.63200809</v>
      </c>
      <c r="V33" s="240">
        <v>866.84118770999999</v>
      </c>
      <c r="W33" s="240">
        <v>867.88815699999998</v>
      </c>
      <c r="X33" s="240">
        <v>866.82874019999997</v>
      </c>
      <c r="Y33" s="240">
        <v>869.00942064000003</v>
      </c>
      <c r="Z33" s="240">
        <v>872.48602255000003</v>
      </c>
      <c r="AA33" s="240">
        <v>880.16440906000003</v>
      </c>
      <c r="AB33" s="240">
        <v>884.05345659</v>
      </c>
      <c r="AC33" s="240">
        <v>887.05902825999999</v>
      </c>
      <c r="AD33" s="240">
        <v>887.91889676000005</v>
      </c>
      <c r="AE33" s="240">
        <v>890.10418718999995</v>
      </c>
      <c r="AF33" s="240">
        <v>892.35267223999995</v>
      </c>
      <c r="AG33" s="240">
        <v>893.57773283999995</v>
      </c>
      <c r="AH33" s="240">
        <v>896.76757143999998</v>
      </c>
      <c r="AI33" s="240">
        <v>900.83556897000005</v>
      </c>
      <c r="AJ33" s="240">
        <v>907.20858968000005</v>
      </c>
      <c r="AK33" s="240">
        <v>911.96275685000001</v>
      </c>
      <c r="AL33" s="240">
        <v>916.52493475000006</v>
      </c>
      <c r="AM33" s="240">
        <v>921.45657570000003</v>
      </c>
      <c r="AN33" s="240">
        <v>925.21368580000001</v>
      </c>
      <c r="AO33" s="240">
        <v>928.35771738000005</v>
      </c>
      <c r="AP33" s="240">
        <v>930.32366253999999</v>
      </c>
      <c r="AQ33" s="240">
        <v>932.66529300000002</v>
      </c>
      <c r="AR33" s="240">
        <v>934.81760086999998</v>
      </c>
      <c r="AS33" s="240">
        <v>936.19192242999998</v>
      </c>
      <c r="AT33" s="240">
        <v>938.40708290999999</v>
      </c>
      <c r="AU33" s="240">
        <v>940.87441859</v>
      </c>
      <c r="AV33" s="240">
        <v>943.91096827000001</v>
      </c>
      <c r="AW33" s="240">
        <v>946.64487527000006</v>
      </c>
      <c r="AX33" s="240">
        <v>949.39317836999999</v>
      </c>
      <c r="AY33" s="240">
        <v>952.42569154</v>
      </c>
      <c r="AZ33" s="240">
        <v>955.00042640000004</v>
      </c>
      <c r="BA33" s="240">
        <v>957.38719690999994</v>
      </c>
      <c r="BB33" s="240">
        <v>959.35054108999998</v>
      </c>
      <c r="BC33" s="240">
        <v>961.53797938000002</v>
      </c>
      <c r="BD33" s="240">
        <v>963.71404978999999</v>
      </c>
      <c r="BE33" s="240">
        <v>965.73721708000005</v>
      </c>
      <c r="BF33" s="333">
        <v>967.99670000000003</v>
      </c>
      <c r="BG33" s="333">
        <v>970.351</v>
      </c>
      <c r="BH33" s="333">
        <v>972.68700000000001</v>
      </c>
      <c r="BI33" s="333">
        <v>975.31560000000002</v>
      </c>
      <c r="BJ33" s="333">
        <v>978.12379999999996</v>
      </c>
      <c r="BK33" s="333">
        <v>981.26319999999998</v>
      </c>
      <c r="BL33" s="333">
        <v>984.31679999999994</v>
      </c>
      <c r="BM33" s="333">
        <v>987.43619999999999</v>
      </c>
      <c r="BN33" s="333">
        <v>990.88720000000001</v>
      </c>
      <c r="BO33" s="333">
        <v>993.93880000000001</v>
      </c>
      <c r="BP33" s="333">
        <v>996.85680000000002</v>
      </c>
      <c r="BQ33" s="333">
        <v>999.57839999999999</v>
      </c>
      <c r="BR33" s="333">
        <v>1002.276</v>
      </c>
      <c r="BS33" s="333">
        <v>1004.888</v>
      </c>
      <c r="BT33" s="333">
        <v>1007.413</v>
      </c>
      <c r="BU33" s="333">
        <v>1009.851</v>
      </c>
      <c r="BV33" s="333">
        <v>1012.203</v>
      </c>
    </row>
    <row r="34" spans="1:74" s="163" customFormat="1" ht="11.1" customHeight="1" x14ac:dyDescent="0.2">
      <c r="A34" s="148" t="s">
        <v>936</v>
      </c>
      <c r="B34" s="210" t="s">
        <v>594</v>
      </c>
      <c r="C34" s="240">
        <v>1991.5712797000001</v>
      </c>
      <c r="D34" s="240">
        <v>2005.5709999999999</v>
      </c>
      <c r="E34" s="240">
        <v>2015.7684366000001</v>
      </c>
      <c r="F34" s="240">
        <v>2018.8202071999999</v>
      </c>
      <c r="G34" s="240">
        <v>2023.9206128999999</v>
      </c>
      <c r="H34" s="240">
        <v>2027.7262714000001</v>
      </c>
      <c r="I34" s="240">
        <v>2018.1501760000001</v>
      </c>
      <c r="J34" s="240">
        <v>2028.4315955</v>
      </c>
      <c r="K34" s="240">
        <v>2046.4835229</v>
      </c>
      <c r="L34" s="240">
        <v>2107.2825974000002</v>
      </c>
      <c r="M34" s="240">
        <v>2114.6430617000001</v>
      </c>
      <c r="N34" s="240">
        <v>2103.5415546999998</v>
      </c>
      <c r="O34" s="240">
        <v>2031.9476835999999</v>
      </c>
      <c r="P34" s="240">
        <v>2015.4450288999999</v>
      </c>
      <c r="Q34" s="240">
        <v>2012.0031976</v>
      </c>
      <c r="R34" s="240">
        <v>2041.1309945</v>
      </c>
      <c r="S34" s="240">
        <v>2049.1792065999998</v>
      </c>
      <c r="T34" s="240">
        <v>2055.6566386</v>
      </c>
      <c r="U34" s="240">
        <v>2058.3610257999999</v>
      </c>
      <c r="V34" s="240">
        <v>2063.3485962999998</v>
      </c>
      <c r="W34" s="240">
        <v>2068.4170853000001</v>
      </c>
      <c r="X34" s="240">
        <v>2072.9333161999998</v>
      </c>
      <c r="Y34" s="240">
        <v>2078.6385246</v>
      </c>
      <c r="Z34" s="240">
        <v>2084.8995341</v>
      </c>
      <c r="AA34" s="240">
        <v>2093.0841132</v>
      </c>
      <c r="AB34" s="240">
        <v>2099.4308980000001</v>
      </c>
      <c r="AC34" s="240">
        <v>2105.3076572</v>
      </c>
      <c r="AD34" s="240">
        <v>2108.9410702999999</v>
      </c>
      <c r="AE34" s="240">
        <v>2115.2077688999998</v>
      </c>
      <c r="AF34" s="240">
        <v>2122.3344324</v>
      </c>
      <c r="AG34" s="240">
        <v>2131.0258911000001</v>
      </c>
      <c r="AH34" s="240">
        <v>2139.3438618</v>
      </c>
      <c r="AI34" s="240">
        <v>2147.9931747999999</v>
      </c>
      <c r="AJ34" s="240">
        <v>2154.5951798000001</v>
      </c>
      <c r="AK34" s="240">
        <v>2165.6911651</v>
      </c>
      <c r="AL34" s="240">
        <v>2178.9024803000002</v>
      </c>
      <c r="AM34" s="240">
        <v>2198.7852517000001</v>
      </c>
      <c r="AN34" s="240">
        <v>2212.8101323000001</v>
      </c>
      <c r="AO34" s="240">
        <v>2225.5332481999999</v>
      </c>
      <c r="AP34" s="240">
        <v>2237.5790284</v>
      </c>
      <c r="AQ34" s="240">
        <v>2247.2302931999998</v>
      </c>
      <c r="AR34" s="240">
        <v>2255.1114716000002</v>
      </c>
      <c r="AS34" s="240">
        <v>2258.5068775</v>
      </c>
      <c r="AT34" s="240">
        <v>2264.8846477000002</v>
      </c>
      <c r="AU34" s="240">
        <v>2271.5290961000001</v>
      </c>
      <c r="AV34" s="240">
        <v>2278.7433640999998</v>
      </c>
      <c r="AW34" s="240">
        <v>2285.6938129999999</v>
      </c>
      <c r="AX34" s="240">
        <v>2292.6835841000002</v>
      </c>
      <c r="AY34" s="240">
        <v>2300.6521137</v>
      </c>
      <c r="AZ34" s="240">
        <v>2307.0159518999999</v>
      </c>
      <c r="BA34" s="240">
        <v>2312.7145350000001</v>
      </c>
      <c r="BB34" s="240">
        <v>2316.9717971</v>
      </c>
      <c r="BC34" s="240">
        <v>2321.9219194000002</v>
      </c>
      <c r="BD34" s="240">
        <v>2326.7888358</v>
      </c>
      <c r="BE34" s="240">
        <v>2331.4382074999999</v>
      </c>
      <c r="BF34" s="333">
        <v>2336.239</v>
      </c>
      <c r="BG34" s="333">
        <v>2341.058</v>
      </c>
      <c r="BH34" s="333">
        <v>2345.3710000000001</v>
      </c>
      <c r="BI34" s="333">
        <v>2350.6179999999999</v>
      </c>
      <c r="BJ34" s="333">
        <v>2356.2750000000001</v>
      </c>
      <c r="BK34" s="333">
        <v>2362.761</v>
      </c>
      <c r="BL34" s="333">
        <v>2368.9259999999999</v>
      </c>
      <c r="BM34" s="333">
        <v>2375.1880000000001</v>
      </c>
      <c r="BN34" s="333">
        <v>2381.971</v>
      </c>
      <c r="BO34" s="333">
        <v>2388.1089999999999</v>
      </c>
      <c r="BP34" s="333">
        <v>2394.0259999999998</v>
      </c>
      <c r="BQ34" s="333">
        <v>2399.6529999999998</v>
      </c>
      <c r="BR34" s="333">
        <v>2405.1779999999999</v>
      </c>
      <c r="BS34" s="333">
        <v>2410.5320000000002</v>
      </c>
      <c r="BT34" s="333">
        <v>2415.7170000000001</v>
      </c>
      <c r="BU34" s="333">
        <v>2420.7310000000002</v>
      </c>
      <c r="BV34" s="333">
        <v>2425.5740000000001</v>
      </c>
    </row>
    <row r="35" spans="1:74" s="163" customFormat="1" ht="11.1" customHeight="1" x14ac:dyDescent="0.2">
      <c r="A35" s="148"/>
      <c r="B35" s="168" t="s">
        <v>40</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348"/>
      <c r="BG35" s="348"/>
      <c r="BH35" s="348"/>
      <c r="BI35" s="348"/>
      <c r="BJ35" s="348"/>
      <c r="BK35" s="348"/>
      <c r="BL35" s="348"/>
      <c r="BM35" s="348"/>
      <c r="BN35" s="348"/>
      <c r="BO35" s="348"/>
      <c r="BP35" s="348"/>
      <c r="BQ35" s="348"/>
      <c r="BR35" s="348"/>
      <c r="BS35" s="348"/>
      <c r="BT35" s="348"/>
      <c r="BU35" s="348"/>
      <c r="BV35" s="348"/>
    </row>
    <row r="36" spans="1:74" s="163" customFormat="1" ht="11.1" customHeight="1" x14ac:dyDescent="0.2">
      <c r="A36" s="148" t="s">
        <v>937</v>
      </c>
      <c r="B36" s="210" t="s">
        <v>587</v>
      </c>
      <c r="C36" s="240">
        <v>5739.8287086999999</v>
      </c>
      <c r="D36" s="240">
        <v>5740.8368528999999</v>
      </c>
      <c r="E36" s="240">
        <v>5741.6768567999998</v>
      </c>
      <c r="F36" s="240">
        <v>5742.3681700999996</v>
      </c>
      <c r="G36" s="240">
        <v>5743.1557310999997</v>
      </c>
      <c r="H36" s="240">
        <v>5744.3408502000002</v>
      </c>
      <c r="I36" s="240">
        <v>5746.1315383000001</v>
      </c>
      <c r="J36" s="240">
        <v>5748.3626083999998</v>
      </c>
      <c r="K36" s="240">
        <v>5750.7755739000004</v>
      </c>
      <c r="L36" s="240">
        <v>5753.1979815000004</v>
      </c>
      <c r="M36" s="240">
        <v>5755.8015093000004</v>
      </c>
      <c r="N36" s="240">
        <v>5758.8438687999997</v>
      </c>
      <c r="O36" s="240">
        <v>5762.3799276</v>
      </c>
      <c r="P36" s="240">
        <v>5765.6531789999999</v>
      </c>
      <c r="Q36" s="240">
        <v>5767.7042729000004</v>
      </c>
      <c r="R36" s="240">
        <v>5767.9639516999996</v>
      </c>
      <c r="S36" s="240">
        <v>5767.4233290000002</v>
      </c>
      <c r="T36" s="240">
        <v>5767.4636111999998</v>
      </c>
      <c r="U36" s="240">
        <v>5769.1033373999999</v>
      </c>
      <c r="V36" s="240">
        <v>5771.9103784999998</v>
      </c>
      <c r="W36" s="240">
        <v>5775.0899381999998</v>
      </c>
      <c r="X36" s="240">
        <v>5777.9879059000004</v>
      </c>
      <c r="Y36" s="240">
        <v>5780.5129132000002</v>
      </c>
      <c r="Z36" s="240">
        <v>5782.7142772999996</v>
      </c>
      <c r="AA36" s="240">
        <v>5784.7326524999999</v>
      </c>
      <c r="AB36" s="240">
        <v>5787.0740420000002</v>
      </c>
      <c r="AC36" s="240">
        <v>5790.3357859999996</v>
      </c>
      <c r="AD36" s="240">
        <v>5794.8492558999997</v>
      </c>
      <c r="AE36" s="240">
        <v>5799.8819479000003</v>
      </c>
      <c r="AF36" s="240">
        <v>5804.4353892999998</v>
      </c>
      <c r="AG36" s="240">
        <v>5807.7848893999999</v>
      </c>
      <c r="AH36" s="240">
        <v>5810.3008852000003</v>
      </c>
      <c r="AI36" s="240">
        <v>5812.6275955000001</v>
      </c>
      <c r="AJ36" s="240">
        <v>5815.2806671999997</v>
      </c>
      <c r="AK36" s="240">
        <v>5818.2614594999995</v>
      </c>
      <c r="AL36" s="240">
        <v>5821.4427593999999</v>
      </c>
      <c r="AM36" s="240">
        <v>5824.6994556999998</v>
      </c>
      <c r="AN36" s="240">
        <v>5827.9148429999996</v>
      </c>
      <c r="AO36" s="240">
        <v>5830.9743175000003</v>
      </c>
      <c r="AP36" s="240">
        <v>5833.7757631000004</v>
      </c>
      <c r="AQ36" s="240">
        <v>5836.2670146</v>
      </c>
      <c r="AR36" s="240">
        <v>5838.4083946999999</v>
      </c>
      <c r="AS36" s="240">
        <v>5840.1935758</v>
      </c>
      <c r="AT36" s="240">
        <v>5841.7496307000001</v>
      </c>
      <c r="AU36" s="240">
        <v>5843.2369820000004</v>
      </c>
      <c r="AV36" s="240">
        <v>5844.8177175999999</v>
      </c>
      <c r="AW36" s="240">
        <v>5846.6605854999998</v>
      </c>
      <c r="AX36" s="240">
        <v>5848.9359990000003</v>
      </c>
      <c r="AY36" s="240">
        <v>5851.7390684000002</v>
      </c>
      <c r="AZ36" s="240">
        <v>5854.8636937000001</v>
      </c>
      <c r="BA36" s="240">
        <v>5858.0284715999996</v>
      </c>
      <c r="BB36" s="240">
        <v>5860.9722898999999</v>
      </c>
      <c r="BC36" s="240">
        <v>5863.5151984000004</v>
      </c>
      <c r="BD36" s="240">
        <v>5865.4975372999997</v>
      </c>
      <c r="BE36" s="240">
        <v>5866.860428</v>
      </c>
      <c r="BF36" s="333">
        <v>5867.9480000000003</v>
      </c>
      <c r="BG36" s="333">
        <v>5869.2060000000001</v>
      </c>
      <c r="BH36" s="333">
        <v>5870.9629999999997</v>
      </c>
      <c r="BI36" s="333">
        <v>5873.0889999999999</v>
      </c>
      <c r="BJ36" s="333">
        <v>5875.3379999999997</v>
      </c>
      <c r="BK36" s="333">
        <v>5877.527</v>
      </c>
      <c r="BL36" s="333">
        <v>5879.7169999999996</v>
      </c>
      <c r="BM36" s="333">
        <v>5882.0320000000002</v>
      </c>
      <c r="BN36" s="333">
        <v>5884.56</v>
      </c>
      <c r="BO36" s="333">
        <v>5887.2309999999998</v>
      </c>
      <c r="BP36" s="333">
        <v>5889.94</v>
      </c>
      <c r="BQ36" s="333">
        <v>5892.6170000000002</v>
      </c>
      <c r="BR36" s="333">
        <v>5895.3389999999999</v>
      </c>
      <c r="BS36" s="333">
        <v>5898.2219999999998</v>
      </c>
      <c r="BT36" s="333">
        <v>5901.3459999999995</v>
      </c>
      <c r="BU36" s="333">
        <v>5904.652</v>
      </c>
      <c r="BV36" s="333">
        <v>5908.05</v>
      </c>
    </row>
    <row r="37" spans="1:74" s="163" customFormat="1" ht="11.1" customHeight="1" x14ac:dyDescent="0.2">
      <c r="A37" s="148" t="s">
        <v>938</v>
      </c>
      <c r="B37" s="210" t="s">
        <v>621</v>
      </c>
      <c r="C37" s="240">
        <v>15729.027201999999</v>
      </c>
      <c r="D37" s="240">
        <v>15739.522483999999</v>
      </c>
      <c r="E37" s="240">
        <v>15750.33808</v>
      </c>
      <c r="F37" s="240">
        <v>15761.440216999999</v>
      </c>
      <c r="G37" s="240">
        <v>15772.028292000001</v>
      </c>
      <c r="H37" s="240">
        <v>15781.109990000001</v>
      </c>
      <c r="I37" s="240">
        <v>15788.052248</v>
      </c>
      <c r="J37" s="240">
        <v>15793.658991</v>
      </c>
      <c r="K37" s="240">
        <v>15799.093392999999</v>
      </c>
      <c r="L37" s="240">
        <v>15805.354658</v>
      </c>
      <c r="M37" s="240">
        <v>15812.786104999999</v>
      </c>
      <c r="N37" s="240">
        <v>15821.567085000001</v>
      </c>
      <c r="O37" s="240">
        <v>15831.447953999999</v>
      </c>
      <c r="P37" s="240">
        <v>15840.463100999999</v>
      </c>
      <c r="Q37" s="240">
        <v>15846.217924</v>
      </c>
      <c r="R37" s="240">
        <v>15847.27677</v>
      </c>
      <c r="S37" s="240">
        <v>15846.039795999999</v>
      </c>
      <c r="T37" s="240">
        <v>15845.866107</v>
      </c>
      <c r="U37" s="240">
        <v>15849.259340000001</v>
      </c>
      <c r="V37" s="240">
        <v>15855.301240000001</v>
      </c>
      <c r="W37" s="240">
        <v>15862.218083</v>
      </c>
      <c r="X37" s="240">
        <v>15868.53564</v>
      </c>
      <c r="Y37" s="240">
        <v>15873.977672999999</v>
      </c>
      <c r="Z37" s="240">
        <v>15878.567440999999</v>
      </c>
      <c r="AA37" s="240">
        <v>15882.604402000001</v>
      </c>
      <c r="AB37" s="240">
        <v>15887.492802000001</v>
      </c>
      <c r="AC37" s="240">
        <v>15894.913086</v>
      </c>
      <c r="AD37" s="240">
        <v>15905.800179</v>
      </c>
      <c r="AE37" s="240">
        <v>15918.106937</v>
      </c>
      <c r="AF37" s="240">
        <v>15929.040696</v>
      </c>
      <c r="AG37" s="240">
        <v>15936.578476999999</v>
      </c>
      <c r="AH37" s="240">
        <v>15941.776034</v>
      </c>
      <c r="AI37" s="240">
        <v>15946.458803</v>
      </c>
      <c r="AJ37" s="240">
        <v>15952.071216</v>
      </c>
      <c r="AK37" s="240">
        <v>15958.533675999999</v>
      </c>
      <c r="AL37" s="240">
        <v>15965.385579</v>
      </c>
      <c r="AM37" s="240">
        <v>15972.255579000001</v>
      </c>
      <c r="AN37" s="240">
        <v>15979.129363</v>
      </c>
      <c r="AO37" s="240">
        <v>15986.081876</v>
      </c>
      <c r="AP37" s="240">
        <v>15993.07201</v>
      </c>
      <c r="AQ37" s="240">
        <v>15999.594458</v>
      </c>
      <c r="AR37" s="240">
        <v>16005.027862999999</v>
      </c>
      <c r="AS37" s="240">
        <v>16008.987372</v>
      </c>
      <c r="AT37" s="240">
        <v>16012.034145</v>
      </c>
      <c r="AU37" s="240">
        <v>16014.965848</v>
      </c>
      <c r="AV37" s="240">
        <v>16018.473832</v>
      </c>
      <c r="AW37" s="240">
        <v>16022.824197</v>
      </c>
      <c r="AX37" s="240">
        <v>16028.176731</v>
      </c>
      <c r="AY37" s="240">
        <v>16034.581122</v>
      </c>
      <c r="AZ37" s="240">
        <v>16041.646663</v>
      </c>
      <c r="BA37" s="240">
        <v>16048.872547999999</v>
      </c>
      <c r="BB37" s="240">
        <v>16055.767926</v>
      </c>
      <c r="BC37" s="240">
        <v>16061.881776</v>
      </c>
      <c r="BD37" s="240">
        <v>16066.773031000001</v>
      </c>
      <c r="BE37" s="240">
        <v>16070.193185</v>
      </c>
      <c r="BF37" s="333">
        <v>16072.66</v>
      </c>
      <c r="BG37" s="333">
        <v>16074.9</v>
      </c>
      <c r="BH37" s="333">
        <v>16077.49</v>
      </c>
      <c r="BI37" s="333">
        <v>16080.54</v>
      </c>
      <c r="BJ37" s="333">
        <v>16084.01</v>
      </c>
      <c r="BK37" s="333">
        <v>16087.87</v>
      </c>
      <c r="BL37" s="333">
        <v>16092.05</v>
      </c>
      <c r="BM37" s="333">
        <v>16096.48</v>
      </c>
      <c r="BN37" s="333">
        <v>16101.1</v>
      </c>
      <c r="BO37" s="333">
        <v>16106.02</v>
      </c>
      <c r="BP37" s="333">
        <v>16111.35</v>
      </c>
      <c r="BQ37" s="333">
        <v>16117.16</v>
      </c>
      <c r="BR37" s="333">
        <v>16123.26</v>
      </c>
      <c r="BS37" s="333">
        <v>16129.38</v>
      </c>
      <c r="BT37" s="333">
        <v>16135.32</v>
      </c>
      <c r="BU37" s="333">
        <v>16141.09</v>
      </c>
      <c r="BV37" s="333">
        <v>16146.79</v>
      </c>
    </row>
    <row r="38" spans="1:74" s="163" customFormat="1" ht="11.1" customHeight="1" x14ac:dyDescent="0.2">
      <c r="A38" s="148" t="s">
        <v>939</v>
      </c>
      <c r="B38" s="210" t="s">
        <v>588</v>
      </c>
      <c r="C38" s="240">
        <v>18254.642324</v>
      </c>
      <c r="D38" s="240">
        <v>18267.242866000001</v>
      </c>
      <c r="E38" s="240">
        <v>18279.295814000001</v>
      </c>
      <c r="F38" s="240">
        <v>18290.579397000001</v>
      </c>
      <c r="G38" s="240">
        <v>18302.186027</v>
      </c>
      <c r="H38" s="240">
        <v>18315.536660999998</v>
      </c>
      <c r="I38" s="240">
        <v>18331.623439999999</v>
      </c>
      <c r="J38" s="240">
        <v>18349.723236000002</v>
      </c>
      <c r="K38" s="240">
        <v>18368.684101999999</v>
      </c>
      <c r="L38" s="240">
        <v>18387.649847000001</v>
      </c>
      <c r="M38" s="240">
        <v>18406.947284000002</v>
      </c>
      <c r="N38" s="240">
        <v>18427.198979000001</v>
      </c>
      <c r="O38" s="240">
        <v>18448.601747000001</v>
      </c>
      <c r="P38" s="240">
        <v>18469.649402999999</v>
      </c>
      <c r="Q38" s="240">
        <v>18488.410011</v>
      </c>
      <c r="R38" s="240">
        <v>18503.281780000001</v>
      </c>
      <c r="S38" s="240">
        <v>18513.983500999999</v>
      </c>
      <c r="T38" s="240">
        <v>18520.564111</v>
      </c>
      <c r="U38" s="240">
        <v>18523.366382</v>
      </c>
      <c r="V38" s="240">
        <v>18523.908432</v>
      </c>
      <c r="W38" s="240">
        <v>18524.002215</v>
      </c>
      <c r="X38" s="240">
        <v>18525.005444999999</v>
      </c>
      <c r="Y38" s="240">
        <v>18526.458887000001</v>
      </c>
      <c r="Z38" s="240">
        <v>18527.449062</v>
      </c>
      <c r="AA38" s="240">
        <v>18527.521721000001</v>
      </c>
      <c r="AB38" s="240">
        <v>18528.059514</v>
      </c>
      <c r="AC38" s="240">
        <v>18530.904317</v>
      </c>
      <c r="AD38" s="240">
        <v>18537.282587999998</v>
      </c>
      <c r="AE38" s="240">
        <v>18545.959106999999</v>
      </c>
      <c r="AF38" s="240">
        <v>18555.083234000002</v>
      </c>
      <c r="AG38" s="240">
        <v>18563.173402</v>
      </c>
      <c r="AH38" s="240">
        <v>18570.224320000001</v>
      </c>
      <c r="AI38" s="240">
        <v>18576.599767</v>
      </c>
      <c r="AJ38" s="240">
        <v>18582.598979999999</v>
      </c>
      <c r="AK38" s="240">
        <v>18588.263035</v>
      </c>
      <c r="AL38" s="240">
        <v>18593.568465</v>
      </c>
      <c r="AM38" s="240">
        <v>18598.461235999999</v>
      </c>
      <c r="AN38" s="240">
        <v>18602.765037000001</v>
      </c>
      <c r="AO38" s="240">
        <v>18606.272992999999</v>
      </c>
      <c r="AP38" s="240">
        <v>18608.891568999999</v>
      </c>
      <c r="AQ38" s="240">
        <v>18610.980616000001</v>
      </c>
      <c r="AR38" s="240">
        <v>18613.013325</v>
      </c>
      <c r="AS38" s="240">
        <v>18615.417341</v>
      </c>
      <c r="AT38" s="240">
        <v>18618.438108999999</v>
      </c>
      <c r="AU38" s="240">
        <v>18622.275523</v>
      </c>
      <c r="AV38" s="240">
        <v>18627.078168</v>
      </c>
      <c r="AW38" s="240">
        <v>18632.789375</v>
      </c>
      <c r="AX38" s="240">
        <v>18639.301166000001</v>
      </c>
      <c r="AY38" s="240">
        <v>18646.483317999999</v>
      </c>
      <c r="AZ38" s="240">
        <v>18654.116634999998</v>
      </c>
      <c r="BA38" s="240">
        <v>18661.959677999999</v>
      </c>
      <c r="BB38" s="240">
        <v>18669.721740000001</v>
      </c>
      <c r="BC38" s="240">
        <v>18676.915042000001</v>
      </c>
      <c r="BD38" s="240">
        <v>18683.002538000001</v>
      </c>
      <c r="BE38" s="240">
        <v>18687.691311999999</v>
      </c>
      <c r="BF38" s="333">
        <v>18691.66</v>
      </c>
      <c r="BG38" s="333">
        <v>18695.849999999999</v>
      </c>
      <c r="BH38" s="333">
        <v>18700.96</v>
      </c>
      <c r="BI38" s="333">
        <v>18706.87</v>
      </c>
      <c r="BJ38" s="333">
        <v>18713.21</v>
      </c>
      <c r="BK38" s="333">
        <v>18719.689999999999</v>
      </c>
      <c r="BL38" s="333">
        <v>18726.16</v>
      </c>
      <c r="BM38" s="333">
        <v>18732.509999999998</v>
      </c>
      <c r="BN38" s="333">
        <v>18738.72</v>
      </c>
      <c r="BO38" s="333">
        <v>18745</v>
      </c>
      <c r="BP38" s="333">
        <v>18751.63</v>
      </c>
      <c r="BQ38" s="333">
        <v>18758.810000000001</v>
      </c>
      <c r="BR38" s="333">
        <v>18766.38</v>
      </c>
      <c r="BS38" s="333">
        <v>18774.11</v>
      </c>
      <c r="BT38" s="333">
        <v>18781.810000000001</v>
      </c>
      <c r="BU38" s="333">
        <v>18789.45</v>
      </c>
      <c r="BV38" s="333">
        <v>18797.060000000001</v>
      </c>
    </row>
    <row r="39" spans="1:74" s="163" customFormat="1" ht="11.1" customHeight="1" x14ac:dyDescent="0.2">
      <c r="A39" s="148" t="s">
        <v>940</v>
      </c>
      <c r="B39" s="210" t="s">
        <v>589</v>
      </c>
      <c r="C39" s="240">
        <v>8235.5511791000008</v>
      </c>
      <c r="D39" s="240">
        <v>8242.8051768000005</v>
      </c>
      <c r="E39" s="240">
        <v>8249.8979706999999</v>
      </c>
      <c r="F39" s="240">
        <v>8256.7445938000001</v>
      </c>
      <c r="G39" s="240">
        <v>8263.6515909000009</v>
      </c>
      <c r="H39" s="240">
        <v>8271.0233850999994</v>
      </c>
      <c r="I39" s="240">
        <v>8279.1501066000001</v>
      </c>
      <c r="J39" s="240">
        <v>8287.8647161999997</v>
      </c>
      <c r="K39" s="240">
        <v>8296.8858820000005</v>
      </c>
      <c r="L39" s="240">
        <v>8306.0139605999993</v>
      </c>
      <c r="M39" s="240">
        <v>8315.3760626000003</v>
      </c>
      <c r="N39" s="240">
        <v>8325.1809871999994</v>
      </c>
      <c r="O39" s="240">
        <v>8335.4657700999996</v>
      </c>
      <c r="P39" s="240">
        <v>8345.5803935999993</v>
      </c>
      <c r="Q39" s="240">
        <v>8354.7030771000009</v>
      </c>
      <c r="R39" s="240">
        <v>8362.1305470000007</v>
      </c>
      <c r="S39" s="240">
        <v>8367.6335607000001</v>
      </c>
      <c r="T39" s="240">
        <v>8371.1013829999993</v>
      </c>
      <c r="U39" s="240">
        <v>8372.5985228000009</v>
      </c>
      <c r="V39" s="240">
        <v>8372.8904650999993</v>
      </c>
      <c r="W39" s="240">
        <v>8372.9179392999995</v>
      </c>
      <c r="X39" s="240">
        <v>8373.3993795000006</v>
      </c>
      <c r="Y39" s="240">
        <v>8374.1640396999992</v>
      </c>
      <c r="Z39" s="240">
        <v>8374.8188786999999</v>
      </c>
      <c r="AA39" s="240">
        <v>8375.1416227000009</v>
      </c>
      <c r="AB39" s="240">
        <v>8375.5930666999993</v>
      </c>
      <c r="AC39" s="240">
        <v>8376.8047731000006</v>
      </c>
      <c r="AD39" s="240">
        <v>8379.2944291999993</v>
      </c>
      <c r="AE39" s="240">
        <v>8383.1242228999999</v>
      </c>
      <c r="AF39" s="240">
        <v>8388.2424668000003</v>
      </c>
      <c r="AG39" s="240">
        <v>8394.5137854999994</v>
      </c>
      <c r="AH39" s="240">
        <v>8401.4680511999995</v>
      </c>
      <c r="AI39" s="240">
        <v>8408.5514478000005</v>
      </c>
      <c r="AJ39" s="240">
        <v>8415.3367161000006</v>
      </c>
      <c r="AK39" s="240">
        <v>8421.9028244000001</v>
      </c>
      <c r="AL39" s="240">
        <v>8428.4552980000008</v>
      </c>
      <c r="AM39" s="240">
        <v>8435.1255433999995</v>
      </c>
      <c r="AN39" s="240">
        <v>8441.7484920000006</v>
      </c>
      <c r="AO39" s="240">
        <v>8448.0849569999991</v>
      </c>
      <c r="AP39" s="240">
        <v>8453.9438207999992</v>
      </c>
      <c r="AQ39" s="240">
        <v>8459.3262443999993</v>
      </c>
      <c r="AR39" s="240">
        <v>8464.2814588000001</v>
      </c>
      <c r="AS39" s="240">
        <v>8468.8863038</v>
      </c>
      <c r="AT39" s="240">
        <v>8473.3280560999992</v>
      </c>
      <c r="AU39" s="240">
        <v>8477.8216018000003</v>
      </c>
      <c r="AV39" s="240">
        <v>8482.5717255</v>
      </c>
      <c r="AW39" s="240">
        <v>8487.7428075000007</v>
      </c>
      <c r="AX39" s="240">
        <v>8493.4891269</v>
      </c>
      <c r="AY39" s="240">
        <v>8499.8917394</v>
      </c>
      <c r="AZ39" s="240">
        <v>8506.7388080000001</v>
      </c>
      <c r="BA39" s="240">
        <v>8513.7452721999998</v>
      </c>
      <c r="BB39" s="240">
        <v>8520.6414863999998</v>
      </c>
      <c r="BC39" s="240">
        <v>8527.2194643000003</v>
      </c>
      <c r="BD39" s="240">
        <v>8533.2866341999998</v>
      </c>
      <c r="BE39" s="240">
        <v>8538.7487359000006</v>
      </c>
      <c r="BF39" s="333">
        <v>8543.9050000000007</v>
      </c>
      <c r="BG39" s="333">
        <v>8549.152</v>
      </c>
      <c r="BH39" s="333">
        <v>8554.81</v>
      </c>
      <c r="BI39" s="333">
        <v>8560.8860000000004</v>
      </c>
      <c r="BJ39" s="333">
        <v>8567.3109999999997</v>
      </c>
      <c r="BK39" s="333">
        <v>8574.0030000000006</v>
      </c>
      <c r="BL39" s="333">
        <v>8580.8340000000007</v>
      </c>
      <c r="BM39" s="333">
        <v>8587.6640000000007</v>
      </c>
      <c r="BN39" s="333">
        <v>8594.3880000000008</v>
      </c>
      <c r="BO39" s="333">
        <v>8601.0329999999994</v>
      </c>
      <c r="BP39" s="333">
        <v>8607.6650000000009</v>
      </c>
      <c r="BQ39" s="333">
        <v>8614.3389999999999</v>
      </c>
      <c r="BR39" s="333">
        <v>8621.0930000000008</v>
      </c>
      <c r="BS39" s="333">
        <v>8627.9580000000005</v>
      </c>
      <c r="BT39" s="333">
        <v>8634.9529999999995</v>
      </c>
      <c r="BU39" s="333">
        <v>8642.0419999999995</v>
      </c>
      <c r="BV39" s="333">
        <v>8649.1779999999999</v>
      </c>
    </row>
    <row r="40" spans="1:74" s="163" customFormat="1" ht="11.1" customHeight="1" x14ac:dyDescent="0.2">
      <c r="A40" s="148" t="s">
        <v>941</v>
      </c>
      <c r="B40" s="210" t="s">
        <v>590</v>
      </c>
      <c r="C40" s="240">
        <v>23655.002876999999</v>
      </c>
      <c r="D40" s="240">
        <v>23681.314633999998</v>
      </c>
      <c r="E40" s="240">
        <v>23707.709878000001</v>
      </c>
      <c r="F40" s="240">
        <v>23734.095739</v>
      </c>
      <c r="G40" s="240">
        <v>23760.111151000001</v>
      </c>
      <c r="H40" s="240">
        <v>23785.327995</v>
      </c>
      <c r="I40" s="240">
        <v>23809.506388999998</v>
      </c>
      <c r="J40" s="240">
        <v>23833.159406999999</v>
      </c>
      <c r="K40" s="240">
        <v>23856.988358999999</v>
      </c>
      <c r="L40" s="240">
        <v>23881.660731</v>
      </c>
      <c r="M40" s="240">
        <v>23907.708703</v>
      </c>
      <c r="N40" s="240">
        <v>23935.63063</v>
      </c>
      <c r="O40" s="240">
        <v>23965.264304</v>
      </c>
      <c r="P40" s="240">
        <v>23993.805261000001</v>
      </c>
      <c r="Q40" s="240">
        <v>24017.788476999998</v>
      </c>
      <c r="R40" s="240">
        <v>24035.025465999999</v>
      </c>
      <c r="S40" s="240">
        <v>24048.433901</v>
      </c>
      <c r="T40" s="240">
        <v>24062.207992</v>
      </c>
      <c r="U40" s="240">
        <v>24079.539283999999</v>
      </c>
      <c r="V40" s="240">
        <v>24099.608649999998</v>
      </c>
      <c r="W40" s="240">
        <v>24120.594295999999</v>
      </c>
      <c r="X40" s="240">
        <v>24140.975086999999</v>
      </c>
      <c r="Y40" s="240">
        <v>24160.432522999999</v>
      </c>
      <c r="Z40" s="240">
        <v>24178.948766000001</v>
      </c>
      <c r="AA40" s="240">
        <v>24196.824546</v>
      </c>
      <c r="AB40" s="240">
        <v>24215.634882999999</v>
      </c>
      <c r="AC40" s="240">
        <v>24237.273367999998</v>
      </c>
      <c r="AD40" s="240">
        <v>24263.064247999999</v>
      </c>
      <c r="AE40" s="240">
        <v>24292.054402000002</v>
      </c>
      <c r="AF40" s="240">
        <v>24322.721363000001</v>
      </c>
      <c r="AG40" s="240">
        <v>24353.794687000001</v>
      </c>
      <c r="AH40" s="240">
        <v>24385.012017000001</v>
      </c>
      <c r="AI40" s="240">
        <v>24416.363018</v>
      </c>
      <c r="AJ40" s="240">
        <v>24447.885736</v>
      </c>
      <c r="AK40" s="240">
        <v>24479.811750000001</v>
      </c>
      <c r="AL40" s="240">
        <v>24512.421019000001</v>
      </c>
      <c r="AM40" s="240">
        <v>24545.777878000001</v>
      </c>
      <c r="AN40" s="240">
        <v>24579.084151999999</v>
      </c>
      <c r="AO40" s="240">
        <v>24611.326042000001</v>
      </c>
      <c r="AP40" s="240">
        <v>24641.788842000002</v>
      </c>
      <c r="AQ40" s="240">
        <v>24670.954216999999</v>
      </c>
      <c r="AR40" s="240">
        <v>24699.602926</v>
      </c>
      <c r="AS40" s="240">
        <v>24728.381452000001</v>
      </c>
      <c r="AT40" s="240">
        <v>24757.399173000002</v>
      </c>
      <c r="AU40" s="240">
        <v>24786.631186999999</v>
      </c>
      <c r="AV40" s="240">
        <v>24816.195512999999</v>
      </c>
      <c r="AW40" s="240">
        <v>24846.781832000001</v>
      </c>
      <c r="AX40" s="240">
        <v>24879.222742999998</v>
      </c>
      <c r="AY40" s="240">
        <v>24913.995465</v>
      </c>
      <c r="AZ40" s="240">
        <v>24950.155698999999</v>
      </c>
      <c r="BA40" s="240">
        <v>24986.403767</v>
      </c>
      <c r="BB40" s="240">
        <v>25021.606501999999</v>
      </c>
      <c r="BC40" s="240">
        <v>25055.296795999999</v>
      </c>
      <c r="BD40" s="240">
        <v>25087.174051000002</v>
      </c>
      <c r="BE40" s="240">
        <v>25117.175869999999</v>
      </c>
      <c r="BF40" s="333">
        <v>25146.19</v>
      </c>
      <c r="BG40" s="333">
        <v>25175.35</v>
      </c>
      <c r="BH40" s="333">
        <v>25205.51</v>
      </c>
      <c r="BI40" s="333">
        <v>25236.41</v>
      </c>
      <c r="BJ40" s="333">
        <v>25267.52</v>
      </c>
      <c r="BK40" s="333">
        <v>25298.45</v>
      </c>
      <c r="BL40" s="333">
        <v>25329.31</v>
      </c>
      <c r="BM40" s="333">
        <v>25360.35</v>
      </c>
      <c r="BN40" s="333">
        <v>25391.73</v>
      </c>
      <c r="BO40" s="333">
        <v>25423.360000000001</v>
      </c>
      <c r="BP40" s="333">
        <v>25455.1</v>
      </c>
      <c r="BQ40" s="333">
        <v>25486.81</v>
      </c>
      <c r="BR40" s="333">
        <v>25518.58</v>
      </c>
      <c r="BS40" s="333">
        <v>25550.52</v>
      </c>
      <c r="BT40" s="333">
        <v>25582.720000000001</v>
      </c>
      <c r="BU40" s="333">
        <v>25615.1</v>
      </c>
      <c r="BV40" s="333">
        <v>25647.58</v>
      </c>
    </row>
    <row r="41" spans="1:74" s="163" customFormat="1" ht="11.1" customHeight="1" x14ac:dyDescent="0.2">
      <c r="A41" s="148" t="s">
        <v>942</v>
      </c>
      <c r="B41" s="210" t="s">
        <v>591</v>
      </c>
      <c r="C41" s="240">
        <v>7364.7594379000002</v>
      </c>
      <c r="D41" s="240">
        <v>7370.4564012999999</v>
      </c>
      <c r="E41" s="240">
        <v>7376.2357805000001</v>
      </c>
      <c r="F41" s="240">
        <v>7382.1224456</v>
      </c>
      <c r="G41" s="240">
        <v>7387.8363220000001</v>
      </c>
      <c r="H41" s="240">
        <v>7393.0210991000004</v>
      </c>
      <c r="I41" s="240">
        <v>7397.4510878000001</v>
      </c>
      <c r="J41" s="240">
        <v>7401.4230865</v>
      </c>
      <c r="K41" s="240">
        <v>7405.3645156000002</v>
      </c>
      <c r="L41" s="240">
        <v>7409.6491230000001</v>
      </c>
      <c r="M41" s="240">
        <v>7414.4359677000002</v>
      </c>
      <c r="N41" s="240">
        <v>7419.8304365000004</v>
      </c>
      <c r="O41" s="240">
        <v>7425.7387699999999</v>
      </c>
      <c r="P41" s="240">
        <v>7431.2706243000002</v>
      </c>
      <c r="Q41" s="240">
        <v>7435.3365093000002</v>
      </c>
      <c r="R41" s="240">
        <v>7437.2647741000001</v>
      </c>
      <c r="S41" s="240">
        <v>7438.0551238999997</v>
      </c>
      <c r="T41" s="240">
        <v>7439.1251033999997</v>
      </c>
      <c r="U41" s="240">
        <v>7441.5438213999996</v>
      </c>
      <c r="V41" s="240">
        <v>7444.9866445999996</v>
      </c>
      <c r="W41" s="240">
        <v>7448.7805039000004</v>
      </c>
      <c r="X41" s="240">
        <v>7452.3595637999997</v>
      </c>
      <c r="Y41" s="240">
        <v>7455.5869230999997</v>
      </c>
      <c r="Z41" s="240">
        <v>7458.4329139000001</v>
      </c>
      <c r="AA41" s="240">
        <v>7461.0047662999996</v>
      </c>
      <c r="AB41" s="240">
        <v>7463.9573018000001</v>
      </c>
      <c r="AC41" s="240">
        <v>7468.0822398</v>
      </c>
      <c r="AD41" s="240">
        <v>7473.8260313999999</v>
      </c>
      <c r="AE41" s="240">
        <v>7480.2540540999998</v>
      </c>
      <c r="AF41" s="240">
        <v>7486.0864173</v>
      </c>
      <c r="AG41" s="240">
        <v>7490.3853975000002</v>
      </c>
      <c r="AH41" s="240">
        <v>7493.5819395999997</v>
      </c>
      <c r="AI41" s="240">
        <v>7496.4491556000003</v>
      </c>
      <c r="AJ41" s="240">
        <v>7499.6084656000003</v>
      </c>
      <c r="AK41" s="240">
        <v>7503.0745223000004</v>
      </c>
      <c r="AL41" s="240">
        <v>7506.7102861000003</v>
      </c>
      <c r="AM41" s="240">
        <v>7510.3683819999997</v>
      </c>
      <c r="AN41" s="240">
        <v>7513.8600923000004</v>
      </c>
      <c r="AO41" s="240">
        <v>7516.9863637999997</v>
      </c>
      <c r="AP41" s="240">
        <v>7519.6194791999997</v>
      </c>
      <c r="AQ41" s="240">
        <v>7521.9170654</v>
      </c>
      <c r="AR41" s="240">
        <v>7524.1080849999998</v>
      </c>
      <c r="AS41" s="240">
        <v>7526.404904</v>
      </c>
      <c r="AT41" s="240">
        <v>7528.9535008000003</v>
      </c>
      <c r="AU41" s="240">
        <v>7531.8832572000001</v>
      </c>
      <c r="AV41" s="240">
        <v>7535.2949520000002</v>
      </c>
      <c r="AW41" s="240">
        <v>7539.1749536999996</v>
      </c>
      <c r="AX41" s="240">
        <v>7543.4810276999997</v>
      </c>
      <c r="AY41" s="240">
        <v>7548.1667768999996</v>
      </c>
      <c r="AZ41" s="240">
        <v>7553.1691535999998</v>
      </c>
      <c r="BA41" s="240">
        <v>7558.4209473000001</v>
      </c>
      <c r="BB41" s="240">
        <v>7563.8179610999996</v>
      </c>
      <c r="BC41" s="240">
        <v>7569.1080536999998</v>
      </c>
      <c r="BD41" s="240">
        <v>7574.0020974999998</v>
      </c>
      <c r="BE41" s="240">
        <v>7578.3230205</v>
      </c>
      <c r="BF41" s="333">
        <v>7582.3419999999996</v>
      </c>
      <c r="BG41" s="333">
        <v>7586.442</v>
      </c>
      <c r="BH41" s="333">
        <v>7590.9120000000003</v>
      </c>
      <c r="BI41" s="333">
        <v>7595.6570000000002</v>
      </c>
      <c r="BJ41" s="333">
        <v>7600.4889999999996</v>
      </c>
      <c r="BK41" s="333">
        <v>7605.2690000000002</v>
      </c>
      <c r="BL41" s="333">
        <v>7610.0460000000003</v>
      </c>
      <c r="BM41" s="333">
        <v>7614.9210000000003</v>
      </c>
      <c r="BN41" s="333">
        <v>7619.9660000000003</v>
      </c>
      <c r="BO41" s="333">
        <v>7625.1509999999998</v>
      </c>
      <c r="BP41" s="333">
        <v>7630.4179999999997</v>
      </c>
      <c r="BQ41" s="333">
        <v>7635.7209999999995</v>
      </c>
      <c r="BR41" s="333">
        <v>7641.0540000000001</v>
      </c>
      <c r="BS41" s="333">
        <v>7646.4219999999996</v>
      </c>
      <c r="BT41" s="333">
        <v>7651.826</v>
      </c>
      <c r="BU41" s="333">
        <v>7657.2550000000001</v>
      </c>
      <c r="BV41" s="333">
        <v>7662.6980000000003</v>
      </c>
    </row>
    <row r="42" spans="1:74" s="163" customFormat="1" ht="11.1" customHeight="1" x14ac:dyDescent="0.2">
      <c r="A42" s="148" t="s">
        <v>943</v>
      </c>
      <c r="B42" s="210" t="s">
        <v>592</v>
      </c>
      <c r="C42" s="240">
        <v>13649.060266</v>
      </c>
      <c r="D42" s="240">
        <v>13664.114670999999</v>
      </c>
      <c r="E42" s="240">
        <v>13678.530761</v>
      </c>
      <c r="F42" s="240">
        <v>13692.246509000001</v>
      </c>
      <c r="G42" s="240">
        <v>13706.435346</v>
      </c>
      <c r="H42" s="240">
        <v>13722.57957</v>
      </c>
      <c r="I42" s="240">
        <v>13741.693617999999</v>
      </c>
      <c r="J42" s="240">
        <v>13762.920485000001</v>
      </c>
      <c r="K42" s="240">
        <v>13784.935305999999</v>
      </c>
      <c r="L42" s="240">
        <v>13806.745131</v>
      </c>
      <c r="M42" s="240">
        <v>13828.684671999999</v>
      </c>
      <c r="N42" s="240">
        <v>13851.420554</v>
      </c>
      <c r="O42" s="240">
        <v>13875.210953</v>
      </c>
      <c r="P42" s="240">
        <v>13898.680232000001</v>
      </c>
      <c r="Q42" s="240">
        <v>13920.044302</v>
      </c>
      <c r="R42" s="240">
        <v>13938.008169000001</v>
      </c>
      <c r="S42" s="240">
        <v>13953.23321</v>
      </c>
      <c r="T42" s="240">
        <v>13966.869893999999</v>
      </c>
      <c r="U42" s="240">
        <v>13979.917471999999</v>
      </c>
      <c r="V42" s="240">
        <v>13992.770313000001</v>
      </c>
      <c r="W42" s="240">
        <v>14005.671568</v>
      </c>
      <c r="X42" s="240">
        <v>14018.766390999999</v>
      </c>
      <c r="Y42" s="240">
        <v>14031.807955</v>
      </c>
      <c r="Z42" s="240">
        <v>14044.451440000001</v>
      </c>
      <c r="AA42" s="240">
        <v>14056.598845</v>
      </c>
      <c r="AB42" s="240">
        <v>14069.139463</v>
      </c>
      <c r="AC42" s="240">
        <v>14083.209411</v>
      </c>
      <c r="AD42" s="240">
        <v>14099.640126</v>
      </c>
      <c r="AE42" s="240">
        <v>14118.044336999999</v>
      </c>
      <c r="AF42" s="240">
        <v>14137.730095999999</v>
      </c>
      <c r="AG42" s="240">
        <v>14158.067349000001</v>
      </c>
      <c r="AH42" s="240">
        <v>14178.673623999999</v>
      </c>
      <c r="AI42" s="240">
        <v>14199.228343000001</v>
      </c>
      <c r="AJ42" s="240">
        <v>14219.492915999999</v>
      </c>
      <c r="AK42" s="240">
        <v>14239.556708</v>
      </c>
      <c r="AL42" s="240">
        <v>14259.591068</v>
      </c>
      <c r="AM42" s="240">
        <v>14279.685606999999</v>
      </c>
      <c r="AN42" s="240">
        <v>14299.602973999999</v>
      </c>
      <c r="AO42" s="240">
        <v>14319.024079000001</v>
      </c>
      <c r="AP42" s="240">
        <v>14337.688142000001</v>
      </c>
      <c r="AQ42" s="240">
        <v>14355.567636</v>
      </c>
      <c r="AR42" s="240">
        <v>14372.693345</v>
      </c>
      <c r="AS42" s="240">
        <v>14389.133378</v>
      </c>
      <c r="AT42" s="240">
        <v>14405.105141</v>
      </c>
      <c r="AU42" s="240">
        <v>14420.863364999999</v>
      </c>
      <c r="AV42" s="240">
        <v>14436.709432</v>
      </c>
      <c r="AW42" s="240">
        <v>14453.131329</v>
      </c>
      <c r="AX42" s="240">
        <v>14470.663694000001</v>
      </c>
      <c r="AY42" s="240">
        <v>14489.642098</v>
      </c>
      <c r="AZ42" s="240">
        <v>14509.605842999999</v>
      </c>
      <c r="BA42" s="240">
        <v>14529.895162999999</v>
      </c>
      <c r="BB42" s="240">
        <v>14549.921354</v>
      </c>
      <c r="BC42" s="240">
        <v>14569.379959</v>
      </c>
      <c r="BD42" s="240">
        <v>14588.037585</v>
      </c>
      <c r="BE42" s="240">
        <v>14605.777751</v>
      </c>
      <c r="BF42" s="333">
        <v>14622.95</v>
      </c>
      <c r="BG42" s="333">
        <v>14640.03</v>
      </c>
      <c r="BH42" s="333">
        <v>14657.37</v>
      </c>
      <c r="BI42" s="333">
        <v>14674.95</v>
      </c>
      <c r="BJ42" s="333">
        <v>14692.63</v>
      </c>
      <c r="BK42" s="333">
        <v>14710.32</v>
      </c>
      <c r="BL42" s="333">
        <v>14728.03</v>
      </c>
      <c r="BM42" s="333">
        <v>14745.87</v>
      </c>
      <c r="BN42" s="333">
        <v>14763.87</v>
      </c>
      <c r="BO42" s="333">
        <v>14782.03</v>
      </c>
      <c r="BP42" s="333">
        <v>14800.35</v>
      </c>
      <c r="BQ42" s="333">
        <v>14818.79</v>
      </c>
      <c r="BR42" s="333">
        <v>14837.37</v>
      </c>
      <c r="BS42" s="333">
        <v>14856.06</v>
      </c>
      <c r="BT42" s="333">
        <v>14874.86</v>
      </c>
      <c r="BU42" s="333">
        <v>14893.73</v>
      </c>
      <c r="BV42" s="333">
        <v>14912.64</v>
      </c>
    </row>
    <row r="43" spans="1:74" s="163" customFormat="1" ht="11.1" customHeight="1" x14ac:dyDescent="0.2">
      <c r="A43" s="148" t="s">
        <v>944</v>
      </c>
      <c r="B43" s="210" t="s">
        <v>593</v>
      </c>
      <c r="C43" s="240">
        <v>8429.4805969999998</v>
      </c>
      <c r="D43" s="240">
        <v>8438.7572302999997</v>
      </c>
      <c r="E43" s="240">
        <v>8448.2294425</v>
      </c>
      <c r="F43" s="240">
        <v>8457.8866435</v>
      </c>
      <c r="G43" s="240">
        <v>8467.2459328999994</v>
      </c>
      <c r="H43" s="240">
        <v>8475.7063328000004</v>
      </c>
      <c r="I43" s="240">
        <v>8482.8807254000003</v>
      </c>
      <c r="J43" s="240">
        <v>8489.2374338999998</v>
      </c>
      <c r="K43" s="240">
        <v>8495.4586416999991</v>
      </c>
      <c r="L43" s="240">
        <v>8502.1354181000006</v>
      </c>
      <c r="M43" s="240">
        <v>8509.4943753999996</v>
      </c>
      <c r="N43" s="240">
        <v>8517.6710115000005</v>
      </c>
      <c r="O43" s="240">
        <v>8526.5283751999996</v>
      </c>
      <c r="P43" s="240">
        <v>8534.8397177000006</v>
      </c>
      <c r="Q43" s="240">
        <v>8541.1058408000008</v>
      </c>
      <c r="R43" s="240">
        <v>8544.5112047000002</v>
      </c>
      <c r="S43" s="240">
        <v>8546.9749026000009</v>
      </c>
      <c r="T43" s="240">
        <v>8551.0996859000006</v>
      </c>
      <c r="U43" s="240">
        <v>8558.7617068</v>
      </c>
      <c r="V43" s="240">
        <v>8568.9307203999997</v>
      </c>
      <c r="W43" s="240">
        <v>8579.8498823999998</v>
      </c>
      <c r="X43" s="240">
        <v>8590.0972724000003</v>
      </c>
      <c r="Y43" s="240">
        <v>8599.5906642999998</v>
      </c>
      <c r="Z43" s="240">
        <v>8608.5827559999998</v>
      </c>
      <c r="AA43" s="240">
        <v>8617.4084733</v>
      </c>
      <c r="AB43" s="240">
        <v>8626.7316554000008</v>
      </c>
      <c r="AC43" s="240">
        <v>8637.2983697</v>
      </c>
      <c r="AD43" s="240">
        <v>8649.5495929000008</v>
      </c>
      <c r="AE43" s="240">
        <v>8662.7059391000003</v>
      </c>
      <c r="AF43" s="240">
        <v>8675.6829318</v>
      </c>
      <c r="AG43" s="240">
        <v>8687.6810344000005</v>
      </c>
      <c r="AH43" s="240">
        <v>8699.0404694999997</v>
      </c>
      <c r="AI43" s="240">
        <v>8710.3863994000003</v>
      </c>
      <c r="AJ43" s="240">
        <v>8722.2022407999993</v>
      </c>
      <c r="AK43" s="240">
        <v>8734.4044266000001</v>
      </c>
      <c r="AL43" s="240">
        <v>8746.7676437999999</v>
      </c>
      <c r="AM43" s="240">
        <v>8759.0833163999996</v>
      </c>
      <c r="AN43" s="240">
        <v>8771.2098162000002</v>
      </c>
      <c r="AO43" s="240">
        <v>8783.0222517999991</v>
      </c>
      <c r="AP43" s="240">
        <v>8794.4459862999993</v>
      </c>
      <c r="AQ43" s="240">
        <v>8805.6074014000005</v>
      </c>
      <c r="AR43" s="240">
        <v>8816.6831332000002</v>
      </c>
      <c r="AS43" s="240">
        <v>8827.8096346000002</v>
      </c>
      <c r="AT43" s="240">
        <v>8838.9626265999996</v>
      </c>
      <c r="AU43" s="240">
        <v>8850.0776470000001</v>
      </c>
      <c r="AV43" s="240">
        <v>8861.1812725</v>
      </c>
      <c r="AW43" s="240">
        <v>8872.6642358999998</v>
      </c>
      <c r="AX43" s="240">
        <v>8885.0083087999992</v>
      </c>
      <c r="AY43" s="240">
        <v>8898.4859572000005</v>
      </c>
      <c r="AZ43" s="240">
        <v>8912.5324244999993</v>
      </c>
      <c r="BA43" s="240">
        <v>8926.3736484000001</v>
      </c>
      <c r="BB43" s="240">
        <v>8939.4265572999993</v>
      </c>
      <c r="BC43" s="240">
        <v>8951.8720431000002</v>
      </c>
      <c r="BD43" s="240">
        <v>8964.0819883000004</v>
      </c>
      <c r="BE43" s="240">
        <v>8976.3672705999998</v>
      </c>
      <c r="BF43" s="333">
        <v>8988.7950000000001</v>
      </c>
      <c r="BG43" s="333">
        <v>9001.3700000000008</v>
      </c>
      <c r="BH43" s="333">
        <v>9014.0879999999997</v>
      </c>
      <c r="BI43" s="333">
        <v>9026.8940000000002</v>
      </c>
      <c r="BJ43" s="333">
        <v>9039.7219999999998</v>
      </c>
      <c r="BK43" s="333">
        <v>9052.5329999999994</v>
      </c>
      <c r="BL43" s="333">
        <v>9065.3850000000002</v>
      </c>
      <c r="BM43" s="333">
        <v>9078.3649999999998</v>
      </c>
      <c r="BN43" s="333">
        <v>9091.5370000000003</v>
      </c>
      <c r="BO43" s="333">
        <v>9104.8870000000006</v>
      </c>
      <c r="BP43" s="333">
        <v>9118.384</v>
      </c>
      <c r="BQ43" s="333">
        <v>9132.0020000000004</v>
      </c>
      <c r="BR43" s="333">
        <v>9145.75</v>
      </c>
      <c r="BS43" s="333">
        <v>9159.6409999999996</v>
      </c>
      <c r="BT43" s="333">
        <v>9173.6810000000005</v>
      </c>
      <c r="BU43" s="333">
        <v>9187.8279999999995</v>
      </c>
      <c r="BV43" s="333">
        <v>9202.0280000000002</v>
      </c>
    </row>
    <row r="44" spans="1:74" s="163" customFormat="1" ht="11.1" customHeight="1" x14ac:dyDescent="0.2">
      <c r="A44" s="148" t="s">
        <v>945</v>
      </c>
      <c r="B44" s="210" t="s">
        <v>594</v>
      </c>
      <c r="C44" s="240">
        <v>17751.921074999998</v>
      </c>
      <c r="D44" s="240">
        <v>17761.163379000001</v>
      </c>
      <c r="E44" s="240">
        <v>17769.085416999998</v>
      </c>
      <c r="F44" s="240">
        <v>17775.577453999998</v>
      </c>
      <c r="G44" s="240">
        <v>17783.170115000001</v>
      </c>
      <c r="H44" s="240">
        <v>17795.054117</v>
      </c>
      <c r="I44" s="240">
        <v>17813.388803999998</v>
      </c>
      <c r="J44" s="240">
        <v>17836.208018000001</v>
      </c>
      <c r="K44" s="240">
        <v>17860.514227</v>
      </c>
      <c r="L44" s="240">
        <v>17884.009044999999</v>
      </c>
      <c r="M44" s="240">
        <v>17907.190671</v>
      </c>
      <c r="N44" s="240">
        <v>17931.256448</v>
      </c>
      <c r="O44" s="240">
        <v>17956.809553999999</v>
      </c>
      <c r="P44" s="240">
        <v>17982.076487999999</v>
      </c>
      <c r="Q44" s="240">
        <v>18004.689585</v>
      </c>
      <c r="R44" s="240">
        <v>18022.908821000001</v>
      </c>
      <c r="S44" s="240">
        <v>18037.504753000001</v>
      </c>
      <c r="T44" s="240">
        <v>18049.875582000001</v>
      </c>
      <c r="U44" s="240">
        <v>18061.256657999998</v>
      </c>
      <c r="V44" s="240">
        <v>18072.231935</v>
      </c>
      <c r="W44" s="240">
        <v>18083.222513000001</v>
      </c>
      <c r="X44" s="240">
        <v>18094.503488999999</v>
      </c>
      <c r="Y44" s="240">
        <v>18105.765923999999</v>
      </c>
      <c r="Z44" s="240">
        <v>18116.554874000001</v>
      </c>
      <c r="AA44" s="240">
        <v>18126.724326</v>
      </c>
      <c r="AB44" s="240">
        <v>18137.363996</v>
      </c>
      <c r="AC44" s="240">
        <v>18149.872527</v>
      </c>
      <c r="AD44" s="240">
        <v>18165.311532</v>
      </c>
      <c r="AE44" s="240">
        <v>18183.394482</v>
      </c>
      <c r="AF44" s="240">
        <v>18203.497813999998</v>
      </c>
      <c r="AG44" s="240">
        <v>18224.997517</v>
      </c>
      <c r="AH44" s="240">
        <v>18247.267796</v>
      </c>
      <c r="AI44" s="240">
        <v>18269.682410000001</v>
      </c>
      <c r="AJ44" s="240">
        <v>18291.774433999999</v>
      </c>
      <c r="AK44" s="240">
        <v>18313.714198999998</v>
      </c>
      <c r="AL44" s="240">
        <v>18335.831351000001</v>
      </c>
      <c r="AM44" s="240">
        <v>18358.295668999999</v>
      </c>
      <c r="AN44" s="240">
        <v>18380.637449000002</v>
      </c>
      <c r="AO44" s="240">
        <v>18402.227121</v>
      </c>
      <c r="AP44" s="240">
        <v>18422.555249000001</v>
      </c>
      <c r="AQ44" s="240">
        <v>18441.592947000001</v>
      </c>
      <c r="AR44" s="240">
        <v>18459.431468999999</v>
      </c>
      <c r="AS44" s="240">
        <v>18476.216884000001</v>
      </c>
      <c r="AT44" s="240">
        <v>18492.314536000002</v>
      </c>
      <c r="AU44" s="240">
        <v>18508.144589</v>
      </c>
      <c r="AV44" s="240">
        <v>18524.174998999999</v>
      </c>
      <c r="AW44" s="240">
        <v>18541.064895</v>
      </c>
      <c r="AX44" s="240">
        <v>18559.521202</v>
      </c>
      <c r="AY44" s="240">
        <v>18579.963534999999</v>
      </c>
      <c r="AZ44" s="240">
        <v>18601.662278</v>
      </c>
      <c r="BA44" s="240">
        <v>18623.600504999999</v>
      </c>
      <c r="BB44" s="240">
        <v>18644.852468000001</v>
      </c>
      <c r="BC44" s="240">
        <v>18664.857107</v>
      </c>
      <c r="BD44" s="240">
        <v>18683.144539000001</v>
      </c>
      <c r="BE44" s="240">
        <v>18699.537242999999</v>
      </c>
      <c r="BF44" s="333">
        <v>18715.03</v>
      </c>
      <c r="BG44" s="333">
        <v>18730.900000000001</v>
      </c>
      <c r="BH44" s="333">
        <v>18748.099999999999</v>
      </c>
      <c r="BI44" s="333">
        <v>18766.259999999998</v>
      </c>
      <c r="BJ44" s="333">
        <v>18784.66</v>
      </c>
      <c r="BK44" s="333">
        <v>18802.77</v>
      </c>
      <c r="BL44" s="333">
        <v>18820.759999999998</v>
      </c>
      <c r="BM44" s="333">
        <v>18839.009999999998</v>
      </c>
      <c r="BN44" s="333">
        <v>18857.78</v>
      </c>
      <c r="BO44" s="333">
        <v>18876.91</v>
      </c>
      <c r="BP44" s="333">
        <v>18896.169999999998</v>
      </c>
      <c r="BQ44" s="333">
        <v>18915.37</v>
      </c>
      <c r="BR44" s="333">
        <v>18934.52</v>
      </c>
      <c r="BS44" s="333">
        <v>18953.68</v>
      </c>
      <c r="BT44" s="333">
        <v>18972.900000000001</v>
      </c>
      <c r="BU44" s="333">
        <v>18992.18</v>
      </c>
      <c r="BV44" s="333">
        <v>19011.490000000002</v>
      </c>
    </row>
    <row r="45" spans="1:74" s="163" customFormat="1" ht="11.1" customHeight="1" x14ac:dyDescent="0.2">
      <c r="A45" s="148"/>
      <c r="B45" s="168" t="s">
        <v>946</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349"/>
      <c r="BG45" s="349"/>
      <c r="BH45" s="349"/>
      <c r="BI45" s="349"/>
      <c r="BJ45" s="349"/>
      <c r="BK45" s="349"/>
      <c r="BL45" s="349"/>
      <c r="BM45" s="349"/>
      <c r="BN45" s="349"/>
      <c r="BO45" s="349"/>
      <c r="BP45" s="349"/>
      <c r="BQ45" s="349"/>
      <c r="BR45" s="349"/>
      <c r="BS45" s="349"/>
      <c r="BT45" s="349"/>
      <c r="BU45" s="349"/>
      <c r="BV45" s="349"/>
    </row>
    <row r="46" spans="1:74" s="163" customFormat="1" ht="11.1" customHeight="1" x14ac:dyDescent="0.2">
      <c r="A46" s="148" t="s">
        <v>947</v>
      </c>
      <c r="B46" s="210" t="s">
        <v>587</v>
      </c>
      <c r="C46" s="258">
        <v>6.9157145834999998</v>
      </c>
      <c r="D46" s="258">
        <v>6.9238805546000002</v>
      </c>
      <c r="E46" s="258">
        <v>6.9272614697000003</v>
      </c>
      <c r="F46" s="258">
        <v>6.9154150370999998</v>
      </c>
      <c r="G46" s="258">
        <v>6.9170575585999998</v>
      </c>
      <c r="H46" s="258">
        <v>6.9217467426999999</v>
      </c>
      <c r="I46" s="258">
        <v>6.9355486931000003</v>
      </c>
      <c r="J46" s="258">
        <v>6.9417816242999999</v>
      </c>
      <c r="K46" s="258">
        <v>6.9465116402999998</v>
      </c>
      <c r="L46" s="258">
        <v>6.9451698331999996</v>
      </c>
      <c r="M46" s="258">
        <v>6.9503206992999997</v>
      </c>
      <c r="N46" s="258">
        <v>6.9573953309999998</v>
      </c>
      <c r="O46" s="258">
        <v>6.9680717360999997</v>
      </c>
      <c r="P46" s="258">
        <v>6.9777353928999997</v>
      </c>
      <c r="Q46" s="258">
        <v>6.9880643093000003</v>
      </c>
      <c r="R46" s="258">
        <v>7.0031888841000001</v>
      </c>
      <c r="S46" s="258">
        <v>7.0117505203999997</v>
      </c>
      <c r="T46" s="258">
        <v>7.0178796172000002</v>
      </c>
      <c r="U46" s="258">
        <v>7.0175821473999997</v>
      </c>
      <c r="V46" s="258">
        <v>7.0218416854000001</v>
      </c>
      <c r="W46" s="258">
        <v>7.0266642041000003</v>
      </c>
      <c r="X46" s="258">
        <v>7.0321993468999997</v>
      </c>
      <c r="Y46" s="258">
        <v>7.0380355947000002</v>
      </c>
      <c r="Z46" s="258">
        <v>7.0443225908000002</v>
      </c>
      <c r="AA46" s="258">
        <v>7.0500415136000001</v>
      </c>
      <c r="AB46" s="258">
        <v>7.0579941226000003</v>
      </c>
      <c r="AC46" s="258">
        <v>7.067161596</v>
      </c>
      <c r="AD46" s="258">
        <v>7.0797760419999998</v>
      </c>
      <c r="AE46" s="258">
        <v>7.0896991635999997</v>
      </c>
      <c r="AF46" s="258">
        <v>7.0991630688000003</v>
      </c>
      <c r="AG46" s="258">
        <v>7.1067273969000002</v>
      </c>
      <c r="AH46" s="258">
        <v>7.1163531398000002</v>
      </c>
      <c r="AI46" s="258">
        <v>7.1265999368999999</v>
      </c>
      <c r="AJ46" s="258">
        <v>7.1408678531999996</v>
      </c>
      <c r="AK46" s="258">
        <v>7.1498067097</v>
      </c>
      <c r="AL46" s="258">
        <v>7.1568165716000003</v>
      </c>
      <c r="AM46" s="258">
        <v>7.1562034139000001</v>
      </c>
      <c r="AN46" s="258">
        <v>7.1636258050999997</v>
      </c>
      <c r="AO46" s="258">
        <v>7.1733897202000003</v>
      </c>
      <c r="AP46" s="258">
        <v>7.1916431636000002</v>
      </c>
      <c r="AQ46" s="258">
        <v>7.2014791234000004</v>
      </c>
      <c r="AR46" s="258">
        <v>7.2090456037999999</v>
      </c>
      <c r="AS46" s="258">
        <v>7.2112965404000002</v>
      </c>
      <c r="AT46" s="258">
        <v>7.2166086106999998</v>
      </c>
      <c r="AU46" s="258">
        <v>7.2219357502000001</v>
      </c>
      <c r="AV46" s="258">
        <v>7.2241091934000004</v>
      </c>
      <c r="AW46" s="258">
        <v>7.2318430452999998</v>
      </c>
      <c r="AX46" s="258">
        <v>7.2419685405000003</v>
      </c>
      <c r="AY46" s="258">
        <v>7.2599944561000003</v>
      </c>
      <c r="AZ46" s="258">
        <v>7.2707716548999999</v>
      </c>
      <c r="BA46" s="258">
        <v>7.2798089140000002</v>
      </c>
      <c r="BB46" s="258">
        <v>7.2857776232999996</v>
      </c>
      <c r="BC46" s="258">
        <v>7.2923314607999998</v>
      </c>
      <c r="BD46" s="258">
        <v>7.2981418164000003</v>
      </c>
      <c r="BE46" s="258">
        <v>7.3004349859</v>
      </c>
      <c r="BF46" s="346">
        <v>7.3068390000000001</v>
      </c>
      <c r="BG46" s="346">
        <v>7.3145790000000002</v>
      </c>
      <c r="BH46" s="346">
        <v>7.3264829999999996</v>
      </c>
      <c r="BI46" s="346">
        <v>7.3347769999999999</v>
      </c>
      <c r="BJ46" s="346">
        <v>7.3422890000000001</v>
      </c>
      <c r="BK46" s="346">
        <v>7.3490440000000001</v>
      </c>
      <c r="BL46" s="346">
        <v>7.3549699999999998</v>
      </c>
      <c r="BM46" s="346">
        <v>7.360093</v>
      </c>
      <c r="BN46" s="346">
        <v>7.3643159999999996</v>
      </c>
      <c r="BO46" s="346">
        <v>7.3679069999999998</v>
      </c>
      <c r="BP46" s="346">
        <v>7.3707659999999997</v>
      </c>
      <c r="BQ46" s="346">
        <v>7.371353</v>
      </c>
      <c r="BR46" s="346">
        <v>7.3739100000000004</v>
      </c>
      <c r="BS46" s="346">
        <v>7.3768929999999999</v>
      </c>
      <c r="BT46" s="346">
        <v>7.3803029999999996</v>
      </c>
      <c r="BU46" s="346">
        <v>7.3841400000000004</v>
      </c>
      <c r="BV46" s="346">
        <v>7.3884040000000004</v>
      </c>
    </row>
    <row r="47" spans="1:74" s="163" customFormat="1" ht="11.1" customHeight="1" x14ac:dyDescent="0.2">
      <c r="A47" s="148" t="s">
        <v>948</v>
      </c>
      <c r="B47" s="210" t="s">
        <v>621</v>
      </c>
      <c r="C47" s="258">
        <v>18.324542669</v>
      </c>
      <c r="D47" s="258">
        <v>18.348001791000002</v>
      </c>
      <c r="E47" s="258">
        <v>18.360035872000001</v>
      </c>
      <c r="F47" s="258">
        <v>18.342797792999999</v>
      </c>
      <c r="G47" s="258">
        <v>18.345367131</v>
      </c>
      <c r="H47" s="258">
        <v>18.349896767000001</v>
      </c>
      <c r="I47" s="258">
        <v>18.358539927999999</v>
      </c>
      <c r="J47" s="258">
        <v>18.365375239999999</v>
      </c>
      <c r="K47" s="258">
        <v>18.372555929000001</v>
      </c>
      <c r="L47" s="258">
        <v>18.371796540999998</v>
      </c>
      <c r="M47" s="258">
        <v>18.385882079999998</v>
      </c>
      <c r="N47" s="258">
        <v>18.406527088000001</v>
      </c>
      <c r="O47" s="258">
        <v>18.447433422</v>
      </c>
      <c r="P47" s="258">
        <v>18.470920978999999</v>
      </c>
      <c r="Q47" s="258">
        <v>18.490691613999999</v>
      </c>
      <c r="R47" s="258">
        <v>18.502424075</v>
      </c>
      <c r="S47" s="258">
        <v>18.518001807000001</v>
      </c>
      <c r="T47" s="258">
        <v>18.533103556</v>
      </c>
      <c r="U47" s="258">
        <v>18.545216759999999</v>
      </c>
      <c r="V47" s="258">
        <v>18.561250968</v>
      </c>
      <c r="W47" s="258">
        <v>18.578693616999999</v>
      </c>
      <c r="X47" s="258">
        <v>18.603855179</v>
      </c>
      <c r="Y47" s="258">
        <v>18.619381855</v>
      </c>
      <c r="Z47" s="258">
        <v>18.631584115999999</v>
      </c>
      <c r="AA47" s="258">
        <v>18.625255839000001</v>
      </c>
      <c r="AB47" s="258">
        <v>18.642213863999999</v>
      </c>
      <c r="AC47" s="258">
        <v>18.667252067</v>
      </c>
      <c r="AD47" s="258">
        <v>18.715522424</v>
      </c>
      <c r="AE47" s="258">
        <v>18.745357002999999</v>
      </c>
      <c r="AF47" s="258">
        <v>18.771907779999999</v>
      </c>
      <c r="AG47" s="258">
        <v>18.792582997</v>
      </c>
      <c r="AH47" s="258">
        <v>18.814509988000001</v>
      </c>
      <c r="AI47" s="258">
        <v>18.835096994000001</v>
      </c>
      <c r="AJ47" s="258">
        <v>18.853214765000001</v>
      </c>
      <c r="AK47" s="258">
        <v>18.871968742</v>
      </c>
      <c r="AL47" s="258">
        <v>18.890229674</v>
      </c>
      <c r="AM47" s="258">
        <v>18.901723265000001</v>
      </c>
      <c r="AN47" s="258">
        <v>18.923703829000001</v>
      </c>
      <c r="AO47" s="258">
        <v>18.949897069999999</v>
      </c>
      <c r="AP47" s="258">
        <v>18.990366173999998</v>
      </c>
      <c r="AQ47" s="258">
        <v>19.017437379</v>
      </c>
      <c r="AR47" s="258">
        <v>19.041173870000002</v>
      </c>
      <c r="AS47" s="258">
        <v>19.056457972</v>
      </c>
      <c r="AT47" s="258">
        <v>19.077363293000001</v>
      </c>
      <c r="AU47" s="258">
        <v>19.098772157999999</v>
      </c>
      <c r="AV47" s="258">
        <v>19.124519491000001</v>
      </c>
      <c r="AW47" s="258">
        <v>19.144059251000002</v>
      </c>
      <c r="AX47" s="258">
        <v>19.161226361000001</v>
      </c>
      <c r="AY47" s="258">
        <v>19.174220453</v>
      </c>
      <c r="AZ47" s="258">
        <v>19.187992542</v>
      </c>
      <c r="BA47" s="258">
        <v>19.200742258999998</v>
      </c>
      <c r="BB47" s="258">
        <v>19.209826407000001</v>
      </c>
      <c r="BC47" s="258">
        <v>19.222513779</v>
      </c>
      <c r="BD47" s="258">
        <v>19.236161176</v>
      </c>
      <c r="BE47" s="258">
        <v>19.250044746</v>
      </c>
      <c r="BF47" s="346">
        <v>19.266159999999999</v>
      </c>
      <c r="BG47" s="346">
        <v>19.283770000000001</v>
      </c>
      <c r="BH47" s="346">
        <v>19.307079999999999</v>
      </c>
      <c r="BI47" s="346">
        <v>19.324549999999999</v>
      </c>
      <c r="BJ47" s="346">
        <v>19.34038</v>
      </c>
      <c r="BK47" s="346">
        <v>19.355519999999999</v>
      </c>
      <c r="BL47" s="346">
        <v>19.367339999999999</v>
      </c>
      <c r="BM47" s="346">
        <v>19.376809999999999</v>
      </c>
      <c r="BN47" s="346">
        <v>19.383050000000001</v>
      </c>
      <c r="BO47" s="346">
        <v>19.388449999999999</v>
      </c>
      <c r="BP47" s="346">
        <v>19.392130000000002</v>
      </c>
      <c r="BQ47" s="346">
        <v>19.389849999999999</v>
      </c>
      <c r="BR47" s="346">
        <v>19.3933</v>
      </c>
      <c r="BS47" s="346">
        <v>19.398219999999998</v>
      </c>
      <c r="BT47" s="346">
        <v>19.404610000000002</v>
      </c>
      <c r="BU47" s="346">
        <v>19.412469999999999</v>
      </c>
      <c r="BV47" s="346">
        <v>19.421810000000001</v>
      </c>
    </row>
    <row r="48" spans="1:74" s="163" customFormat="1" ht="11.1" customHeight="1" x14ac:dyDescent="0.2">
      <c r="A48" s="148" t="s">
        <v>949</v>
      </c>
      <c r="B48" s="210" t="s">
        <v>588</v>
      </c>
      <c r="C48" s="258">
        <v>20.506654756</v>
      </c>
      <c r="D48" s="258">
        <v>20.541875856000001</v>
      </c>
      <c r="E48" s="258">
        <v>20.569411273</v>
      </c>
      <c r="F48" s="258">
        <v>20.582188012</v>
      </c>
      <c r="G48" s="258">
        <v>20.599656807999999</v>
      </c>
      <c r="H48" s="258">
        <v>20.614744666</v>
      </c>
      <c r="I48" s="258">
        <v>20.623410794000002</v>
      </c>
      <c r="J48" s="258">
        <v>20.636767372000001</v>
      </c>
      <c r="K48" s="258">
        <v>20.650773608000002</v>
      </c>
      <c r="L48" s="258">
        <v>20.660430891000001</v>
      </c>
      <c r="M48" s="258">
        <v>20.679485400000001</v>
      </c>
      <c r="N48" s="258">
        <v>20.702938524</v>
      </c>
      <c r="O48" s="258">
        <v>20.741869571999999</v>
      </c>
      <c r="P48" s="258">
        <v>20.765810447</v>
      </c>
      <c r="Q48" s="258">
        <v>20.785840454999999</v>
      </c>
      <c r="R48" s="258">
        <v>20.793549016</v>
      </c>
      <c r="S48" s="258">
        <v>20.812065230000002</v>
      </c>
      <c r="T48" s="258">
        <v>20.832978516000001</v>
      </c>
      <c r="U48" s="258">
        <v>20.858609537</v>
      </c>
      <c r="V48" s="258">
        <v>20.882576467</v>
      </c>
      <c r="W48" s="258">
        <v>20.907199970000001</v>
      </c>
      <c r="X48" s="258">
        <v>20.936712349</v>
      </c>
      <c r="Y48" s="258">
        <v>20.959474772</v>
      </c>
      <c r="Z48" s="258">
        <v>20.979719540000001</v>
      </c>
      <c r="AA48" s="258">
        <v>20.987770292</v>
      </c>
      <c r="AB48" s="258">
        <v>21.010237023999998</v>
      </c>
      <c r="AC48" s="258">
        <v>21.037443372999999</v>
      </c>
      <c r="AD48" s="258">
        <v>21.078702747000001</v>
      </c>
      <c r="AE48" s="258">
        <v>21.108403275000001</v>
      </c>
      <c r="AF48" s="258">
        <v>21.135858366000001</v>
      </c>
      <c r="AG48" s="258">
        <v>21.155570197999999</v>
      </c>
      <c r="AH48" s="258">
        <v>21.18265778</v>
      </c>
      <c r="AI48" s="258">
        <v>21.211623289999999</v>
      </c>
      <c r="AJ48" s="258">
        <v>21.246288362000001</v>
      </c>
      <c r="AK48" s="258">
        <v>21.276143503</v>
      </c>
      <c r="AL48" s="258">
        <v>21.305010347</v>
      </c>
      <c r="AM48" s="258">
        <v>21.331864242000002</v>
      </c>
      <c r="AN48" s="258">
        <v>21.359522980000001</v>
      </c>
      <c r="AO48" s="258">
        <v>21.386961909</v>
      </c>
      <c r="AP48" s="258">
        <v>21.418729160000002</v>
      </c>
      <c r="AQ48" s="258">
        <v>21.442317374999998</v>
      </c>
      <c r="AR48" s="258">
        <v>21.462274685000001</v>
      </c>
      <c r="AS48" s="258">
        <v>21.465408321000002</v>
      </c>
      <c r="AT48" s="258">
        <v>21.487998396999998</v>
      </c>
      <c r="AU48" s="258">
        <v>21.516852143000001</v>
      </c>
      <c r="AV48" s="258">
        <v>21.560523656000001</v>
      </c>
      <c r="AW48" s="258">
        <v>21.595489174000001</v>
      </c>
      <c r="AX48" s="258">
        <v>21.630302789999998</v>
      </c>
      <c r="AY48" s="258">
        <v>21.674455498</v>
      </c>
      <c r="AZ48" s="258">
        <v>21.701847068999999</v>
      </c>
      <c r="BA48" s="258">
        <v>21.721968495999999</v>
      </c>
      <c r="BB48" s="258">
        <v>21.725810463999998</v>
      </c>
      <c r="BC48" s="258">
        <v>21.738148587000001</v>
      </c>
      <c r="BD48" s="258">
        <v>21.749973552</v>
      </c>
      <c r="BE48" s="258">
        <v>21.753231138</v>
      </c>
      <c r="BF48" s="346">
        <v>21.77007</v>
      </c>
      <c r="BG48" s="346">
        <v>21.792439999999999</v>
      </c>
      <c r="BH48" s="346">
        <v>21.831980000000001</v>
      </c>
      <c r="BI48" s="346">
        <v>21.856660000000002</v>
      </c>
      <c r="BJ48" s="346">
        <v>21.878150000000002</v>
      </c>
      <c r="BK48" s="346">
        <v>21.893719999999998</v>
      </c>
      <c r="BL48" s="346">
        <v>21.910810000000001</v>
      </c>
      <c r="BM48" s="346">
        <v>21.92672</v>
      </c>
      <c r="BN48" s="346">
        <v>21.942679999999999</v>
      </c>
      <c r="BO48" s="346">
        <v>21.955290000000002</v>
      </c>
      <c r="BP48" s="346">
        <v>21.965789999999998</v>
      </c>
      <c r="BQ48" s="346">
        <v>21.972200000000001</v>
      </c>
      <c r="BR48" s="346">
        <v>21.979949999999999</v>
      </c>
      <c r="BS48" s="346">
        <v>21.987069999999999</v>
      </c>
      <c r="BT48" s="346">
        <v>21.993559999999999</v>
      </c>
      <c r="BU48" s="346">
        <v>21.999410000000001</v>
      </c>
      <c r="BV48" s="346">
        <v>22.004629999999999</v>
      </c>
    </row>
    <row r="49" spans="1:74" s="163" customFormat="1" ht="11.1" customHeight="1" x14ac:dyDescent="0.2">
      <c r="A49" s="148" t="s">
        <v>950</v>
      </c>
      <c r="B49" s="210" t="s">
        <v>589</v>
      </c>
      <c r="C49" s="258">
        <v>10.017185823</v>
      </c>
      <c r="D49" s="258">
        <v>10.032033331999999</v>
      </c>
      <c r="E49" s="258">
        <v>10.043691138</v>
      </c>
      <c r="F49" s="258">
        <v>10.048693601</v>
      </c>
      <c r="G49" s="258">
        <v>10.056571234</v>
      </c>
      <c r="H49" s="258">
        <v>10.063858395</v>
      </c>
      <c r="I49" s="258">
        <v>10.068214606</v>
      </c>
      <c r="J49" s="258">
        <v>10.076076184</v>
      </c>
      <c r="K49" s="258">
        <v>10.085102651</v>
      </c>
      <c r="L49" s="258">
        <v>10.095278972999999</v>
      </c>
      <c r="M49" s="258">
        <v>10.106646491999999</v>
      </c>
      <c r="N49" s="258">
        <v>10.119190174</v>
      </c>
      <c r="O49" s="258">
        <v>10.137263114</v>
      </c>
      <c r="P49" s="258">
        <v>10.148894302</v>
      </c>
      <c r="Q49" s="258">
        <v>10.158436832</v>
      </c>
      <c r="R49" s="258">
        <v>10.160334772000001</v>
      </c>
      <c r="S49" s="258">
        <v>10.169866936</v>
      </c>
      <c r="T49" s="258">
        <v>10.181477393</v>
      </c>
      <c r="U49" s="258">
        <v>10.198426966</v>
      </c>
      <c r="V49" s="258">
        <v>10.211748388</v>
      </c>
      <c r="W49" s="258">
        <v>10.224702483</v>
      </c>
      <c r="X49" s="258">
        <v>10.239816691</v>
      </c>
      <c r="Y49" s="258">
        <v>10.250140552</v>
      </c>
      <c r="Z49" s="258">
        <v>10.258201508000001</v>
      </c>
      <c r="AA49" s="258">
        <v>10.257429702</v>
      </c>
      <c r="AB49" s="258">
        <v>10.265892235000001</v>
      </c>
      <c r="AC49" s="258">
        <v>10.277019252000001</v>
      </c>
      <c r="AD49" s="258">
        <v>10.294352844000001</v>
      </c>
      <c r="AE49" s="258">
        <v>10.30815226</v>
      </c>
      <c r="AF49" s="258">
        <v>10.321959592000001</v>
      </c>
      <c r="AG49" s="258">
        <v>10.338020009999999</v>
      </c>
      <c r="AH49" s="258">
        <v>10.350159295999999</v>
      </c>
      <c r="AI49" s="258">
        <v>10.360622619000001</v>
      </c>
      <c r="AJ49" s="258">
        <v>10.363663268</v>
      </c>
      <c r="AK49" s="258">
        <v>10.375084702000001</v>
      </c>
      <c r="AL49" s="258">
        <v>10.389140209000001</v>
      </c>
      <c r="AM49" s="258">
        <v>10.413133358</v>
      </c>
      <c r="AN49" s="258">
        <v>10.426979331</v>
      </c>
      <c r="AO49" s="258">
        <v>10.4379817</v>
      </c>
      <c r="AP49" s="258">
        <v>10.444329958999999</v>
      </c>
      <c r="AQ49" s="258">
        <v>10.451002994</v>
      </c>
      <c r="AR49" s="258">
        <v>10.456190303</v>
      </c>
      <c r="AS49" s="258">
        <v>10.457516687</v>
      </c>
      <c r="AT49" s="258">
        <v>10.461513936999999</v>
      </c>
      <c r="AU49" s="258">
        <v>10.465806858000001</v>
      </c>
      <c r="AV49" s="258">
        <v>10.469049024</v>
      </c>
      <c r="AW49" s="258">
        <v>10.474943102999999</v>
      </c>
      <c r="AX49" s="258">
        <v>10.482142671</v>
      </c>
      <c r="AY49" s="258">
        <v>10.490999763</v>
      </c>
      <c r="AZ49" s="258">
        <v>10.500546283</v>
      </c>
      <c r="BA49" s="258">
        <v>10.511134264000001</v>
      </c>
      <c r="BB49" s="258">
        <v>10.525654438</v>
      </c>
      <c r="BC49" s="258">
        <v>10.536157297000001</v>
      </c>
      <c r="BD49" s="258">
        <v>10.545533571</v>
      </c>
      <c r="BE49" s="258">
        <v>10.54970915</v>
      </c>
      <c r="BF49" s="346">
        <v>10.559889999999999</v>
      </c>
      <c r="BG49" s="346">
        <v>10.571999999999999</v>
      </c>
      <c r="BH49" s="346">
        <v>10.59047</v>
      </c>
      <c r="BI49" s="346">
        <v>10.603109999999999</v>
      </c>
      <c r="BJ49" s="346">
        <v>10.61435</v>
      </c>
      <c r="BK49" s="346">
        <v>10.623519999999999</v>
      </c>
      <c r="BL49" s="346">
        <v>10.63247</v>
      </c>
      <c r="BM49" s="346">
        <v>10.64053</v>
      </c>
      <c r="BN49" s="346">
        <v>10.647930000000001</v>
      </c>
      <c r="BO49" s="346">
        <v>10.65401</v>
      </c>
      <c r="BP49" s="346">
        <v>10.65901</v>
      </c>
      <c r="BQ49" s="346">
        <v>10.660780000000001</v>
      </c>
      <c r="BR49" s="346">
        <v>10.66522</v>
      </c>
      <c r="BS49" s="346">
        <v>10.670170000000001</v>
      </c>
      <c r="BT49" s="346">
        <v>10.67564</v>
      </c>
      <c r="BU49" s="346">
        <v>10.681620000000001</v>
      </c>
      <c r="BV49" s="346">
        <v>10.688129999999999</v>
      </c>
    </row>
    <row r="50" spans="1:74" s="163" customFormat="1" ht="11.1" customHeight="1" x14ac:dyDescent="0.2">
      <c r="A50" s="148" t="s">
        <v>951</v>
      </c>
      <c r="B50" s="210" t="s">
        <v>590</v>
      </c>
      <c r="C50" s="258">
        <v>25.217609235000001</v>
      </c>
      <c r="D50" s="258">
        <v>25.255589018999999</v>
      </c>
      <c r="E50" s="258">
        <v>25.285619271000002</v>
      </c>
      <c r="F50" s="258">
        <v>25.296712209999999</v>
      </c>
      <c r="G50" s="258">
        <v>25.319084231000001</v>
      </c>
      <c r="H50" s="258">
        <v>25.341747553000001</v>
      </c>
      <c r="I50" s="258">
        <v>25.356782006</v>
      </c>
      <c r="J50" s="258">
        <v>25.385968062</v>
      </c>
      <c r="K50" s="258">
        <v>25.421385548</v>
      </c>
      <c r="L50" s="258">
        <v>25.471964929999999</v>
      </c>
      <c r="M50" s="258">
        <v>25.513147428</v>
      </c>
      <c r="N50" s="258">
        <v>25.553863506999999</v>
      </c>
      <c r="O50" s="258">
        <v>25.598183426999999</v>
      </c>
      <c r="P50" s="258">
        <v>25.634913974</v>
      </c>
      <c r="Q50" s="258">
        <v>25.668125406000001</v>
      </c>
      <c r="R50" s="258">
        <v>25.689345629000002</v>
      </c>
      <c r="S50" s="258">
        <v>25.721872907000002</v>
      </c>
      <c r="T50" s="258">
        <v>25.757235142999999</v>
      </c>
      <c r="U50" s="258">
        <v>25.797923683</v>
      </c>
      <c r="V50" s="258">
        <v>25.837087327999999</v>
      </c>
      <c r="W50" s="258">
        <v>25.877217423000001</v>
      </c>
      <c r="X50" s="258">
        <v>25.924374284999999</v>
      </c>
      <c r="Y50" s="258">
        <v>25.961892042999999</v>
      </c>
      <c r="Z50" s="258">
        <v>25.995831012</v>
      </c>
      <c r="AA50" s="258">
        <v>26.007822230999999</v>
      </c>
      <c r="AB50" s="258">
        <v>26.048380346999998</v>
      </c>
      <c r="AC50" s="258">
        <v>26.099136396999999</v>
      </c>
      <c r="AD50" s="258">
        <v>26.178435164</v>
      </c>
      <c r="AE50" s="258">
        <v>26.235828495</v>
      </c>
      <c r="AF50" s="258">
        <v>26.289661172999999</v>
      </c>
      <c r="AG50" s="258">
        <v>26.331117679999998</v>
      </c>
      <c r="AH50" s="258">
        <v>26.384440691999998</v>
      </c>
      <c r="AI50" s="258">
        <v>26.440814691</v>
      </c>
      <c r="AJ50" s="258">
        <v>26.504831252999999</v>
      </c>
      <c r="AK50" s="258">
        <v>26.563863543</v>
      </c>
      <c r="AL50" s="258">
        <v>26.622503136999999</v>
      </c>
      <c r="AM50" s="258">
        <v>26.682125692</v>
      </c>
      <c r="AN50" s="258">
        <v>26.738948151999999</v>
      </c>
      <c r="AO50" s="258">
        <v>26.794346175000001</v>
      </c>
      <c r="AP50" s="258">
        <v>26.845241959999999</v>
      </c>
      <c r="AQ50" s="258">
        <v>26.900099458</v>
      </c>
      <c r="AR50" s="258">
        <v>26.955840867999999</v>
      </c>
      <c r="AS50" s="258">
        <v>27.009011960999999</v>
      </c>
      <c r="AT50" s="258">
        <v>27.06911187</v>
      </c>
      <c r="AU50" s="258">
        <v>27.132686365000001</v>
      </c>
      <c r="AV50" s="258">
        <v>27.211406725</v>
      </c>
      <c r="AW50" s="258">
        <v>27.273176932999998</v>
      </c>
      <c r="AX50" s="258">
        <v>27.329668266999999</v>
      </c>
      <c r="AY50" s="258">
        <v>27.376668445</v>
      </c>
      <c r="AZ50" s="258">
        <v>27.425761243</v>
      </c>
      <c r="BA50" s="258">
        <v>27.472734378999998</v>
      </c>
      <c r="BB50" s="258">
        <v>27.520293221999999</v>
      </c>
      <c r="BC50" s="258">
        <v>27.560998004999998</v>
      </c>
      <c r="BD50" s="258">
        <v>27.597554098</v>
      </c>
      <c r="BE50" s="258">
        <v>27.615528078000001</v>
      </c>
      <c r="BF50" s="346">
        <v>27.654610000000002</v>
      </c>
      <c r="BG50" s="346">
        <v>27.700369999999999</v>
      </c>
      <c r="BH50" s="346">
        <v>27.76661</v>
      </c>
      <c r="BI50" s="346">
        <v>27.815370000000001</v>
      </c>
      <c r="BJ50" s="346">
        <v>27.86046</v>
      </c>
      <c r="BK50" s="346">
        <v>27.901150000000001</v>
      </c>
      <c r="BL50" s="346">
        <v>27.939419999999998</v>
      </c>
      <c r="BM50" s="346">
        <v>27.97457</v>
      </c>
      <c r="BN50" s="346">
        <v>28.00658</v>
      </c>
      <c r="BO50" s="346">
        <v>28.03546</v>
      </c>
      <c r="BP50" s="346">
        <v>28.061219999999999</v>
      </c>
      <c r="BQ50" s="346">
        <v>28.077449999999999</v>
      </c>
      <c r="BR50" s="346">
        <v>28.101759999999999</v>
      </c>
      <c r="BS50" s="346">
        <v>28.127749999999999</v>
      </c>
      <c r="BT50" s="346">
        <v>28.15541</v>
      </c>
      <c r="BU50" s="346">
        <v>28.184740000000001</v>
      </c>
      <c r="BV50" s="346">
        <v>28.21575</v>
      </c>
    </row>
    <row r="51" spans="1:74" s="163" customFormat="1" ht="11.1" customHeight="1" x14ac:dyDescent="0.2">
      <c r="A51" s="148" t="s">
        <v>952</v>
      </c>
      <c r="B51" s="210" t="s">
        <v>591</v>
      </c>
      <c r="C51" s="258">
        <v>7.4607122496000002</v>
      </c>
      <c r="D51" s="258">
        <v>7.4717049147000001</v>
      </c>
      <c r="E51" s="258">
        <v>7.4802313065000003</v>
      </c>
      <c r="F51" s="258">
        <v>7.4839147432999997</v>
      </c>
      <c r="G51" s="258">
        <v>7.4892910995999999</v>
      </c>
      <c r="H51" s="258">
        <v>7.4939836935999997</v>
      </c>
      <c r="I51" s="258">
        <v>7.4969743078000004</v>
      </c>
      <c r="J51" s="258">
        <v>7.5010630407000001</v>
      </c>
      <c r="K51" s="258">
        <v>7.5052316748000001</v>
      </c>
      <c r="L51" s="258">
        <v>7.5076603976999996</v>
      </c>
      <c r="M51" s="258">
        <v>7.5133536931</v>
      </c>
      <c r="N51" s="258">
        <v>7.5204917488999996</v>
      </c>
      <c r="O51" s="258">
        <v>7.5307551505000001</v>
      </c>
      <c r="P51" s="258">
        <v>7.5395222876999997</v>
      </c>
      <c r="Q51" s="258">
        <v>7.5484737462</v>
      </c>
      <c r="R51" s="258">
        <v>7.5589084588000004</v>
      </c>
      <c r="S51" s="258">
        <v>7.5672543598999997</v>
      </c>
      <c r="T51" s="258">
        <v>7.5748103823999999</v>
      </c>
      <c r="U51" s="258">
        <v>7.5790688200999998</v>
      </c>
      <c r="V51" s="258">
        <v>7.5869258651999996</v>
      </c>
      <c r="W51" s="258">
        <v>7.5958738114999997</v>
      </c>
      <c r="X51" s="258">
        <v>7.6091001042000004</v>
      </c>
      <c r="Y51" s="258">
        <v>7.6178392689000001</v>
      </c>
      <c r="Z51" s="258">
        <v>7.6252787508999997</v>
      </c>
      <c r="AA51" s="258">
        <v>7.6277532589000003</v>
      </c>
      <c r="AB51" s="258">
        <v>7.6353423439999997</v>
      </c>
      <c r="AC51" s="258">
        <v>7.6443807150999996</v>
      </c>
      <c r="AD51" s="258">
        <v>7.6551240903000002</v>
      </c>
      <c r="AE51" s="258">
        <v>7.6668692441999999</v>
      </c>
      <c r="AF51" s="258">
        <v>7.6798718950999998</v>
      </c>
      <c r="AG51" s="258">
        <v>7.6972211073999999</v>
      </c>
      <c r="AH51" s="258">
        <v>7.7104219541000001</v>
      </c>
      <c r="AI51" s="258">
        <v>7.7225634996999997</v>
      </c>
      <c r="AJ51" s="258">
        <v>7.7335001583</v>
      </c>
      <c r="AK51" s="258">
        <v>7.7436322907999999</v>
      </c>
      <c r="AL51" s="258">
        <v>7.7528143114999999</v>
      </c>
      <c r="AM51" s="258">
        <v>7.7580223190000002</v>
      </c>
      <c r="AN51" s="258">
        <v>7.7675720421000003</v>
      </c>
      <c r="AO51" s="258">
        <v>7.7784395793999996</v>
      </c>
      <c r="AP51" s="258">
        <v>7.7916887905000003</v>
      </c>
      <c r="AQ51" s="258">
        <v>7.8043940616</v>
      </c>
      <c r="AR51" s="258">
        <v>7.8176192523000001</v>
      </c>
      <c r="AS51" s="258">
        <v>7.8302400253000002</v>
      </c>
      <c r="AT51" s="258">
        <v>7.8453483079000002</v>
      </c>
      <c r="AU51" s="258">
        <v>7.8618197627999997</v>
      </c>
      <c r="AV51" s="258">
        <v>7.8845129323999998</v>
      </c>
      <c r="AW51" s="258">
        <v>7.9000668253999997</v>
      </c>
      <c r="AX51" s="258">
        <v>7.9133399842000003</v>
      </c>
      <c r="AY51" s="258">
        <v>7.9267269319000002</v>
      </c>
      <c r="AZ51" s="258">
        <v>7.9336427294999998</v>
      </c>
      <c r="BA51" s="258">
        <v>7.9364819003999996</v>
      </c>
      <c r="BB51" s="258">
        <v>7.9275092333000003</v>
      </c>
      <c r="BC51" s="258">
        <v>7.9279965590000003</v>
      </c>
      <c r="BD51" s="258">
        <v>7.9302086662000004</v>
      </c>
      <c r="BE51" s="258">
        <v>7.9327004493000004</v>
      </c>
      <c r="BF51" s="346">
        <v>7.9394460000000002</v>
      </c>
      <c r="BG51" s="346">
        <v>7.9489999999999998</v>
      </c>
      <c r="BH51" s="346">
        <v>7.9663750000000002</v>
      </c>
      <c r="BI51" s="346">
        <v>7.9777870000000002</v>
      </c>
      <c r="BJ51" s="346">
        <v>7.9882489999999997</v>
      </c>
      <c r="BK51" s="346">
        <v>7.9972899999999996</v>
      </c>
      <c r="BL51" s="346">
        <v>8.006202</v>
      </c>
      <c r="BM51" s="346">
        <v>8.0145160000000004</v>
      </c>
      <c r="BN51" s="346">
        <v>8.022653</v>
      </c>
      <c r="BO51" s="346">
        <v>8.0294519999999991</v>
      </c>
      <c r="BP51" s="346">
        <v>8.0353349999999999</v>
      </c>
      <c r="BQ51" s="346">
        <v>8.0390169999999994</v>
      </c>
      <c r="BR51" s="346">
        <v>8.0440319999999996</v>
      </c>
      <c r="BS51" s="346">
        <v>8.0490940000000002</v>
      </c>
      <c r="BT51" s="346">
        <v>8.0542040000000004</v>
      </c>
      <c r="BU51" s="346">
        <v>8.0593610000000009</v>
      </c>
      <c r="BV51" s="346">
        <v>8.0645659999999992</v>
      </c>
    </row>
    <row r="52" spans="1:74" s="163" customFormat="1" ht="11.1" customHeight="1" x14ac:dyDescent="0.2">
      <c r="A52" s="148" t="s">
        <v>953</v>
      </c>
      <c r="B52" s="210" t="s">
        <v>592</v>
      </c>
      <c r="C52" s="258">
        <v>15.377919313</v>
      </c>
      <c r="D52" s="258">
        <v>15.413693586999999</v>
      </c>
      <c r="E52" s="258">
        <v>15.448739425999999</v>
      </c>
      <c r="F52" s="258">
        <v>15.485500055999999</v>
      </c>
      <c r="G52" s="258">
        <v>15.517256601</v>
      </c>
      <c r="H52" s="258">
        <v>15.546452287999999</v>
      </c>
      <c r="I52" s="258">
        <v>15.56766479</v>
      </c>
      <c r="J52" s="258">
        <v>15.595805509</v>
      </c>
      <c r="K52" s="258">
        <v>15.625452116</v>
      </c>
      <c r="L52" s="258">
        <v>15.659217033999999</v>
      </c>
      <c r="M52" s="258">
        <v>15.689916102</v>
      </c>
      <c r="N52" s="258">
        <v>15.720161744</v>
      </c>
      <c r="O52" s="258">
        <v>15.747971208999999</v>
      </c>
      <c r="P52" s="258">
        <v>15.778797058</v>
      </c>
      <c r="Q52" s="258">
        <v>15.81065654</v>
      </c>
      <c r="R52" s="258">
        <v>15.846361917999999</v>
      </c>
      <c r="S52" s="258">
        <v>15.878179474</v>
      </c>
      <c r="T52" s="258">
        <v>15.908921468999999</v>
      </c>
      <c r="U52" s="258">
        <v>15.939645777000001</v>
      </c>
      <c r="V52" s="258">
        <v>15.967443245</v>
      </c>
      <c r="W52" s="258">
        <v>15.993371747999999</v>
      </c>
      <c r="X52" s="258">
        <v>16.011906659000001</v>
      </c>
      <c r="Y52" s="258">
        <v>16.038240698999999</v>
      </c>
      <c r="Z52" s="258">
        <v>16.066849244</v>
      </c>
      <c r="AA52" s="258">
        <v>16.096276861</v>
      </c>
      <c r="AB52" s="258">
        <v>16.130525986999999</v>
      </c>
      <c r="AC52" s="258">
        <v>16.168141191</v>
      </c>
      <c r="AD52" s="258">
        <v>16.213776167999999</v>
      </c>
      <c r="AE52" s="258">
        <v>16.254633256999998</v>
      </c>
      <c r="AF52" s="258">
        <v>16.295366153</v>
      </c>
      <c r="AG52" s="258">
        <v>16.334427532999999</v>
      </c>
      <c r="AH52" s="258">
        <v>16.376072534999999</v>
      </c>
      <c r="AI52" s="258">
        <v>16.418753837000001</v>
      </c>
      <c r="AJ52" s="258">
        <v>16.472004964</v>
      </c>
      <c r="AK52" s="258">
        <v>16.509608720999999</v>
      </c>
      <c r="AL52" s="258">
        <v>16.541098633000001</v>
      </c>
      <c r="AM52" s="258">
        <v>16.566258399999999</v>
      </c>
      <c r="AN52" s="258">
        <v>16.585682850000001</v>
      </c>
      <c r="AO52" s="258">
        <v>16.599155681999999</v>
      </c>
      <c r="AP52" s="258">
        <v>16.593061300999999</v>
      </c>
      <c r="AQ52" s="258">
        <v>16.604842592000001</v>
      </c>
      <c r="AR52" s="258">
        <v>16.620883961000001</v>
      </c>
      <c r="AS52" s="258">
        <v>16.647993733</v>
      </c>
      <c r="AT52" s="258">
        <v>16.667449012999999</v>
      </c>
      <c r="AU52" s="258">
        <v>16.686058125999999</v>
      </c>
      <c r="AV52" s="258">
        <v>16.701816853</v>
      </c>
      <c r="AW52" s="258">
        <v>16.720236795999998</v>
      </c>
      <c r="AX52" s="258">
        <v>16.739313736</v>
      </c>
      <c r="AY52" s="258">
        <v>16.767576214999998</v>
      </c>
      <c r="AZ52" s="258">
        <v>16.781570740999999</v>
      </c>
      <c r="BA52" s="258">
        <v>16.789825858</v>
      </c>
      <c r="BB52" s="258">
        <v>16.779638329000001</v>
      </c>
      <c r="BC52" s="258">
        <v>16.785942051999999</v>
      </c>
      <c r="BD52" s="258">
        <v>16.796033790999999</v>
      </c>
      <c r="BE52" s="258">
        <v>16.809769081999999</v>
      </c>
      <c r="BF52" s="346">
        <v>16.827549999999999</v>
      </c>
      <c r="BG52" s="346">
        <v>16.849219999999999</v>
      </c>
      <c r="BH52" s="346">
        <v>16.879149999999999</v>
      </c>
      <c r="BI52" s="346">
        <v>16.905339999999999</v>
      </c>
      <c r="BJ52" s="346">
        <v>16.93216</v>
      </c>
      <c r="BK52" s="346">
        <v>16.961490000000001</v>
      </c>
      <c r="BL52" s="346">
        <v>16.988130000000002</v>
      </c>
      <c r="BM52" s="346">
        <v>17.01397</v>
      </c>
      <c r="BN52" s="346">
        <v>17.039850000000001</v>
      </c>
      <c r="BO52" s="346">
        <v>17.06345</v>
      </c>
      <c r="BP52" s="346">
        <v>17.085619999999999</v>
      </c>
      <c r="BQ52" s="346">
        <v>17.10284</v>
      </c>
      <c r="BR52" s="346">
        <v>17.124780000000001</v>
      </c>
      <c r="BS52" s="346">
        <v>17.147919999999999</v>
      </c>
      <c r="BT52" s="346">
        <v>17.172260000000001</v>
      </c>
      <c r="BU52" s="346">
        <v>17.19781</v>
      </c>
      <c r="BV52" s="346">
        <v>17.22457</v>
      </c>
    </row>
    <row r="53" spans="1:74" s="163" customFormat="1" ht="11.1" customHeight="1" x14ac:dyDescent="0.2">
      <c r="A53" s="148" t="s">
        <v>954</v>
      </c>
      <c r="B53" s="210" t="s">
        <v>593</v>
      </c>
      <c r="C53" s="258">
        <v>9.2123347637999995</v>
      </c>
      <c r="D53" s="258">
        <v>9.2281123481999998</v>
      </c>
      <c r="E53" s="258">
        <v>9.2442039896000008</v>
      </c>
      <c r="F53" s="258">
        <v>9.2612865568</v>
      </c>
      <c r="G53" s="258">
        <v>9.2774986608999992</v>
      </c>
      <c r="H53" s="258">
        <v>9.2935171704999995</v>
      </c>
      <c r="I53" s="258">
        <v>9.3078320575000006</v>
      </c>
      <c r="J53" s="258">
        <v>9.3245958994000002</v>
      </c>
      <c r="K53" s="258">
        <v>9.3422986681999998</v>
      </c>
      <c r="L53" s="258">
        <v>9.3621763342000008</v>
      </c>
      <c r="M53" s="258">
        <v>9.3808299786999996</v>
      </c>
      <c r="N53" s="258">
        <v>9.3994955721999993</v>
      </c>
      <c r="O53" s="258">
        <v>9.4169901503000002</v>
      </c>
      <c r="P53" s="258">
        <v>9.4365668649999996</v>
      </c>
      <c r="Q53" s="258">
        <v>9.4570427518999995</v>
      </c>
      <c r="R53" s="258">
        <v>9.4824589132000003</v>
      </c>
      <c r="S53" s="258">
        <v>9.5017023178999995</v>
      </c>
      <c r="T53" s="258">
        <v>9.5188140681999993</v>
      </c>
      <c r="U53" s="258">
        <v>9.5290251555999994</v>
      </c>
      <c r="V53" s="258">
        <v>9.5454503534999997</v>
      </c>
      <c r="W53" s="258">
        <v>9.5633206532999999</v>
      </c>
      <c r="X53" s="258">
        <v>9.5850439512999994</v>
      </c>
      <c r="Y53" s="258">
        <v>9.6039985330000004</v>
      </c>
      <c r="Z53" s="258">
        <v>9.6225922946000004</v>
      </c>
      <c r="AA53" s="258">
        <v>9.6391079530999999</v>
      </c>
      <c r="AB53" s="258">
        <v>9.6582680366000009</v>
      </c>
      <c r="AC53" s="258">
        <v>9.6783552622000002</v>
      </c>
      <c r="AD53" s="258">
        <v>9.7002497106999996</v>
      </c>
      <c r="AE53" s="258">
        <v>9.7215311595999996</v>
      </c>
      <c r="AF53" s="258">
        <v>9.7430796898000001</v>
      </c>
      <c r="AG53" s="258">
        <v>9.7642746761999994</v>
      </c>
      <c r="AH53" s="258">
        <v>9.7868228378000008</v>
      </c>
      <c r="AI53" s="258">
        <v>9.8101035497000009</v>
      </c>
      <c r="AJ53" s="258">
        <v>9.8333205524</v>
      </c>
      <c r="AK53" s="258">
        <v>9.8586635589</v>
      </c>
      <c r="AL53" s="258">
        <v>9.8853363099999996</v>
      </c>
      <c r="AM53" s="258">
        <v>9.9207467071999993</v>
      </c>
      <c r="AN53" s="258">
        <v>9.9445230214000002</v>
      </c>
      <c r="AO53" s="258">
        <v>9.9640731541999994</v>
      </c>
      <c r="AP53" s="258">
        <v>9.9717517668000006</v>
      </c>
      <c r="AQ53" s="258">
        <v>9.9885835405000005</v>
      </c>
      <c r="AR53" s="258">
        <v>10.006923136999999</v>
      </c>
      <c r="AS53" s="258">
        <v>10.025747679</v>
      </c>
      <c r="AT53" s="258">
        <v>10.047870077000001</v>
      </c>
      <c r="AU53" s="258">
        <v>10.072267456000001</v>
      </c>
      <c r="AV53" s="258">
        <v>10.104423776999999</v>
      </c>
      <c r="AW53" s="258">
        <v>10.129258142999999</v>
      </c>
      <c r="AX53" s="258">
        <v>10.152254516999999</v>
      </c>
      <c r="AY53" s="258">
        <v>10.176127917000001</v>
      </c>
      <c r="AZ53" s="258">
        <v>10.193412042</v>
      </c>
      <c r="BA53" s="258">
        <v>10.206821913000001</v>
      </c>
      <c r="BB53" s="258">
        <v>10.209590561000001</v>
      </c>
      <c r="BC53" s="258">
        <v>10.220327144000001</v>
      </c>
      <c r="BD53" s="258">
        <v>10.232264697</v>
      </c>
      <c r="BE53" s="258">
        <v>10.243336788000001</v>
      </c>
      <c r="BF53" s="346">
        <v>10.259230000000001</v>
      </c>
      <c r="BG53" s="346">
        <v>10.27787</v>
      </c>
      <c r="BH53" s="346">
        <v>10.303280000000001</v>
      </c>
      <c r="BI53" s="346">
        <v>10.32441</v>
      </c>
      <c r="BJ53" s="346">
        <v>10.34526</v>
      </c>
      <c r="BK53" s="346">
        <v>10.36712</v>
      </c>
      <c r="BL53" s="346">
        <v>10.38649</v>
      </c>
      <c r="BM53" s="346">
        <v>10.40462</v>
      </c>
      <c r="BN53" s="346">
        <v>10.421989999999999</v>
      </c>
      <c r="BO53" s="346">
        <v>10.437329999999999</v>
      </c>
      <c r="BP53" s="346">
        <v>10.45111</v>
      </c>
      <c r="BQ53" s="346">
        <v>10.460319999999999</v>
      </c>
      <c r="BR53" s="346">
        <v>10.47321</v>
      </c>
      <c r="BS53" s="346">
        <v>10.48678</v>
      </c>
      <c r="BT53" s="346">
        <v>10.50104</v>
      </c>
      <c r="BU53" s="346">
        <v>10.515969999999999</v>
      </c>
      <c r="BV53" s="346">
        <v>10.53159</v>
      </c>
    </row>
    <row r="54" spans="1:74" s="163" customFormat="1" ht="11.1" customHeight="1" x14ac:dyDescent="0.2">
      <c r="A54" s="149" t="s">
        <v>955</v>
      </c>
      <c r="B54" s="211" t="s">
        <v>594</v>
      </c>
      <c r="C54" s="69">
        <v>20.006007342</v>
      </c>
      <c r="D54" s="69">
        <v>20.043010078999998</v>
      </c>
      <c r="E54" s="69">
        <v>20.079118539</v>
      </c>
      <c r="F54" s="69">
        <v>20.111559972999999</v>
      </c>
      <c r="G54" s="69">
        <v>20.147959440000001</v>
      </c>
      <c r="H54" s="69">
        <v>20.185544190000002</v>
      </c>
      <c r="I54" s="69">
        <v>20.22809616</v>
      </c>
      <c r="J54" s="69">
        <v>20.265215028</v>
      </c>
      <c r="K54" s="69">
        <v>20.300682728999998</v>
      </c>
      <c r="L54" s="69">
        <v>20.328446935999999</v>
      </c>
      <c r="M54" s="69">
        <v>20.365151549</v>
      </c>
      <c r="N54" s="69">
        <v>20.404744239999999</v>
      </c>
      <c r="O54" s="69">
        <v>20.448128211</v>
      </c>
      <c r="P54" s="69">
        <v>20.492819657999998</v>
      </c>
      <c r="Q54" s="69">
        <v>20.539721784000001</v>
      </c>
      <c r="R54" s="69">
        <v>20.596560060000002</v>
      </c>
      <c r="S54" s="69">
        <v>20.642089437999999</v>
      </c>
      <c r="T54" s="69">
        <v>20.684035390999998</v>
      </c>
      <c r="U54" s="69">
        <v>20.713941381000001</v>
      </c>
      <c r="V54" s="69">
        <v>20.755062887000001</v>
      </c>
      <c r="W54" s="69">
        <v>20.798943371</v>
      </c>
      <c r="X54" s="69">
        <v>20.849049724</v>
      </c>
      <c r="Y54" s="69">
        <v>20.895847995</v>
      </c>
      <c r="Z54" s="69">
        <v>20.942805074999999</v>
      </c>
      <c r="AA54" s="69">
        <v>20.993043400000001</v>
      </c>
      <c r="AB54" s="69">
        <v>21.037976271000002</v>
      </c>
      <c r="AC54" s="69">
        <v>21.080726125000002</v>
      </c>
      <c r="AD54" s="69">
        <v>21.113983862000001</v>
      </c>
      <c r="AE54" s="69">
        <v>21.157849503000001</v>
      </c>
      <c r="AF54" s="69">
        <v>21.205013951000002</v>
      </c>
      <c r="AG54" s="69">
        <v>21.259222844</v>
      </c>
      <c r="AH54" s="69">
        <v>21.310175673</v>
      </c>
      <c r="AI54" s="69">
        <v>21.361618076999999</v>
      </c>
      <c r="AJ54" s="69">
        <v>21.412489529999998</v>
      </c>
      <c r="AK54" s="69">
        <v>21.465706481000002</v>
      </c>
      <c r="AL54" s="69">
        <v>21.520208401000001</v>
      </c>
      <c r="AM54" s="69">
        <v>21.580083938000001</v>
      </c>
      <c r="AN54" s="69">
        <v>21.634089316000001</v>
      </c>
      <c r="AO54" s="69">
        <v>21.686313179999999</v>
      </c>
      <c r="AP54" s="69">
        <v>21.727233214000002</v>
      </c>
      <c r="AQ54" s="69">
        <v>21.783035787999999</v>
      </c>
      <c r="AR54" s="69">
        <v>21.844198586000001</v>
      </c>
      <c r="AS54" s="69">
        <v>21.928022491</v>
      </c>
      <c r="AT54" s="69">
        <v>21.986930075</v>
      </c>
      <c r="AU54" s="69">
        <v>22.038222221000002</v>
      </c>
      <c r="AV54" s="69">
        <v>22.070820856000001</v>
      </c>
      <c r="AW54" s="69">
        <v>22.115190680000001</v>
      </c>
      <c r="AX54" s="69">
        <v>22.160253620999999</v>
      </c>
      <c r="AY54" s="69">
        <v>22.205012422999999</v>
      </c>
      <c r="AZ54" s="69">
        <v>22.252209538999999</v>
      </c>
      <c r="BA54" s="69">
        <v>22.300847711999999</v>
      </c>
      <c r="BB54" s="69">
        <v>22.364301273999999</v>
      </c>
      <c r="BC54" s="69">
        <v>22.405790815</v>
      </c>
      <c r="BD54" s="69">
        <v>22.438690664999999</v>
      </c>
      <c r="BE54" s="69">
        <v>22.445166672999999</v>
      </c>
      <c r="BF54" s="350">
        <v>22.474260000000001</v>
      </c>
      <c r="BG54" s="350">
        <v>22.508140000000001</v>
      </c>
      <c r="BH54" s="350">
        <v>22.556270000000001</v>
      </c>
      <c r="BI54" s="350">
        <v>22.59263</v>
      </c>
      <c r="BJ54" s="350">
        <v>22.62669</v>
      </c>
      <c r="BK54" s="350">
        <v>22.658860000000001</v>
      </c>
      <c r="BL54" s="350">
        <v>22.687999999999999</v>
      </c>
      <c r="BM54" s="350">
        <v>22.71452</v>
      </c>
      <c r="BN54" s="350">
        <v>22.738869999999999</v>
      </c>
      <c r="BO54" s="350">
        <v>22.759810000000002</v>
      </c>
      <c r="BP54" s="350">
        <v>22.777799999999999</v>
      </c>
      <c r="BQ54" s="350">
        <v>22.786529999999999</v>
      </c>
      <c r="BR54" s="350">
        <v>22.803339999999999</v>
      </c>
      <c r="BS54" s="350">
        <v>22.821940000000001</v>
      </c>
      <c r="BT54" s="350">
        <v>22.842320000000001</v>
      </c>
      <c r="BU54" s="350">
        <v>22.86448</v>
      </c>
      <c r="BV54" s="350">
        <v>22.88842</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351"/>
      <c r="BE55" s="351"/>
      <c r="BF55" s="729"/>
      <c r="BG55" s="351"/>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759" t="s">
        <v>1042</v>
      </c>
      <c r="C56" s="760"/>
      <c r="D56" s="760"/>
      <c r="E56" s="760"/>
      <c r="F56" s="760"/>
      <c r="G56" s="760"/>
      <c r="H56" s="760"/>
      <c r="I56" s="760"/>
      <c r="J56" s="760"/>
      <c r="K56" s="760"/>
      <c r="L56" s="760"/>
      <c r="M56" s="760"/>
      <c r="N56" s="760"/>
      <c r="O56" s="760"/>
      <c r="P56" s="760"/>
      <c r="Q56" s="760"/>
      <c r="AY56" s="510"/>
      <c r="AZ56" s="510"/>
      <c r="BA56" s="510"/>
      <c r="BB56" s="510"/>
      <c r="BC56" s="510"/>
      <c r="BD56" s="510"/>
      <c r="BE56" s="510"/>
      <c r="BF56" s="730"/>
      <c r="BG56" s="510"/>
      <c r="BH56" s="510"/>
      <c r="BI56" s="510"/>
      <c r="BJ56" s="510"/>
    </row>
    <row r="57" spans="1:74" s="470" customFormat="1" ht="12" customHeight="1" x14ac:dyDescent="0.2">
      <c r="A57" s="469"/>
      <c r="B57" s="781" t="s">
        <v>1069</v>
      </c>
      <c r="C57" s="782"/>
      <c r="D57" s="782"/>
      <c r="E57" s="782"/>
      <c r="F57" s="782"/>
      <c r="G57" s="782"/>
      <c r="H57" s="782"/>
      <c r="I57" s="782"/>
      <c r="J57" s="782"/>
      <c r="K57" s="782"/>
      <c r="L57" s="782"/>
      <c r="M57" s="782"/>
      <c r="N57" s="782"/>
      <c r="O57" s="782"/>
      <c r="P57" s="782"/>
      <c r="Q57" s="778"/>
      <c r="AY57" s="511"/>
      <c r="AZ57" s="511"/>
      <c r="BA57" s="511"/>
      <c r="BB57" s="511"/>
      <c r="BC57" s="511"/>
      <c r="BD57" s="511"/>
      <c r="BE57" s="511"/>
      <c r="BF57" s="731"/>
      <c r="BG57" s="511"/>
      <c r="BH57" s="511"/>
      <c r="BI57" s="511"/>
      <c r="BJ57" s="511"/>
    </row>
    <row r="58" spans="1:74" s="470" customFormat="1" ht="12" customHeight="1" x14ac:dyDescent="0.2">
      <c r="A58" s="469"/>
      <c r="B58" s="776" t="s">
        <v>1108</v>
      </c>
      <c r="C58" s="782"/>
      <c r="D58" s="782"/>
      <c r="E58" s="782"/>
      <c r="F58" s="782"/>
      <c r="G58" s="782"/>
      <c r="H58" s="782"/>
      <c r="I58" s="782"/>
      <c r="J58" s="782"/>
      <c r="K58" s="782"/>
      <c r="L58" s="782"/>
      <c r="M58" s="782"/>
      <c r="N58" s="782"/>
      <c r="O58" s="782"/>
      <c r="P58" s="782"/>
      <c r="Q58" s="778"/>
      <c r="AY58" s="511"/>
      <c r="AZ58" s="511"/>
      <c r="BA58" s="511"/>
      <c r="BB58" s="511"/>
      <c r="BC58" s="511"/>
      <c r="BD58" s="511"/>
      <c r="BE58" s="511"/>
      <c r="BF58" s="731"/>
      <c r="BG58" s="511"/>
      <c r="BH58" s="511"/>
      <c r="BI58" s="511"/>
      <c r="BJ58" s="511"/>
    </row>
    <row r="59" spans="1:74" s="471" customFormat="1" ht="12" customHeight="1" x14ac:dyDescent="0.2">
      <c r="A59" s="469"/>
      <c r="B59" s="807" t="s">
        <v>1109</v>
      </c>
      <c r="C59" s="778"/>
      <c r="D59" s="778"/>
      <c r="E59" s="778"/>
      <c r="F59" s="778"/>
      <c r="G59" s="778"/>
      <c r="H59" s="778"/>
      <c r="I59" s="778"/>
      <c r="J59" s="778"/>
      <c r="K59" s="778"/>
      <c r="L59" s="778"/>
      <c r="M59" s="778"/>
      <c r="N59" s="778"/>
      <c r="O59" s="778"/>
      <c r="P59" s="778"/>
      <c r="Q59" s="778"/>
      <c r="AY59" s="512"/>
      <c r="AZ59" s="512"/>
      <c r="BA59" s="512"/>
      <c r="BB59" s="512"/>
      <c r="BC59" s="512"/>
      <c r="BD59" s="512"/>
      <c r="BE59" s="512"/>
      <c r="BF59" s="732"/>
      <c r="BG59" s="512"/>
      <c r="BH59" s="512"/>
      <c r="BI59" s="512"/>
      <c r="BJ59" s="512"/>
    </row>
    <row r="60" spans="1:74" s="470" customFormat="1" ht="12" customHeight="1" x14ac:dyDescent="0.2">
      <c r="A60" s="469"/>
      <c r="B60" s="781" t="s">
        <v>4</v>
      </c>
      <c r="C60" s="782"/>
      <c r="D60" s="782"/>
      <c r="E60" s="782"/>
      <c r="F60" s="782"/>
      <c r="G60" s="782"/>
      <c r="H60" s="782"/>
      <c r="I60" s="782"/>
      <c r="J60" s="782"/>
      <c r="K60" s="782"/>
      <c r="L60" s="782"/>
      <c r="M60" s="782"/>
      <c r="N60" s="782"/>
      <c r="O60" s="782"/>
      <c r="P60" s="782"/>
      <c r="Q60" s="778"/>
      <c r="AY60" s="511"/>
      <c r="AZ60" s="511"/>
      <c r="BA60" s="511"/>
      <c r="BB60" s="511"/>
      <c r="BC60" s="511"/>
      <c r="BD60" s="511"/>
      <c r="BE60" s="511"/>
      <c r="BF60" s="731"/>
      <c r="BG60" s="511"/>
      <c r="BH60" s="511"/>
      <c r="BI60" s="511"/>
      <c r="BJ60" s="511"/>
    </row>
    <row r="61" spans="1:74" s="470" customFormat="1" ht="12" customHeight="1" x14ac:dyDescent="0.2">
      <c r="A61" s="469"/>
      <c r="B61" s="776" t="s">
        <v>1073</v>
      </c>
      <c r="C61" s="777"/>
      <c r="D61" s="777"/>
      <c r="E61" s="777"/>
      <c r="F61" s="777"/>
      <c r="G61" s="777"/>
      <c r="H61" s="777"/>
      <c r="I61" s="777"/>
      <c r="J61" s="777"/>
      <c r="K61" s="777"/>
      <c r="L61" s="777"/>
      <c r="M61" s="777"/>
      <c r="N61" s="777"/>
      <c r="O61" s="777"/>
      <c r="P61" s="777"/>
      <c r="Q61" s="778"/>
      <c r="AY61" s="511"/>
      <c r="AZ61" s="511"/>
      <c r="BA61" s="511"/>
      <c r="BB61" s="511"/>
      <c r="BC61" s="511"/>
      <c r="BD61" s="511"/>
      <c r="BE61" s="511"/>
      <c r="BF61" s="731"/>
      <c r="BG61" s="511"/>
      <c r="BH61" s="511"/>
      <c r="BI61" s="511"/>
      <c r="BJ61" s="511"/>
    </row>
    <row r="62" spans="1:74" s="470" customFormat="1" ht="12" customHeight="1" x14ac:dyDescent="0.2">
      <c r="A62" s="436"/>
      <c r="B62" s="790" t="s">
        <v>5</v>
      </c>
      <c r="C62" s="778"/>
      <c r="D62" s="778"/>
      <c r="E62" s="778"/>
      <c r="F62" s="778"/>
      <c r="G62" s="778"/>
      <c r="H62" s="778"/>
      <c r="I62" s="778"/>
      <c r="J62" s="778"/>
      <c r="K62" s="778"/>
      <c r="L62" s="778"/>
      <c r="M62" s="778"/>
      <c r="N62" s="778"/>
      <c r="O62" s="778"/>
      <c r="P62" s="778"/>
      <c r="Q62" s="778"/>
      <c r="AY62" s="511"/>
      <c r="AZ62" s="511"/>
      <c r="BA62" s="511"/>
      <c r="BB62" s="511"/>
      <c r="BC62" s="511"/>
      <c r="BD62" s="511"/>
      <c r="BE62" s="511"/>
      <c r="BF62" s="731"/>
      <c r="BG62" s="511"/>
      <c r="BH62" s="511"/>
      <c r="BI62" s="511"/>
      <c r="BJ62" s="511"/>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Y27" activePane="bottomRight" state="frozen"/>
      <selection activeCell="BC15" sqref="BC15"/>
      <selection pane="topRight" activeCell="BC15" sqref="BC15"/>
      <selection pane="bottomLeft" activeCell="BC15" sqref="BC15"/>
      <selection pane="bottomRight" activeCell="BC49" sqref="BC49"/>
    </sheetView>
  </sheetViews>
  <sheetFormatPr defaultColWidth="9.5703125" defaultRowHeight="12" x14ac:dyDescent="0.15"/>
  <cols>
    <col min="1" max="1" width="13.42578125" style="191" customWidth="1"/>
    <col min="2" max="2" width="36.42578125" style="191" customWidth="1"/>
    <col min="3" max="50" width="6.5703125" style="191" customWidth="1"/>
    <col min="51" max="57" width="6.5703125" style="344" customWidth="1"/>
    <col min="58" max="58" width="6.5703125" style="734" customWidth="1"/>
    <col min="59" max="62" width="6.5703125" style="344" customWidth="1"/>
    <col min="63" max="74" width="6.5703125" style="191" customWidth="1"/>
    <col min="75" max="16384" width="9.5703125" style="191"/>
  </cols>
  <sheetData>
    <row r="1" spans="1:74" ht="13.35" customHeight="1" x14ac:dyDescent="0.2">
      <c r="A1" s="769" t="s">
        <v>1021</v>
      </c>
      <c r="B1" s="833" t="s">
        <v>256</v>
      </c>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c r="AL1" s="834"/>
      <c r="AM1" s="197"/>
    </row>
    <row r="2" spans="1:74" s="192" customFormat="1" ht="13.35" customHeight="1" x14ac:dyDescent="0.2">
      <c r="A2" s="770"/>
      <c r="B2" s="542" t="str">
        <f>"U.S. Energy Information Administration  |  Short-Term Energy Outlook  - "&amp;Dates!D1</f>
        <v>U.S. Energy Information Administration  |  Short-Term Energy Outlook  - August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99"/>
      <c r="AY2" s="505"/>
      <c r="AZ2" s="505"/>
      <c r="BA2" s="505"/>
      <c r="BB2" s="505"/>
      <c r="BC2" s="505"/>
      <c r="BD2" s="505"/>
      <c r="BE2" s="505"/>
      <c r="BF2" s="735"/>
      <c r="BG2" s="505"/>
      <c r="BH2" s="505"/>
      <c r="BI2" s="505"/>
      <c r="BJ2" s="505"/>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ht="11.25"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8"/>
      <c r="B5" s="193" t="s">
        <v>169</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500"/>
      <c r="AZ5" s="500"/>
      <c r="BA5" s="500"/>
      <c r="BB5" s="733"/>
      <c r="BC5" s="500"/>
      <c r="BD5" s="500"/>
      <c r="BE5" s="500"/>
      <c r="BF5" s="194"/>
      <c r="BG5" s="500"/>
      <c r="BH5" s="500"/>
      <c r="BI5" s="500"/>
      <c r="BJ5" s="500"/>
      <c r="BK5" s="417"/>
      <c r="BL5" s="417"/>
      <c r="BM5" s="417"/>
      <c r="BN5" s="417"/>
      <c r="BO5" s="417"/>
      <c r="BP5" s="417"/>
      <c r="BQ5" s="417"/>
      <c r="BR5" s="417"/>
      <c r="BS5" s="417"/>
      <c r="BT5" s="417"/>
      <c r="BU5" s="417"/>
      <c r="BV5" s="417"/>
    </row>
    <row r="6" spans="1:74" ht="11.1" customHeight="1" x14ac:dyDescent="0.2">
      <c r="A6" s="9" t="s">
        <v>70</v>
      </c>
      <c r="B6" s="212" t="s">
        <v>587</v>
      </c>
      <c r="C6" s="275">
        <v>1080.4013259000001</v>
      </c>
      <c r="D6" s="275">
        <v>889.86684998999999</v>
      </c>
      <c r="E6" s="275">
        <v>659.69904248</v>
      </c>
      <c r="F6" s="275">
        <v>489.36491468999998</v>
      </c>
      <c r="G6" s="275">
        <v>177.73827788</v>
      </c>
      <c r="H6" s="275">
        <v>58.332826928000003</v>
      </c>
      <c r="I6" s="275">
        <v>2.9114891452</v>
      </c>
      <c r="J6" s="275">
        <v>6.5763894869000001</v>
      </c>
      <c r="K6" s="275">
        <v>119.49388132</v>
      </c>
      <c r="L6" s="275">
        <v>353.95593625999999</v>
      </c>
      <c r="M6" s="275">
        <v>780.25117635000004</v>
      </c>
      <c r="N6" s="275">
        <v>942.22596753000005</v>
      </c>
      <c r="O6" s="275">
        <v>1169.6459167</v>
      </c>
      <c r="P6" s="275">
        <v>1026.0542581</v>
      </c>
      <c r="Q6" s="275">
        <v>920.21114721000004</v>
      </c>
      <c r="R6" s="275">
        <v>565.83082678000005</v>
      </c>
      <c r="S6" s="275">
        <v>244.80615209999999</v>
      </c>
      <c r="T6" s="275">
        <v>35.612119522</v>
      </c>
      <c r="U6" s="275">
        <v>1.431050825</v>
      </c>
      <c r="V6" s="275">
        <v>26.945164890000001</v>
      </c>
      <c r="W6" s="275">
        <v>139.21399618999999</v>
      </c>
      <c r="X6" s="275">
        <v>397.51172645000003</v>
      </c>
      <c r="Y6" s="275">
        <v>785.16297356999996</v>
      </c>
      <c r="Z6" s="275">
        <v>1113.2365616</v>
      </c>
      <c r="AA6" s="275">
        <v>1303.6871583</v>
      </c>
      <c r="AB6" s="275">
        <v>1141.2715827</v>
      </c>
      <c r="AC6" s="275">
        <v>1116.4469193</v>
      </c>
      <c r="AD6" s="275">
        <v>582.36770221999996</v>
      </c>
      <c r="AE6" s="275">
        <v>254.23491575</v>
      </c>
      <c r="AF6" s="275">
        <v>46.005316252999997</v>
      </c>
      <c r="AG6" s="275">
        <v>4.2591236243999999</v>
      </c>
      <c r="AH6" s="275">
        <v>32.267404894999999</v>
      </c>
      <c r="AI6" s="275">
        <v>110.14312825</v>
      </c>
      <c r="AJ6" s="275">
        <v>358.23351233</v>
      </c>
      <c r="AK6" s="275">
        <v>784.51334843999996</v>
      </c>
      <c r="AL6" s="275">
        <v>940.88127204</v>
      </c>
      <c r="AM6" s="275">
        <v>1336.8418697</v>
      </c>
      <c r="AN6" s="275">
        <v>1413.9378173</v>
      </c>
      <c r="AO6" s="275">
        <v>1102.5500893999999</v>
      </c>
      <c r="AP6" s="275">
        <v>589.94391528000006</v>
      </c>
      <c r="AQ6" s="275">
        <v>147.21193539000001</v>
      </c>
      <c r="AR6" s="275">
        <v>84.140173544000007</v>
      </c>
      <c r="AS6" s="275">
        <v>7.0402778539000002</v>
      </c>
      <c r="AT6" s="275">
        <v>7.8086855541000002</v>
      </c>
      <c r="AU6" s="275">
        <v>43.046063631999999</v>
      </c>
      <c r="AV6" s="275">
        <v>458.21827489999998</v>
      </c>
      <c r="AW6" s="275">
        <v>609.42577735999998</v>
      </c>
      <c r="AX6" s="275">
        <v>723.74787687000003</v>
      </c>
      <c r="AY6" s="275">
        <v>1128.4126856</v>
      </c>
      <c r="AZ6" s="275">
        <v>956.07736536000004</v>
      </c>
      <c r="BA6" s="275">
        <v>753.98671340999999</v>
      </c>
      <c r="BB6" s="275">
        <v>605.00750645999995</v>
      </c>
      <c r="BC6" s="275">
        <v>251.96472155999999</v>
      </c>
      <c r="BD6" s="275">
        <v>44.223357012000001</v>
      </c>
      <c r="BE6" s="275">
        <v>10.961996675</v>
      </c>
      <c r="BF6" s="338">
        <v>12.004973051</v>
      </c>
      <c r="BG6" s="338">
        <v>103.75027775</v>
      </c>
      <c r="BH6" s="338">
        <v>417.6925253</v>
      </c>
      <c r="BI6" s="338">
        <v>695.66040808000002</v>
      </c>
      <c r="BJ6" s="338">
        <v>1054.7138815000001</v>
      </c>
      <c r="BK6" s="338">
        <v>1241.1886615999999</v>
      </c>
      <c r="BL6" s="338">
        <v>1038.9933059</v>
      </c>
      <c r="BM6" s="338">
        <v>915.56493344</v>
      </c>
      <c r="BN6" s="338">
        <v>558.96588380000003</v>
      </c>
      <c r="BO6" s="338">
        <v>268.44505622000003</v>
      </c>
      <c r="BP6" s="338">
        <v>48.663080284999999</v>
      </c>
      <c r="BQ6" s="338">
        <v>6.6001163377000003</v>
      </c>
      <c r="BR6" s="338">
        <v>14.928127986</v>
      </c>
      <c r="BS6" s="338">
        <v>112.29842969000001</v>
      </c>
      <c r="BT6" s="338">
        <v>430.60615308000001</v>
      </c>
      <c r="BU6" s="338">
        <v>695.64056854</v>
      </c>
      <c r="BV6" s="338">
        <v>1054.6775444</v>
      </c>
    </row>
    <row r="7" spans="1:74" ht="11.1" customHeight="1" x14ac:dyDescent="0.2">
      <c r="A7" s="9" t="s">
        <v>72</v>
      </c>
      <c r="B7" s="212" t="s">
        <v>621</v>
      </c>
      <c r="C7" s="275">
        <v>1007.8212412</v>
      </c>
      <c r="D7" s="275">
        <v>815.12132939000003</v>
      </c>
      <c r="E7" s="275">
        <v>537.14634353999998</v>
      </c>
      <c r="F7" s="275">
        <v>458.67120671999999</v>
      </c>
      <c r="G7" s="275">
        <v>108.47859455</v>
      </c>
      <c r="H7" s="275">
        <v>24.647987960999998</v>
      </c>
      <c r="I7" s="275">
        <v>0.47536213887000001</v>
      </c>
      <c r="J7" s="275">
        <v>6.5881905212999996</v>
      </c>
      <c r="K7" s="275">
        <v>78.936291358999995</v>
      </c>
      <c r="L7" s="275">
        <v>324.97322387000003</v>
      </c>
      <c r="M7" s="275">
        <v>756.50184107999996</v>
      </c>
      <c r="N7" s="275">
        <v>851.10104820000004</v>
      </c>
      <c r="O7" s="275">
        <v>1063.7119037</v>
      </c>
      <c r="P7" s="275">
        <v>989.86606973999994</v>
      </c>
      <c r="Q7" s="275">
        <v>896.84850917000006</v>
      </c>
      <c r="R7" s="275">
        <v>480.48655108000003</v>
      </c>
      <c r="S7" s="275">
        <v>191.73005180000001</v>
      </c>
      <c r="T7" s="275">
        <v>22.172602711</v>
      </c>
      <c r="U7" s="275">
        <v>0.78471154264999998</v>
      </c>
      <c r="V7" s="275">
        <v>16.603262649000001</v>
      </c>
      <c r="W7" s="275">
        <v>111.08111498</v>
      </c>
      <c r="X7" s="275">
        <v>314.84134786999999</v>
      </c>
      <c r="Y7" s="275">
        <v>747.75814667999998</v>
      </c>
      <c r="Z7" s="275">
        <v>1002.492603</v>
      </c>
      <c r="AA7" s="275">
        <v>1304.8735237999999</v>
      </c>
      <c r="AB7" s="275">
        <v>1104.2596756999999</v>
      </c>
      <c r="AC7" s="275">
        <v>1026.2869304999999</v>
      </c>
      <c r="AD7" s="275">
        <v>504.55469453000001</v>
      </c>
      <c r="AE7" s="275">
        <v>179.114879</v>
      </c>
      <c r="AF7" s="275">
        <v>19.839630159999999</v>
      </c>
      <c r="AG7" s="275">
        <v>6.5843453659</v>
      </c>
      <c r="AH7" s="275">
        <v>19.476870224999999</v>
      </c>
      <c r="AI7" s="275">
        <v>73.948391091000005</v>
      </c>
      <c r="AJ7" s="275">
        <v>310.94088568000001</v>
      </c>
      <c r="AK7" s="275">
        <v>757.12255154000002</v>
      </c>
      <c r="AL7" s="275">
        <v>896.04360331999999</v>
      </c>
      <c r="AM7" s="275">
        <v>1259.0918581999999</v>
      </c>
      <c r="AN7" s="275">
        <v>1317.9524417</v>
      </c>
      <c r="AO7" s="275">
        <v>1001.1573427</v>
      </c>
      <c r="AP7" s="275">
        <v>480.35885901</v>
      </c>
      <c r="AQ7" s="275">
        <v>100.25713293</v>
      </c>
      <c r="AR7" s="275">
        <v>30.154275017</v>
      </c>
      <c r="AS7" s="275">
        <v>4.3984719730000004</v>
      </c>
      <c r="AT7" s="275">
        <v>8.9364142413999996</v>
      </c>
      <c r="AU7" s="275">
        <v>26.827241459</v>
      </c>
      <c r="AV7" s="275">
        <v>390.96570765000001</v>
      </c>
      <c r="AW7" s="275">
        <v>528.67269429999999</v>
      </c>
      <c r="AX7" s="275">
        <v>625.32673155999998</v>
      </c>
      <c r="AY7" s="275">
        <v>1118.4380808999999</v>
      </c>
      <c r="AZ7" s="275">
        <v>901.25792477000005</v>
      </c>
      <c r="BA7" s="275">
        <v>643.25706888000002</v>
      </c>
      <c r="BB7" s="275">
        <v>513.31350243999998</v>
      </c>
      <c r="BC7" s="275">
        <v>213.51792269000001</v>
      </c>
      <c r="BD7" s="275">
        <v>21.651574691</v>
      </c>
      <c r="BE7" s="275">
        <v>1.8901167776000001</v>
      </c>
      <c r="BF7" s="338">
        <v>4.6130954229999999</v>
      </c>
      <c r="BG7" s="338">
        <v>66.923271170999996</v>
      </c>
      <c r="BH7" s="338">
        <v>349.21757334</v>
      </c>
      <c r="BI7" s="338">
        <v>632.22600409999995</v>
      </c>
      <c r="BJ7" s="338">
        <v>982.66121481000005</v>
      </c>
      <c r="BK7" s="338">
        <v>1143.7578096</v>
      </c>
      <c r="BL7" s="338">
        <v>960.83624541999995</v>
      </c>
      <c r="BM7" s="338">
        <v>826.18734061999999</v>
      </c>
      <c r="BN7" s="338">
        <v>466.22058822999998</v>
      </c>
      <c r="BO7" s="338">
        <v>198.82999118999999</v>
      </c>
      <c r="BP7" s="338">
        <v>22.448627465000001</v>
      </c>
      <c r="BQ7" s="338">
        <v>3.0442884946</v>
      </c>
      <c r="BR7" s="338">
        <v>6.7031123789000002</v>
      </c>
      <c r="BS7" s="338">
        <v>74.264619726999996</v>
      </c>
      <c r="BT7" s="338">
        <v>360.58529514999998</v>
      </c>
      <c r="BU7" s="338">
        <v>632.20514913</v>
      </c>
      <c r="BV7" s="338">
        <v>982.63643750000006</v>
      </c>
    </row>
    <row r="8" spans="1:74" ht="11.1" customHeight="1" x14ac:dyDescent="0.2">
      <c r="A8" s="9" t="s">
        <v>73</v>
      </c>
      <c r="B8" s="212" t="s">
        <v>588</v>
      </c>
      <c r="C8" s="275">
        <v>1103.2609375</v>
      </c>
      <c r="D8" s="275">
        <v>900.72337598000001</v>
      </c>
      <c r="E8" s="275">
        <v>443.41464185000001</v>
      </c>
      <c r="F8" s="275">
        <v>467.11272394999997</v>
      </c>
      <c r="G8" s="275">
        <v>122.45619154000001</v>
      </c>
      <c r="H8" s="275">
        <v>22.314102808000001</v>
      </c>
      <c r="I8" s="275">
        <v>0.33519671729</v>
      </c>
      <c r="J8" s="275">
        <v>18.019476248</v>
      </c>
      <c r="K8" s="275">
        <v>119.96808504000001</v>
      </c>
      <c r="L8" s="275">
        <v>444.60229584000001</v>
      </c>
      <c r="M8" s="275">
        <v>782.39668148999999</v>
      </c>
      <c r="N8" s="275">
        <v>931.52912275000006</v>
      </c>
      <c r="O8" s="275">
        <v>1177.9117047</v>
      </c>
      <c r="P8" s="275">
        <v>1089.5110631</v>
      </c>
      <c r="Q8" s="275">
        <v>1020.9657809</v>
      </c>
      <c r="R8" s="275">
        <v>542.93632663999995</v>
      </c>
      <c r="S8" s="275">
        <v>174.14594453000001</v>
      </c>
      <c r="T8" s="275">
        <v>40.374801812999998</v>
      </c>
      <c r="U8" s="275">
        <v>8.2726205210000003</v>
      </c>
      <c r="V8" s="275">
        <v>21.420822772000001</v>
      </c>
      <c r="W8" s="275">
        <v>88.738470324000005</v>
      </c>
      <c r="X8" s="275">
        <v>391.93724209999999</v>
      </c>
      <c r="Y8" s="275">
        <v>836.73237859999995</v>
      </c>
      <c r="Z8" s="275">
        <v>1227.6062303000001</v>
      </c>
      <c r="AA8" s="275">
        <v>1517.8417847999999</v>
      </c>
      <c r="AB8" s="275">
        <v>1322.3946859</v>
      </c>
      <c r="AC8" s="275">
        <v>1094.3200391</v>
      </c>
      <c r="AD8" s="275">
        <v>495.83985369999999</v>
      </c>
      <c r="AE8" s="275">
        <v>204.76160811</v>
      </c>
      <c r="AF8" s="275">
        <v>26.784234928</v>
      </c>
      <c r="AG8" s="275">
        <v>29.389439694</v>
      </c>
      <c r="AH8" s="275">
        <v>19.251811100000001</v>
      </c>
      <c r="AI8" s="275">
        <v>119.55416443</v>
      </c>
      <c r="AJ8" s="275">
        <v>418.09628326000001</v>
      </c>
      <c r="AK8" s="275">
        <v>936.67150734999996</v>
      </c>
      <c r="AL8" s="275">
        <v>1008.8502369</v>
      </c>
      <c r="AM8" s="275">
        <v>1334.2839552999999</v>
      </c>
      <c r="AN8" s="275">
        <v>1405.0449745999999</v>
      </c>
      <c r="AO8" s="275">
        <v>951.28428477</v>
      </c>
      <c r="AP8" s="275">
        <v>455.76899829000001</v>
      </c>
      <c r="AQ8" s="275">
        <v>159.21897243999999</v>
      </c>
      <c r="AR8" s="275">
        <v>45.087394328999999</v>
      </c>
      <c r="AS8" s="275">
        <v>11.614919176000001</v>
      </c>
      <c r="AT8" s="275">
        <v>24.714526387999999</v>
      </c>
      <c r="AU8" s="275">
        <v>38.793102056000002</v>
      </c>
      <c r="AV8" s="275">
        <v>364.53199694</v>
      </c>
      <c r="AW8" s="275">
        <v>603.55876390000003</v>
      </c>
      <c r="AX8" s="275">
        <v>772.95388012000001</v>
      </c>
      <c r="AY8" s="275">
        <v>1239.9085143</v>
      </c>
      <c r="AZ8" s="275">
        <v>956.21546176000004</v>
      </c>
      <c r="BA8" s="275">
        <v>669.85946461000003</v>
      </c>
      <c r="BB8" s="275">
        <v>505.65104838000002</v>
      </c>
      <c r="BC8" s="275">
        <v>221.15368125000001</v>
      </c>
      <c r="BD8" s="275">
        <v>25.063060362000002</v>
      </c>
      <c r="BE8" s="275">
        <v>9.1458658798000005</v>
      </c>
      <c r="BF8" s="338">
        <v>12.664617887</v>
      </c>
      <c r="BG8" s="338">
        <v>85.228270819000002</v>
      </c>
      <c r="BH8" s="338">
        <v>377.92747436000002</v>
      </c>
      <c r="BI8" s="338">
        <v>710.81948518000002</v>
      </c>
      <c r="BJ8" s="338">
        <v>1117.3452938</v>
      </c>
      <c r="BK8" s="338">
        <v>1256.4525315000001</v>
      </c>
      <c r="BL8" s="338">
        <v>1038.3683658</v>
      </c>
      <c r="BM8" s="338">
        <v>854.35369963999995</v>
      </c>
      <c r="BN8" s="338">
        <v>469.68669989</v>
      </c>
      <c r="BO8" s="338">
        <v>215.39064569999999</v>
      </c>
      <c r="BP8" s="338">
        <v>35.159461180000001</v>
      </c>
      <c r="BQ8" s="338">
        <v>6.0595068941000001</v>
      </c>
      <c r="BR8" s="338">
        <v>16.8695691</v>
      </c>
      <c r="BS8" s="338">
        <v>95.608550965000006</v>
      </c>
      <c r="BT8" s="338">
        <v>388.61618385999998</v>
      </c>
      <c r="BU8" s="338">
        <v>710.84381428999995</v>
      </c>
      <c r="BV8" s="338">
        <v>1117.3805179999999</v>
      </c>
    </row>
    <row r="9" spans="1:74" ht="11.1" customHeight="1" x14ac:dyDescent="0.2">
      <c r="A9" s="9" t="s">
        <v>74</v>
      </c>
      <c r="B9" s="212" t="s">
        <v>589</v>
      </c>
      <c r="C9" s="275">
        <v>1121.8561936999999</v>
      </c>
      <c r="D9" s="275">
        <v>927.41676697000003</v>
      </c>
      <c r="E9" s="275">
        <v>452.90409806999997</v>
      </c>
      <c r="F9" s="275">
        <v>358.51174717999999</v>
      </c>
      <c r="G9" s="275">
        <v>124.26315337</v>
      </c>
      <c r="H9" s="275">
        <v>24.844478730999999</v>
      </c>
      <c r="I9" s="275">
        <v>0.71956000693</v>
      </c>
      <c r="J9" s="275">
        <v>22.255503687000001</v>
      </c>
      <c r="K9" s="275">
        <v>128.62007244</v>
      </c>
      <c r="L9" s="275">
        <v>479.53785273</v>
      </c>
      <c r="M9" s="275">
        <v>756.78730797000003</v>
      </c>
      <c r="N9" s="275">
        <v>1117.2771310999999</v>
      </c>
      <c r="O9" s="275">
        <v>1262.9771424</v>
      </c>
      <c r="P9" s="275">
        <v>1096.6836828999999</v>
      </c>
      <c r="Q9" s="275">
        <v>1048.4842377</v>
      </c>
      <c r="R9" s="275">
        <v>629.52855331000001</v>
      </c>
      <c r="S9" s="275">
        <v>226.94308529</v>
      </c>
      <c r="T9" s="275">
        <v>47.783879327000001</v>
      </c>
      <c r="U9" s="275">
        <v>15.015550721</v>
      </c>
      <c r="V9" s="275">
        <v>18.434450158000001</v>
      </c>
      <c r="W9" s="275">
        <v>67.334130784999999</v>
      </c>
      <c r="X9" s="275">
        <v>438.60368433999997</v>
      </c>
      <c r="Y9" s="275">
        <v>878.94640347999996</v>
      </c>
      <c r="Z9" s="275">
        <v>1404.2231243000001</v>
      </c>
      <c r="AA9" s="275">
        <v>1483.3357487999999</v>
      </c>
      <c r="AB9" s="275">
        <v>1347.4718728</v>
      </c>
      <c r="AC9" s="275">
        <v>1031.3578431000001</v>
      </c>
      <c r="AD9" s="275">
        <v>512.28287174000002</v>
      </c>
      <c r="AE9" s="275">
        <v>199.93962275999999</v>
      </c>
      <c r="AF9" s="275">
        <v>40.517904708000003</v>
      </c>
      <c r="AG9" s="275">
        <v>29.672740305000001</v>
      </c>
      <c r="AH9" s="275">
        <v>20.946494348000002</v>
      </c>
      <c r="AI9" s="275">
        <v>126.01082689</v>
      </c>
      <c r="AJ9" s="275">
        <v>388.80598601000003</v>
      </c>
      <c r="AK9" s="275">
        <v>1021.015924</v>
      </c>
      <c r="AL9" s="275">
        <v>1102.2719059000001</v>
      </c>
      <c r="AM9" s="275">
        <v>1266.4109231</v>
      </c>
      <c r="AN9" s="275">
        <v>1306.3600249000001</v>
      </c>
      <c r="AO9" s="275">
        <v>802.34674855000003</v>
      </c>
      <c r="AP9" s="275">
        <v>399.70308304999998</v>
      </c>
      <c r="AQ9" s="275">
        <v>214.45355538000001</v>
      </c>
      <c r="AR9" s="275">
        <v>39.456989505999999</v>
      </c>
      <c r="AS9" s="275">
        <v>12.253307106999999</v>
      </c>
      <c r="AT9" s="275">
        <v>32.831401165000003</v>
      </c>
      <c r="AU9" s="275">
        <v>49.779160521999998</v>
      </c>
      <c r="AV9" s="275">
        <v>355.41576437999998</v>
      </c>
      <c r="AW9" s="275">
        <v>650.38802974999999</v>
      </c>
      <c r="AX9" s="275">
        <v>960.14228005999996</v>
      </c>
      <c r="AY9" s="275">
        <v>1303.7856849</v>
      </c>
      <c r="AZ9" s="275">
        <v>935.99971174999996</v>
      </c>
      <c r="BA9" s="275">
        <v>653.52062523999996</v>
      </c>
      <c r="BB9" s="275">
        <v>425.42460834000002</v>
      </c>
      <c r="BC9" s="275">
        <v>206.93680502999999</v>
      </c>
      <c r="BD9" s="275">
        <v>27.271499592000001</v>
      </c>
      <c r="BE9" s="275">
        <v>7.1373222269000003</v>
      </c>
      <c r="BF9" s="338">
        <v>16.405223675999999</v>
      </c>
      <c r="BG9" s="338">
        <v>99.882510135999993</v>
      </c>
      <c r="BH9" s="338">
        <v>386.77202814999998</v>
      </c>
      <c r="BI9" s="338">
        <v>775.08224401999996</v>
      </c>
      <c r="BJ9" s="338">
        <v>1214.2428637999999</v>
      </c>
      <c r="BK9" s="338">
        <v>1322.8134414000001</v>
      </c>
      <c r="BL9" s="338">
        <v>1067.9042002000001</v>
      </c>
      <c r="BM9" s="338">
        <v>843.24498860999995</v>
      </c>
      <c r="BN9" s="338">
        <v>444.53318988000001</v>
      </c>
      <c r="BO9" s="338">
        <v>189.79456852999999</v>
      </c>
      <c r="BP9" s="338">
        <v>41.1305841</v>
      </c>
      <c r="BQ9" s="338">
        <v>12.228607478000001</v>
      </c>
      <c r="BR9" s="338">
        <v>21.345756062</v>
      </c>
      <c r="BS9" s="338">
        <v>113.20550833999999</v>
      </c>
      <c r="BT9" s="338">
        <v>397.91815896999998</v>
      </c>
      <c r="BU9" s="338">
        <v>775.20521124000004</v>
      </c>
      <c r="BV9" s="338">
        <v>1214.3795491999999</v>
      </c>
    </row>
    <row r="10" spans="1:74" ht="11.1" customHeight="1" x14ac:dyDescent="0.2">
      <c r="A10" s="9" t="s">
        <v>359</v>
      </c>
      <c r="B10" s="212" t="s">
        <v>622</v>
      </c>
      <c r="C10" s="275">
        <v>538.23234382999999</v>
      </c>
      <c r="D10" s="275">
        <v>406.40119135999998</v>
      </c>
      <c r="E10" s="275">
        <v>185.31552366</v>
      </c>
      <c r="F10" s="275">
        <v>141.45508254999999</v>
      </c>
      <c r="G10" s="275">
        <v>19.829401430000001</v>
      </c>
      <c r="H10" s="275">
        <v>3.1498193557</v>
      </c>
      <c r="I10" s="275">
        <v>0</v>
      </c>
      <c r="J10" s="275">
        <v>0.31515817270000002</v>
      </c>
      <c r="K10" s="275">
        <v>15.387234664999999</v>
      </c>
      <c r="L10" s="275">
        <v>141.23467402</v>
      </c>
      <c r="M10" s="275">
        <v>417.50244700000002</v>
      </c>
      <c r="N10" s="275">
        <v>437.57837867000001</v>
      </c>
      <c r="O10" s="275">
        <v>506.18855619999999</v>
      </c>
      <c r="P10" s="275">
        <v>505.61385982000002</v>
      </c>
      <c r="Q10" s="275">
        <v>505.23692541000003</v>
      </c>
      <c r="R10" s="275">
        <v>150.76538099999999</v>
      </c>
      <c r="S10" s="275">
        <v>60.441453709000001</v>
      </c>
      <c r="T10" s="275">
        <v>1.2311672974000001</v>
      </c>
      <c r="U10" s="275">
        <v>5.9802549252000001E-2</v>
      </c>
      <c r="V10" s="275">
        <v>1.0844953595</v>
      </c>
      <c r="W10" s="275">
        <v>19.373437560999999</v>
      </c>
      <c r="X10" s="275">
        <v>124.64395281</v>
      </c>
      <c r="Y10" s="275">
        <v>384.69962650999997</v>
      </c>
      <c r="Z10" s="275">
        <v>476.80228095000001</v>
      </c>
      <c r="AA10" s="275">
        <v>759.66135673999997</v>
      </c>
      <c r="AB10" s="275">
        <v>493.58550671</v>
      </c>
      <c r="AC10" s="275">
        <v>461.09413966</v>
      </c>
      <c r="AD10" s="275">
        <v>157.94094104999999</v>
      </c>
      <c r="AE10" s="275">
        <v>37.123520272999997</v>
      </c>
      <c r="AF10" s="275">
        <v>0.80924742513000003</v>
      </c>
      <c r="AG10" s="275">
        <v>0.58701772734000002</v>
      </c>
      <c r="AH10" s="275">
        <v>1.4979608323</v>
      </c>
      <c r="AI10" s="275">
        <v>11.49113822</v>
      </c>
      <c r="AJ10" s="275">
        <v>118.83723363999999</v>
      </c>
      <c r="AK10" s="275">
        <v>441.73596276000001</v>
      </c>
      <c r="AL10" s="275">
        <v>478.42751190000001</v>
      </c>
      <c r="AM10" s="275">
        <v>644.74675006999996</v>
      </c>
      <c r="AN10" s="275">
        <v>667.57012809000003</v>
      </c>
      <c r="AO10" s="275">
        <v>358.88514292000002</v>
      </c>
      <c r="AP10" s="275">
        <v>132.75787642</v>
      </c>
      <c r="AQ10" s="275">
        <v>22.207093076</v>
      </c>
      <c r="AR10" s="275">
        <v>0.68770706167999995</v>
      </c>
      <c r="AS10" s="275">
        <v>5.8150440503E-2</v>
      </c>
      <c r="AT10" s="275">
        <v>0.39368863794999998</v>
      </c>
      <c r="AU10" s="275">
        <v>7.8649342043999999</v>
      </c>
      <c r="AV10" s="275">
        <v>143.60301340000001</v>
      </c>
      <c r="AW10" s="275">
        <v>237.96230136</v>
      </c>
      <c r="AX10" s="275">
        <v>280.16203522000001</v>
      </c>
      <c r="AY10" s="275">
        <v>660.81048195000005</v>
      </c>
      <c r="AZ10" s="275">
        <v>482.96408888000002</v>
      </c>
      <c r="BA10" s="275">
        <v>241.00879947000001</v>
      </c>
      <c r="BB10" s="275">
        <v>152.08836514999999</v>
      </c>
      <c r="BC10" s="275">
        <v>58.759106289999998</v>
      </c>
      <c r="BD10" s="275">
        <v>0.88168365714999997</v>
      </c>
      <c r="BE10" s="275">
        <v>0</v>
      </c>
      <c r="BF10" s="338">
        <v>0.32263713395999999</v>
      </c>
      <c r="BG10" s="338">
        <v>11.127478147</v>
      </c>
      <c r="BH10" s="338">
        <v>127.33794004000001</v>
      </c>
      <c r="BI10" s="338">
        <v>302.97627736999999</v>
      </c>
      <c r="BJ10" s="338">
        <v>537.10317894000002</v>
      </c>
      <c r="BK10" s="338">
        <v>615.27875828000003</v>
      </c>
      <c r="BL10" s="338">
        <v>475.26723270000002</v>
      </c>
      <c r="BM10" s="338">
        <v>351.54752239999999</v>
      </c>
      <c r="BN10" s="338">
        <v>152.69168725</v>
      </c>
      <c r="BO10" s="338">
        <v>46.195308126999997</v>
      </c>
      <c r="BP10" s="338">
        <v>1.740900369</v>
      </c>
      <c r="BQ10" s="338">
        <v>5.6658269822E-2</v>
      </c>
      <c r="BR10" s="338">
        <v>0.24594736765</v>
      </c>
      <c r="BS10" s="338">
        <v>13.828884681</v>
      </c>
      <c r="BT10" s="338">
        <v>132.73692661000001</v>
      </c>
      <c r="BU10" s="338">
        <v>302.32419055000003</v>
      </c>
      <c r="BV10" s="338">
        <v>536.17654841000001</v>
      </c>
    </row>
    <row r="11" spans="1:74" ht="11.1" customHeight="1" x14ac:dyDescent="0.2">
      <c r="A11" s="9" t="s">
        <v>75</v>
      </c>
      <c r="B11" s="212" t="s">
        <v>591</v>
      </c>
      <c r="C11" s="275">
        <v>641.58724488999997</v>
      </c>
      <c r="D11" s="275">
        <v>517.47650696000005</v>
      </c>
      <c r="E11" s="275">
        <v>199.88430668999999</v>
      </c>
      <c r="F11" s="275">
        <v>150.88024207999999</v>
      </c>
      <c r="G11" s="275">
        <v>21.662287368000001</v>
      </c>
      <c r="H11" s="275">
        <v>2.3385403716000002</v>
      </c>
      <c r="I11" s="275">
        <v>0</v>
      </c>
      <c r="J11" s="275">
        <v>0</v>
      </c>
      <c r="K11" s="275">
        <v>26.079968707999999</v>
      </c>
      <c r="L11" s="275">
        <v>229.89912429</v>
      </c>
      <c r="M11" s="275">
        <v>527.24640928999997</v>
      </c>
      <c r="N11" s="275">
        <v>558.75587241999995</v>
      </c>
      <c r="O11" s="275">
        <v>681.00742457000001</v>
      </c>
      <c r="P11" s="275">
        <v>623.46873125000002</v>
      </c>
      <c r="Q11" s="275">
        <v>627.77549936000003</v>
      </c>
      <c r="R11" s="275">
        <v>215.94069049000001</v>
      </c>
      <c r="S11" s="275">
        <v>69.766157977999995</v>
      </c>
      <c r="T11" s="275">
        <v>1.4099578585000001</v>
      </c>
      <c r="U11" s="275">
        <v>0</v>
      </c>
      <c r="V11" s="275">
        <v>0</v>
      </c>
      <c r="W11" s="275">
        <v>15.545867144000001</v>
      </c>
      <c r="X11" s="275">
        <v>169.26795765</v>
      </c>
      <c r="Y11" s="275">
        <v>543.73407535000001</v>
      </c>
      <c r="Z11" s="275">
        <v>700.41017379000004</v>
      </c>
      <c r="AA11" s="275">
        <v>1014.3852786</v>
      </c>
      <c r="AB11" s="275">
        <v>689.94863147000001</v>
      </c>
      <c r="AC11" s="275">
        <v>564.28905053000005</v>
      </c>
      <c r="AD11" s="275">
        <v>181.56613708</v>
      </c>
      <c r="AE11" s="275">
        <v>48.665162993000003</v>
      </c>
      <c r="AF11" s="275">
        <v>0.70405802434999998</v>
      </c>
      <c r="AG11" s="275">
        <v>0.70398631539000001</v>
      </c>
      <c r="AH11" s="275">
        <v>0</v>
      </c>
      <c r="AI11" s="275">
        <v>16.827217352000002</v>
      </c>
      <c r="AJ11" s="275">
        <v>161.77087122</v>
      </c>
      <c r="AK11" s="275">
        <v>625.62432553999997</v>
      </c>
      <c r="AL11" s="275">
        <v>627.05562832999999</v>
      </c>
      <c r="AM11" s="275">
        <v>834.79733467999995</v>
      </c>
      <c r="AN11" s="275">
        <v>863.48871122000003</v>
      </c>
      <c r="AO11" s="275">
        <v>444.14862446000001</v>
      </c>
      <c r="AP11" s="275">
        <v>146.89523453000001</v>
      </c>
      <c r="AQ11" s="275">
        <v>37.057702560000003</v>
      </c>
      <c r="AR11" s="275">
        <v>0.70319685280999999</v>
      </c>
      <c r="AS11" s="275">
        <v>0</v>
      </c>
      <c r="AT11" s="275">
        <v>1.171800291</v>
      </c>
      <c r="AU11" s="275">
        <v>12.921435919</v>
      </c>
      <c r="AV11" s="275">
        <v>164.22824589999999</v>
      </c>
      <c r="AW11" s="275">
        <v>313.59190467000002</v>
      </c>
      <c r="AX11" s="275">
        <v>402.36322351000001</v>
      </c>
      <c r="AY11" s="275">
        <v>858.70644345000005</v>
      </c>
      <c r="AZ11" s="275">
        <v>574.82278656000005</v>
      </c>
      <c r="BA11" s="275">
        <v>323.14384582999998</v>
      </c>
      <c r="BB11" s="275">
        <v>161.53271376000001</v>
      </c>
      <c r="BC11" s="275">
        <v>70.424326676999996</v>
      </c>
      <c r="BD11" s="275">
        <v>0.23419986407000001</v>
      </c>
      <c r="BE11" s="275">
        <v>0</v>
      </c>
      <c r="BF11" s="338">
        <v>0.23416796625</v>
      </c>
      <c r="BG11" s="338">
        <v>15.685753417999999</v>
      </c>
      <c r="BH11" s="338">
        <v>171.66629194999999</v>
      </c>
      <c r="BI11" s="338">
        <v>410.33354739999999</v>
      </c>
      <c r="BJ11" s="338">
        <v>707.20077388000004</v>
      </c>
      <c r="BK11" s="338">
        <v>791.68307763999996</v>
      </c>
      <c r="BL11" s="338">
        <v>605.914717</v>
      </c>
      <c r="BM11" s="338">
        <v>435.36269334000002</v>
      </c>
      <c r="BN11" s="338">
        <v>187.61910241000001</v>
      </c>
      <c r="BO11" s="338">
        <v>55.702139268000003</v>
      </c>
      <c r="BP11" s="338">
        <v>2.1307555991</v>
      </c>
      <c r="BQ11" s="338">
        <v>0</v>
      </c>
      <c r="BR11" s="338">
        <v>0.23396997384000001</v>
      </c>
      <c r="BS11" s="338">
        <v>19.668287591999999</v>
      </c>
      <c r="BT11" s="338">
        <v>178.48322949000001</v>
      </c>
      <c r="BU11" s="338">
        <v>410.46124120000002</v>
      </c>
      <c r="BV11" s="338">
        <v>707.36365940999997</v>
      </c>
    </row>
    <row r="12" spans="1:74" ht="11.1" customHeight="1" x14ac:dyDescent="0.2">
      <c r="A12" s="9" t="s">
        <v>76</v>
      </c>
      <c r="B12" s="212" t="s">
        <v>592</v>
      </c>
      <c r="C12" s="275">
        <v>430.86577428999999</v>
      </c>
      <c r="D12" s="275">
        <v>343.78599505</v>
      </c>
      <c r="E12" s="275">
        <v>123.33216188</v>
      </c>
      <c r="F12" s="275">
        <v>32.400156369999998</v>
      </c>
      <c r="G12" s="275">
        <v>2.3222752988000002</v>
      </c>
      <c r="H12" s="275">
        <v>0</v>
      </c>
      <c r="I12" s="275">
        <v>0</v>
      </c>
      <c r="J12" s="275">
        <v>0</v>
      </c>
      <c r="K12" s="275">
        <v>2.8604174997</v>
      </c>
      <c r="L12" s="275">
        <v>84.029309024</v>
      </c>
      <c r="M12" s="275">
        <v>230.19510434</v>
      </c>
      <c r="N12" s="275">
        <v>399.96249776000002</v>
      </c>
      <c r="O12" s="275">
        <v>496.80364825999999</v>
      </c>
      <c r="P12" s="275">
        <v>367.93734374000002</v>
      </c>
      <c r="Q12" s="275">
        <v>311.00252912000002</v>
      </c>
      <c r="R12" s="275">
        <v>123.47144895</v>
      </c>
      <c r="S12" s="275">
        <v>14.532954341</v>
      </c>
      <c r="T12" s="275">
        <v>7.7896864238000005E-2</v>
      </c>
      <c r="U12" s="275">
        <v>0</v>
      </c>
      <c r="V12" s="275">
        <v>0.15549892251</v>
      </c>
      <c r="W12" s="275">
        <v>1.2766357690000001</v>
      </c>
      <c r="X12" s="275">
        <v>66.603556441999999</v>
      </c>
      <c r="Y12" s="275">
        <v>347.21245592000002</v>
      </c>
      <c r="Z12" s="275">
        <v>596.53122891999999</v>
      </c>
      <c r="AA12" s="275">
        <v>649.52997828000002</v>
      </c>
      <c r="AB12" s="275">
        <v>478.16834291999999</v>
      </c>
      <c r="AC12" s="275">
        <v>350.98043342</v>
      </c>
      <c r="AD12" s="275">
        <v>80.836574495999997</v>
      </c>
      <c r="AE12" s="275">
        <v>10.68899521</v>
      </c>
      <c r="AF12" s="275">
        <v>7.7042807795000001E-2</v>
      </c>
      <c r="AG12" s="275">
        <v>7.6975926331000005E-2</v>
      </c>
      <c r="AH12" s="275">
        <v>7.6908284608000005E-2</v>
      </c>
      <c r="AI12" s="275">
        <v>3.6184154632999999</v>
      </c>
      <c r="AJ12" s="275">
        <v>37.165778631999999</v>
      </c>
      <c r="AK12" s="275">
        <v>389.51737915000001</v>
      </c>
      <c r="AL12" s="275">
        <v>420.93952870999999</v>
      </c>
      <c r="AM12" s="275">
        <v>623.44147552000004</v>
      </c>
      <c r="AN12" s="275">
        <v>499.78906619000003</v>
      </c>
      <c r="AO12" s="275">
        <v>277.30294608000003</v>
      </c>
      <c r="AP12" s="275">
        <v>55.111175621999998</v>
      </c>
      <c r="AQ12" s="275">
        <v>14.089754452999999</v>
      </c>
      <c r="AR12" s="275">
        <v>0</v>
      </c>
      <c r="AS12" s="275">
        <v>0</v>
      </c>
      <c r="AT12" s="275">
        <v>0.35235285238000003</v>
      </c>
      <c r="AU12" s="275">
        <v>1.2324402663</v>
      </c>
      <c r="AV12" s="275">
        <v>41.485561226000002</v>
      </c>
      <c r="AW12" s="275">
        <v>216.69346568</v>
      </c>
      <c r="AX12" s="275">
        <v>356.67462852</v>
      </c>
      <c r="AY12" s="275">
        <v>563.26116142000001</v>
      </c>
      <c r="AZ12" s="275">
        <v>308.72757438000002</v>
      </c>
      <c r="BA12" s="275">
        <v>179.15676081999999</v>
      </c>
      <c r="BB12" s="275">
        <v>61.267345186999997</v>
      </c>
      <c r="BC12" s="275">
        <v>16.910298782000002</v>
      </c>
      <c r="BD12" s="275">
        <v>0</v>
      </c>
      <c r="BE12" s="275">
        <v>0</v>
      </c>
      <c r="BF12" s="338">
        <v>0.17486424148999999</v>
      </c>
      <c r="BG12" s="338">
        <v>3.4278224429000002</v>
      </c>
      <c r="BH12" s="338">
        <v>57.326109152000001</v>
      </c>
      <c r="BI12" s="338">
        <v>231.11887333000001</v>
      </c>
      <c r="BJ12" s="338">
        <v>473.61339290000001</v>
      </c>
      <c r="BK12" s="338">
        <v>520.94398408999996</v>
      </c>
      <c r="BL12" s="338">
        <v>375.40386941000003</v>
      </c>
      <c r="BM12" s="338">
        <v>234.15734427999999</v>
      </c>
      <c r="BN12" s="338">
        <v>70.308856660999993</v>
      </c>
      <c r="BO12" s="338">
        <v>8.3274983577999997</v>
      </c>
      <c r="BP12" s="338">
        <v>0.24866577703000001</v>
      </c>
      <c r="BQ12" s="338">
        <v>0</v>
      </c>
      <c r="BR12" s="338">
        <v>0.17361138053</v>
      </c>
      <c r="BS12" s="338">
        <v>3.7578341869999998</v>
      </c>
      <c r="BT12" s="338">
        <v>60.919405480000002</v>
      </c>
      <c r="BU12" s="338">
        <v>230.88145606</v>
      </c>
      <c r="BV12" s="338">
        <v>473.26482620000002</v>
      </c>
    </row>
    <row r="13" spans="1:74" ht="11.1" customHeight="1" x14ac:dyDescent="0.2">
      <c r="A13" s="9" t="s">
        <v>77</v>
      </c>
      <c r="B13" s="212" t="s">
        <v>593</v>
      </c>
      <c r="C13" s="275">
        <v>815.85343296999997</v>
      </c>
      <c r="D13" s="275">
        <v>750.01541596000004</v>
      </c>
      <c r="E13" s="275">
        <v>533.61629555000002</v>
      </c>
      <c r="F13" s="275">
        <v>329.55657487000002</v>
      </c>
      <c r="G13" s="275">
        <v>198.54533128</v>
      </c>
      <c r="H13" s="275">
        <v>53.253432019000002</v>
      </c>
      <c r="I13" s="275">
        <v>7.7167794413999999</v>
      </c>
      <c r="J13" s="275">
        <v>13.840646749999999</v>
      </c>
      <c r="K13" s="275">
        <v>95.237448090000001</v>
      </c>
      <c r="L13" s="275">
        <v>344.33196476000001</v>
      </c>
      <c r="M13" s="275">
        <v>534.79278921000002</v>
      </c>
      <c r="N13" s="275">
        <v>897.48948371999995</v>
      </c>
      <c r="O13" s="275">
        <v>1017.9131336</v>
      </c>
      <c r="P13" s="275">
        <v>807.87741470000003</v>
      </c>
      <c r="Q13" s="275">
        <v>591.81323784000006</v>
      </c>
      <c r="R13" s="275">
        <v>458.50223856999997</v>
      </c>
      <c r="S13" s="275">
        <v>217.3123487</v>
      </c>
      <c r="T13" s="275">
        <v>56.635838200999999</v>
      </c>
      <c r="U13" s="275">
        <v>10.546508847</v>
      </c>
      <c r="V13" s="275">
        <v>16.464614426000001</v>
      </c>
      <c r="W13" s="275">
        <v>98.833838192000002</v>
      </c>
      <c r="X13" s="275">
        <v>413.80502905999998</v>
      </c>
      <c r="Y13" s="275">
        <v>613.32043839999994</v>
      </c>
      <c r="Z13" s="275">
        <v>969.62899550999998</v>
      </c>
      <c r="AA13" s="275">
        <v>834.29005023000002</v>
      </c>
      <c r="AB13" s="275">
        <v>704.71762552999996</v>
      </c>
      <c r="AC13" s="275">
        <v>582.59199373000001</v>
      </c>
      <c r="AD13" s="275">
        <v>404.95065142999999</v>
      </c>
      <c r="AE13" s="275">
        <v>218.11993910000001</v>
      </c>
      <c r="AF13" s="275">
        <v>86.336237269999998</v>
      </c>
      <c r="AG13" s="275">
        <v>11.198911331</v>
      </c>
      <c r="AH13" s="275">
        <v>37.359650938999998</v>
      </c>
      <c r="AI13" s="275">
        <v>100.08339719999999</v>
      </c>
      <c r="AJ13" s="275">
        <v>273.04998597999997</v>
      </c>
      <c r="AK13" s="275">
        <v>653.50234387</v>
      </c>
      <c r="AL13" s="275">
        <v>836.88669474999995</v>
      </c>
      <c r="AM13" s="275">
        <v>817.41040390000001</v>
      </c>
      <c r="AN13" s="275">
        <v>600.66802484000004</v>
      </c>
      <c r="AO13" s="275">
        <v>481.87697616999998</v>
      </c>
      <c r="AP13" s="275">
        <v>395.45985743</v>
      </c>
      <c r="AQ13" s="275">
        <v>266.54639386000002</v>
      </c>
      <c r="AR13" s="275">
        <v>41.603847238999997</v>
      </c>
      <c r="AS13" s="275">
        <v>24.150873199999999</v>
      </c>
      <c r="AT13" s="275">
        <v>20.590655479999999</v>
      </c>
      <c r="AU13" s="275">
        <v>77.972752729999996</v>
      </c>
      <c r="AV13" s="275">
        <v>247.05196358000001</v>
      </c>
      <c r="AW13" s="275">
        <v>685.15040068999997</v>
      </c>
      <c r="AX13" s="275">
        <v>935.18547530000001</v>
      </c>
      <c r="AY13" s="275">
        <v>914.96516072999998</v>
      </c>
      <c r="AZ13" s="275">
        <v>617.44822041999998</v>
      </c>
      <c r="BA13" s="275">
        <v>542.17248463999999</v>
      </c>
      <c r="BB13" s="275">
        <v>380.32537399</v>
      </c>
      <c r="BC13" s="275">
        <v>253.29192752</v>
      </c>
      <c r="BD13" s="275">
        <v>42.179088686999997</v>
      </c>
      <c r="BE13" s="275">
        <v>4.1812744962000004</v>
      </c>
      <c r="BF13" s="338">
        <v>15.066113138</v>
      </c>
      <c r="BG13" s="338">
        <v>95.547172502999999</v>
      </c>
      <c r="BH13" s="338">
        <v>304.07388084000002</v>
      </c>
      <c r="BI13" s="338">
        <v>586.12814575000004</v>
      </c>
      <c r="BJ13" s="338">
        <v>869.57791517999999</v>
      </c>
      <c r="BK13" s="338">
        <v>865.58202793999999</v>
      </c>
      <c r="BL13" s="338">
        <v>700.62863259999995</v>
      </c>
      <c r="BM13" s="338">
        <v>580.41869770000005</v>
      </c>
      <c r="BN13" s="338">
        <v>380.13846253000003</v>
      </c>
      <c r="BO13" s="338">
        <v>198.95166555</v>
      </c>
      <c r="BP13" s="338">
        <v>69.372702669999995</v>
      </c>
      <c r="BQ13" s="338">
        <v>12.465748673</v>
      </c>
      <c r="BR13" s="338">
        <v>17.619793403999999</v>
      </c>
      <c r="BS13" s="338">
        <v>102.66340228</v>
      </c>
      <c r="BT13" s="338">
        <v>316.89757063000002</v>
      </c>
      <c r="BU13" s="338">
        <v>586.03796433000002</v>
      </c>
      <c r="BV13" s="338">
        <v>869.46737863999999</v>
      </c>
    </row>
    <row r="14" spans="1:74" ht="11.1" customHeight="1" x14ac:dyDescent="0.2">
      <c r="A14" s="9" t="s">
        <v>78</v>
      </c>
      <c r="B14" s="212" t="s">
        <v>594</v>
      </c>
      <c r="C14" s="275">
        <v>543.94441599000004</v>
      </c>
      <c r="D14" s="275">
        <v>495.38621333999998</v>
      </c>
      <c r="E14" s="275">
        <v>511.15538452999999</v>
      </c>
      <c r="F14" s="275">
        <v>320.33514449</v>
      </c>
      <c r="G14" s="275">
        <v>185.98564648999999</v>
      </c>
      <c r="H14" s="275">
        <v>98.942935331000001</v>
      </c>
      <c r="I14" s="275">
        <v>25.329445095000001</v>
      </c>
      <c r="J14" s="275">
        <v>14.479662254999999</v>
      </c>
      <c r="K14" s="275">
        <v>42.827730383999999</v>
      </c>
      <c r="L14" s="275">
        <v>180.25958120000001</v>
      </c>
      <c r="M14" s="275">
        <v>372.11171010999999</v>
      </c>
      <c r="N14" s="275">
        <v>620.78222719999997</v>
      </c>
      <c r="O14" s="275">
        <v>645.08656313999995</v>
      </c>
      <c r="P14" s="275">
        <v>519.94181574000004</v>
      </c>
      <c r="Q14" s="275">
        <v>392.42448823000001</v>
      </c>
      <c r="R14" s="275">
        <v>288.95904623000001</v>
      </c>
      <c r="S14" s="275">
        <v>157.53942755</v>
      </c>
      <c r="T14" s="275">
        <v>51.152579226</v>
      </c>
      <c r="U14" s="275">
        <v>12.262619605999999</v>
      </c>
      <c r="V14" s="275">
        <v>14.413488643999999</v>
      </c>
      <c r="W14" s="275">
        <v>55.467623506999999</v>
      </c>
      <c r="X14" s="275">
        <v>238.69696858</v>
      </c>
      <c r="Y14" s="275">
        <v>389.72620357</v>
      </c>
      <c r="Z14" s="275">
        <v>596.22773038000003</v>
      </c>
      <c r="AA14" s="275">
        <v>437.41892521</v>
      </c>
      <c r="AB14" s="275">
        <v>448.78370525999998</v>
      </c>
      <c r="AC14" s="275">
        <v>374.54595487</v>
      </c>
      <c r="AD14" s="275">
        <v>276.01831233000001</v>
      </c>
      <c r="AE14" s="275">
        <v>131.45591383999999</v>
      </c>
      <c r="AF14" s="275">
        <v>61.426924886000002</v>
      </c>
      <c r="AG14" s="275">
        <v>9.3215379639999991</v>
      </c>
      <c r="AH14" s="275">
        <v>10.62293682</v>
      </c>
      <c r="AI14" s="275">
        <v>36.850733407</v>
      </c>
      <c r="AJ14" s="275">
        <v>122.12442227</v>
      </c>
      <c r="AK14" s="275">
        <v>353.15406321</v>
      </c>
      <c r="AL14" s="275">
        <v>510.87542760000002</v>
      </c>
      <c r="AM14" s="275">
        <v>470.16082261000003</v>
      </c>
      <c r="AN14" s="275">
        <v>331.80419010999998</v>
      </c>
      <c r="AO14" s="275">
        <v>282.83177215000001</v>
      </c>
      <c r="AP14" s="275">
        <v>292.56402359999998</v>
      </c>
      <c r="AQ14" s="275">
        <v>206.01569119999999</v>
      </c>
      <c r="AR14" s="275">
        <v>25.108093785000001</v>
      </c>
      <c r="AS14" s="275">
        <v>6.8867295341999997</v>
      </c>
      <c r="AT14" s="275">
        <v>12.664190627</v>
      </c>
      <c r="AU14" s="275">
        <v>57.029745704</v>
      </c>
      <c r="AV14" s="275">
        <v>110.67928907</v>
      </c>
      <c r="AW14" s="275">
        <v>468.59729365999999</v>
      </c>
      <c r="AX14" s="275">
        <v>618.51467661000004</v>
      </c>
      <c r="AY14" s="275">
        <v>566.73508690999995</v>
      </c>
      <c r="AZ14" s="275">
        <v>339.85078948</v>
      </c>
      <c r="BA14" s="275">
        <v>391.55854643999999</v>
      </c>
      <c r="BB14" s="275">
        <v>240.95151315999999</v>
      </c>
      <c r="BC14" s="275">
        <v>177.06380157999999</v>
      </c>
      <c r="BD14" s="275">
        <v>43.184719715999996</v>
      </c>
      <c r="BE14" s="275">
        <v>13.859504701000001</v>
      </c>
      <c r="BF14" s="338">
        <v>15.875195683999999</v>
      </c>
      <c r="BG14" s="338">
        <v>43.230902143000002</v>
      </c>
      <c r="BH14" s="338">
        <v>163.91074463000001</v>
      </c>
      <c r="BI14" s="338">
        <v>367.83156680000002</v>
      </c>
      <c r="BJ14" s="338">
        <v>551.56875410999999</v>
      </c>
      <c r="BK14" s="338">
        <v>537.22631793999994</v>
      </c>
      <c r="BL14" s="338">
        <v>438.88842326999998</v>
      </c>
      <c r="BM14" s="338">
        <v>399.56730112000002</v>
      </c>
      <c r="BN14" s="338">
        <v>286.21334687000001</v>
      </c>
      <c r="BO14" s="338">
        <v>164.09475011000001</v>
      </c>
      <c r="BP14" s="338">
        <v>67.870384948999998</v>
      </c>
      <c r="BQ14" s="338">
        <v>18.531557356</v>
      </c>
      <c r="BR14" s="338">
        <v>14.998486097000001</v>
      </c>
      <c r="BS14" s="338">
        <v>45.850068880000002</v>
      </c>
      <c r="BT14" s="338">
        <v>162.34956911</v>
      </c>
      <c r="BU14" s="338">
        <v>367.50556768000001</v>
      </c>
      <c r="BV14" s="338">
        <v>551.75760113000001</v>
      </c>
    </row>
    <row r="15" spans="1:74" ht="11.1" customHeight="1" x14ac:dyDescent="0.2">
      <c r="A15" s="9" t="s">
        <v>724</v>
      </c>
      <c r="B15" s="212" t="s">
        <v>623</v>
      </c>
      <c r="C15" s="275">
        <v>762.00555436000002</v>
      </c>
      <c r="D15" s="275">
        <v>628.76616306999995</v>
      </c>
      <c r="E15" s="275">
        <v>381.00693150000001</v>
      </c>
      <c r="F15" s="275">
        <v>292.07859302999998</v>
      </c>
      <c r="G15" s="275">
        <v>98.780562438999993</v>
      </c>
      <c r="H15" s="275">
        <v>31.542179938</v>
      </c>
      <c r="I15" s="275">
        <v>4.9630528402999996</v>
      </c>
      <c r="J15" s="275">
        <v>8.7190894517000004</v>
      </c>
      <c r="K15" s="275">
        <v>60.864199096999997</v>
      </c>
      <c r="L15" s="275">
        <v>261.83106998</v>
      </c>
      <c r="M15" s="275">
        <v>540.31544840000004</v>
      </c>
      <c r="N15" s="275">
        <v>698.70606328999997</v>
      </c>
      <c r="O15" s="275">
        <v>827.93944538999995</v>
      </c>
      <c r="P15" s="275">
        <v>733.04686488000004</v>
      </c>
      <c r="Q15" s="275">
        <v>659.60962067000003</v>
      </c>
      <c r="R15" s="275">
        <v>347.90778117000002</v>
      </c>
      <c r="S15" s="275">
        <v>136.09240521000001</v>
      </c>
      <c r="T15" s="275">
        <v>26.405505252000001</v>
      </c>
      <c r="U15" s="275">
        <v>5.1491248147000004</v>
      </c>
      <c r="V15" s="275">
        <v>11.55379061</v>
      </c>
      <c r="W15" s="275">
        <v>59.489202184</v>
      </c>
      <c r="X15" s="275">
        <v>257.28940932</v>
      </c>
      <c r="Y15" s="275">
        <v>571.89013341999998</v>
      </c>
      <c r="Z15" s="275">
        <v>829.02809448999994</v>
      </c>
      <c r="AA15" s="275">
        <v>969.59310917000005</v>
      </c>
      <c r="AB15" s="275">
        <v>798.73184043000003</v>
      </c>
      <c r="AC15" s="275">
        <v>682.937318</v>
      </c>
      <c r="AD15" s="275">
        <v>324.81452378</v>
      </c>
      <c r="AE15" s="275">
        <v>126.9288067</v>
      </c>
      <c r="AF15" s="275">
        <v>27.797893286000001</v>
      </c>
      <c r="AG15" s="275">
        <v>9.8104407705999996</v>
      </c>
      <c r="AH15" s="275">
        <v>12.967967397000001</v>
      </c>
      <c r="AI15" s="275">
        <v>57.434629448999999</v>
      </c>
      <c r="AJ15" s="275">
        <v>220.70353421999999</v>
      </c>
      <c r="AK15" s="275">
        <v>614.29353211</v>
      </c>
      <c r="AL15" s="275">
        <v>705.51721471999997</v>
      </c>
      <c r="AM15" s="275">
        <v>890.30139119</v>
      </c>
      <c r="AN15" s="275">
        <v>867.03019404999998</v>
      </c>
      <c r="AO15" s="275">
        <v>583.28716907</v>
      </c>
      <c r="AP15" s="275">
        <v>300.00352219000001</v>
      </c>
      <c r="AQ15" s="275">
        <v>118.40765876</v>
      </c>
      <c r="AR15" s="275">
        <v>24.228926873999999</v>
      </c>
      <c r="AS15" s="275">
        <v>6.2910120615</v>
      </c>
      <c r="AT15" s="275">
        <v>11.027642874</v>
      </c>
      <c r="AU15" s="275">
        <v>31.836355715</v>
      </c>
      <c r="AV15" s="275">
        <v>226.84828268999999</v>
      </c>
      <c r="AW15" s="275">
        <v>444.92774193999998</v>
      </c>
      <c r="AX15" s="275">
        <v>580.93829509</v>
      </c>
      <c r="AY15" s="275">
        <v>870.18929141000001</v>
      </c>
      <c r="AZ15" s="275">
        <v>627.25586250000003</v>
      </c>
      <c r="BA15" s="275">
        <v>449.36203554999997</v>
      </c>
      <c r="BB15" s="275">
        <v>309.08595057000002</v>
      </c>
      <c r="BC15" s="275">
        <v>149.92755603000001</v>
      </c>
      <c r="BD15" s="275">
        <v>20.575658441000002</v>
      </c>
      <c r="BE15" s="275">
        <v>5.1091558723999997</v>
      </c>
      <c r="BF15" s="338">
        <v>7.8531758505999996</v>
      </c>
      <c r="BG15" s="338">
        <v>49.824275634999999</v>
      </c>
      <c r="BH15" s="338">
        <v>235.19556224999999</v>
      </c>
      <c r="BI15" s="338">
        <v>481.76050794000002</v>
      </c>
      <c r="BJ15" s="338">
        <v>774.74758310000004</v>
      </c>
      <c r="BK15" s="338">
        <v>854.48214736</v>
      </c>
      <c r="BL15" s="338">
        <v>688.93518088999997</v>
      </c>
      <c r="BM15" s="338">
        <v>557.67947927</v>
      </c>
      <c r="BN15" s="338">
        <v>306.56153646000001</v>
      </c>
      <c r="BO15" s="338">
        <v>136.05961819000001</v>
      </c>
      <c r="BP15" s="338">
        <v>29.596459911</v>
      </c>
      <c r="BQ15" s="338">
        <v>6.3346635255999999</v>
      </c>
      <c r="BR15" s="338">
        <v>9.2017899433999997</v>
      </c>
      <c r="BS15" s="338">
        <v>55.179688685000002</v>
      </c>
      <c r="BT15" s="338">
        <v>241.65518793000001</v>
      </c>
      <c r="BU15" s="338">
        <v>480.89122545999999</v>
      </c>
      <c r="BV15" s="338">
        <v>773.60855767999999</v>
      </c>
    </row>
    <row r="16" spans="1:74" ht="11.1" customHeight="1" x14ac:dyDescent="0.2">
      <c r="A16" s="9"/>
      <c r="B16" s="193" t="s">
        <v>170</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754"/>
      <c r="AZ16" s="754"/>
      <c r="BA16" s="754"/>
      <c r="BB16" s="754"/>
      <c r="BC16" s="754"/>
      <c r="BD16" s="754"/>
      <c r="BE16" s="754"/>
      <c r="BF16" s="339"/>
      <c r="BG16" s="339"/>
      <c r="BH16" s="339"/>
      <c r="BI16" s="339"/>
      <c r="BJ16" s="339"/>
      <c r="BK16" s="339"/>
      <c r="BL16" s="339"/>
      <c r="BM16" s="339"/>
      <c r="BN16" s="339"/>
      <c r="BO16" s="339"/>
      <c r="BP16" s="339"/>
      <c r="BQ16" s="339"/>
      <c r="BR16" s="339"/>
      <c r="BS16" s="339"/>
      <c r="BT16" s="339"/>
      <c r="BU16" s="339"/>
      <c r="BV16" s="339"/>
    </row>
    <row r="17" spans="1:74" ht="11.1" customHeight="1" x14ac:dyDescent="0.2">
      <c r="A17" s="9" t="s">
        <v>149</v>
      </c>
      <c r="B17" s="212" t="s">
        <v>587</v>
      </c>
      <c r="C17" s="275">
        <v>1240.7129479</v>
      </c>
      <c r="D17" s="275">
        <v>1058.7286082999999</v>
      </c>
      <c r="E17" s="275">
        <v>915.95567698000002</v>
      </c>
      <c r="F17" s="275">
        <v>540.36823657000002</v>
      </c>
      <c r="G17" s="275">
        <v>282.66490737999999</v>
      </c>
      <c r="H17" s="275">
        <v>55.317701587000002</v>
      </c>
      <c r="I17" s="275">
        <v>7.5880647824</v>
      </c>
      <c r="J17" s="275">
        <v>16.182951472999999</v>
      </c>
      <c r="K17" s="275">
        <v>100.79375198</v>
      </c>
      <c r="L17" s="275">
        <v>441.66276770000002</v>
      </c>
      <c r="M17" s="275">
        <v>689.64513520000003</v>
      </c>
      <c r="N17" s="275">
        <v>1061.3517408</v>
      </c>
      <c r="O17" s="275">
        <v>1246.5745790000001</v>
      </c>
      <c r="P17" s="275">
        <v>1055.0991561999999</v>
      </c>
      <c r="Q17" s="275">
        <v>894.83349405000001</v>
      </c>
      <c r="R17" s="275">
        <v>539.15745561000006</v>
      </c>
      <c r="S17" s="275">
        <v>267.09775696999998</v>
      </c>
      <c r="T17" s="275">
        <v>53.580169832000003</v>
      </c>
      <c r="U17" s="275">
        <v>7.3245772515000001</v>
      </c>
      <c r="V17" s="275">
        <v>16.158809465000001</v>
      </c>
      <c r="W17" s="275">
        <v>105.49592106999999</v>
      </c>
      <c r="X17" s="275">
        <v>426.04409178999998</v>
      </c>
      <c r="Y17" s="275">
        <v>689.28689391</v>
      </c>
      <c r="Z17" s="275">
        <v>1043.0298266</v>
      </c>
      <c r="AA17" s="275">
        <v>1221.9485460999999</v>
      </c>
      <c r="AB17" s="275">
        <v>1038.5177925999999</v>
      </c>
      <c r="AC17" s="275">
        <v>891.40573936999999</v>
      </c>
      <c r="AD17" s="275">
        <v>528.80713913</v>
      </c>
      <c r="AE17" s="275">
        <v>257.11021489000001</v>
      </c>
      <c r="AF17" s="275">
        <v>50.072643466000002</v>
      </c>
      <c r="AG17" s="275">
        <v>6.9482044238</v>
      </c>
      <c r="AH17" s="275">
        <v>18.032316691999998</v>
      </c>
      <c r="AI17" s="275">
        <v>109.15311964999999</v>
      </c>
      <c r="AJ17" s="275">
        <v>415.91232077000001</v>
      </c>
      <c r="AK17" s="275">
        <v>700.74082526999996</v>
      </c>
      <c r="AL17" s="275">
        <v>1050.0889582</v>
      </c>
      <c r="AM17" s="275">
        <v>1203.8174865000001</v>
      </c>
      <c r="AN17" s="275">
        <v>1047.2927049</v>
      </c>
      <c r="AO17" s="275">
        <v>914.55548422000004</v>
      </c>
      <c r="AP17" s="275">
        <v>531.62003296</v>
      </c>
      <c r="AQ17" s="275">
        <v>259.92369151000003</v>
      </c>
      <c r="AR17" s="275">
        <v>46.495660074</v>
      </c>
      <c r="AS17" s="275">
        <v>5.8570276034999997</v>
      </c>
      <c r="AT17" s="275">
        <v>19.283386441000001</v>
      </c>
      <c r="AU17" s="275">
        <v>109.20313271000001</v>
      </c>
      <c r="AV17" s="275">
        <v>405.84550051999997</v>
      </c>
      <c r="AW17" s="275">
        <v>705.95675131999997</v>
      </c>
      <c r="AX17" s="275">
        <v>1035.4383407</v>
      </c>
      <c r="AY17" s="275">
        <v>1206.7433593999999</v>
      </c>
      <c r="AZ17" s="275">
        <v>1084.9822627999999</v>
      </c>
      <c r="BA17" s="275">
        <v>920.53345827999999</v>
      </c>
      <c r="BB17" s="275">
        <v>538.70863123000004</v>
      </c>
      <c r="BC17" s="275">
        <v>232.61077911000001</v>
      </c>
      <c r="BD17" s="275">
        <v>52.632961729999998</v>
      </c>
      <c r="BE17" s="275">
        <v>6.1857597563000004</v>
      </c>
      <c r="BF17" s="338">
        <v>19.403289999999998</v>
      </c>
      <c r="BG17" s="338">
        <v>106.91119999999999</v>
      </c>
      <c r="BH17" s="338">
        <v>411.80549999999999</v>
      </c>
      <c r="BI17" s="338">
        <v>698.68849999999998</v>
      </c>
      <c r="BJ17" s="338">
        <v>994.07839999999999</v>
      </c>
      <c r="BK17" s="338">
        <v>1219.3130000000001</v>
      </c>
      <c r="BL17" s="338">
        <v>1077.2750000000001</v>
      </c>
      <c r="BM17" s="338">
        <v>904.05160000000001</v>
      </c>
      <c r="BN17" s="338">
        <v>547.23860000000002</v>
      </c>
      <c r="BO17" s="338">
        <v>230.14920000000001</v>
      </c>
      <c r="BP17" s="338">
        <v>53.25179</v>
      </c>
      <c r="BQ17" s="338">
        <v>7.131875</v>
      </c>
      <c r="BR17" s="338">
        <v>17.81381</v>
      </c>
      <c r="BS17" s="338">
        <v>102.2547</v>
      </c>
      <c r="BT17" s="338">
        <v>407.41919999999999</v>
      </c>
      <c r="BU17" s="338">
        <v>709.98299999999995</v>
      </c>
      <c r="BV17" s="338">
        <v>1012.374</v>
      </c>
    </row>
    <row r="18" spans="1:74" ht="11.1" customHeight="1" x14ac:dyDescent="0.2">
      <c r="A18" s="9" t="s">
        <v>150</v>
      </c>
      <c r="B18" s="212" t="s">
        <v>621</v>
      </c>
      <c r="C18" s="275">
        <v>1146.9867683</v>
      </c>
      <c r="D18" s="275">
        <v>990.81980476000001</v>
      </c>
      <c r="E18" s="275">
        <v>819.65011010000001</v>
      </c>
      <c r="F18" s="275">
        <v>448.91325696000001</v>
      </c>
      <c r="G18" s="275">
        <v>215.73673869000001</v>
      </c>
      <c r="H18" s="275">
        <v>26.070881096000001</v>
      </c>
      <c r="I18" s="275">
        <v>4.5307273300000004</v>
      </c>
      <c r="J18" s="275">
        <v>8.4569216897999997</v>
      </c>
      <c r="K18" s="275">
        <v>67.947052487999997</v>
      </c>
      <c r="L18" s="275">
        <v>382.66594764000001</v>
      </c>
      <c r="M18" s="275">
        <v>625.70815759000004</v>
      </c>
      <c r="N18" s="275">
        <v>998.25609596000004</v>
      </c>
      <c r="O18" s="275">
        <v>1153.3029681</v>
      </c>
      <c r="P18" s="275">
        <v>989.12727099000006</v>
      </c>
      <c r="Q18" s="275">
        <v>795.02623329000005</v>
      </c>
      <c r="R18" s="275">
        <v>453.27604265000002</v>
      </c>
      <c r="S18" s="275">
        <v>198.91362649999999</v>
      </c>
      <c r="T18" s="275">
        <v>26.184398151</v>
      </c>
      <c r="U18" s="275">
        <v>4.4518336418000004</v>
      </c>
      <c r="V18" s="275">
        <v>8.7534697047000005</v>
      </c>
      <c r="W18" s="275">
        <v>70.846423138000006</v>
      </c>
      <c r="X18" s="275">
        <v>372.52621803</v>
      </c>
      <c r="Y18" s="275">
        <v>629.27933400999996</v>
      </c>
      <c r="Z18" s="275">
        <v>976.10105226999997</v>
      </c>
      <c r="AA18" s="275">
        <v>1127.8792739</v>
      </c>
      <c r="AB18" s="275">
        <v>976.17843468000001</v>
      </c>
      <c r="AC18" s="275">
        <v>801.28259986</v>
      </c>
      <c r="AD18" s="275">
        <v>446.50929745000002</v>
      </c>
      <c r="AE18" s="275">
        <v>189.91158865</v>
      </c>
      <c r="AF18" s="275">
        <v>23.172631995</v>
      </c>
      <c r="AG18" s="275">
        <v>4.0280591657000002</v>
      </c>
      <c r="AH18" s="275">
        <v>10.020966426999999</v>
      </c>
      <c r="AI18" s="275">
        <v>73.956000320000001</v>
      </c>
      <c r="AJ18" s="275">
        <v>359.3112984</v>
      </c>
      <c r="AK18" s="275">
        <v>646.50124869000001</v>
      </c>
      <c r="AL18" s="275">
        <v>977.05233908000002</v>
      </c>
      <c r="AM18" s="275">
        <v>1121.8204628999999</v>
      </c>
      <c r="AN18" s="275">
        <v>986.55578127000001</v>
      </c>
      <c r="AO18" s="275">
        <v>826.7427629</v>
      </c>
      <c r="AP18" s="275">
        <v>450.01480760999999</v>
      </c>
      <c r="AQ18" s="275">
        <v>195.46036050000001</v>
      </c>
      <c r="AR18" s="275">
        <v>20.826163785999999</v>
      </c>
      <c r="AS18" s="275">
        <v>3.9321236788</v>
      </c>
      <c r="AT18" s="275">
        <v>10.374069927000001</v>
      </c>
      <c r="AU18" s="275">
        <v>75.345046925999995</v>
      </c>
      <c r="AV18" s="275">
        <v>350.30562541</v>
      </c>
      <c r="AW18" s="275">
        <v>659.25222599999995</v>
      </c>
      <c r="AX18" s="275">
        <v>966.29277615000001</v>
      </c>
      <c r="AY18" s="275">
        <v>1128.6899711999999</v>
      </c>
      <c r="AZ18" s="275">
        <v>1023.1643687</v>
      </c>
      <c r="BA18" s="275">
        <v>830.51846465000006</v>
      </c>
      <c r="BB18" s="275">
        <v>454.40187471000002</v>
      </c>
      <c r="BC18" s="275">
        <v>173.2033922</v>
      </c>
      <c r="BD18" s="275">
        <v>23.261175197</v>
      </c>
      <c r="BE18" s="275">
        <v>4.2934749350999999</v>
      </c>
      <c r="BF18" s="338">
        <v>11.032220000000001</v>
      </c>
      <c r="BG18" s="338">
        <v>74.370819999999995</v>
      </c>
      <c r="BH18" s="338">
        <v>355.39139999999998</v>
      </c>
      <c r="BI18" s="338">
        <v>652.01840000000004</v>
      </c>
      <c r="BJ18" s="338">
        <v>919.0154</v>
      </c>
      <c r="BK18" s="338">
        <v>1150.5940000000001</v>
      </c>
      <c r="BL18" s="338">
        <v>1018.417</v>
      </c>
      <c r="BM18" s="338">
        <v>812.80280000000005</v>
      </c>
      <c r="BN18" s="338">
        <v>463.5453</v>
      </c>
      <c r="BO18" s="338">
        <v>174.11770000000001</v>
      </c>
      <c r="BP18" s="338">
        <v>22.758800000000001</v>
      </c>
      <c r="BQ18" s="338">
        <v>4.4039900000000003</v>
      </c>
      <c r="BR18" s="338">
        <v>10.6121</v>
      </c>
      <c r="BS18" s="338">
        <v>69.221130000000002</v>
      </c>
      <c r="BT18" s="338">
        <v>348.19150000000002</v>
      </c>
      <c r="BU18" s="338">
        <v>660.89610000000005</v>
      </c>
      <c r="BV18" s="338">
        <v>937.55250000000001</v>
      </c>
    </row>
    <row r="19" spans="1:74" ht="11.1" customHeight="1" x14ac:dyDescent="0.2">
      <c r="A19" s="9" t="s">
        <v>151</v>
      </c>
      <c r="B19" s="212" t="s">
        <v>588</v>
      </c>
      <c r="C19" s="275">
        <v>1249.8300581000001</v>
      </c>
      <c r="D19" s="275">
        <v>1080.5299726999999</v>
      </c>
      <c r="E19" s="275">
        <v>843.61691174999999</v>
      </c>
      <c r="F19" s="275">
        <v>445.12354673999999</v>
      </c>
      <c r="G19" s="275">
        <v>233.47935992000001</v>
      </c>
      <c r="H19" s="275">
        <v>36.057774504000001</v>
      </c>
      <c r="I19" s="275">
        <v>8.7398741615999995</v>
      </c>
      <c r="J19" s="275">
        <v>17.745916979</v>
      </c>
      <c r="K19" s="275">
        <v>88.154413118999997</v>
      </c>
      <c r="L19" s="275">
        <v>408.86936556000001</v>
      </c>
      <c r="M19" s="275">
        <v>700.46143052000002</v>
      </c>
      <c r="N19" s="275">
        <v>1126.0696598</v>
      </c>
      <c r="O19" s="275">
        <v>1257.0019319</v>
      </c>
      <c r="P19" s="275">
        <v>1079.7852372</v>
      </c>
      <c r="Q19" s="275">
        <v>794.75367621999999</v>
      </c>
      <c r="R19" s="275">
        <v>446.56279651</v>
      </c>
      <c r="S19" s="275">
        <v>213.36835162</v>
      </c>
      <c r="T19" s="275">
        <v>36.004271709000001</v>
      </c>
      <c r="U19" s="275">
        <v>8.7155297219999994</v>
      </c>
      <c r="V19" s="275">
        <v>18.383822562999999</v>
      </c>
      <c r="W19" s="275">
        <v>95.076551395999999</v>
      </c>
      <c r="X19" s="275">
        <v>405.7511892</v>
      </c>
      <c r="Y19" s="275">
        <v>697.45002344</v>
      </c>
      <c r="Z19" s="275">
        <v>1108.6377113999999</v>
      </c>
      <c r="AA19" s="275">
        <v>1234.9838219000001</v>
      </c>
      <c r="AB19" s="275">
        <v>1070.5561204999999</v>
      </c>
      <c r="AC19" s="275">
        <v>811.26300994999997</v>
      </c>
      <c r="AD19" s="275">
        <v>453.04870605999997</v>
      </c>
      <c r="AE19" s="275">
        <v>204.41988473000001</v>
      </c>
      <c r="AF19" s="275">
        <v>32.837430312999999</v>
      </c>
      <c r="AG19" s="275">
        <v>8.5072727493000002</v>
      </c>
      <c r="AH19" s="275">
        <v>19.512911857999999</v>
      </c>
      <c r="AI19" s="275">
        <v>91.754347609000007</v>
      </c>
      <c r="AJ19" s="275">
        <v>400.66089484999998</v>
      </c>
      <c r="AK19" s="275">
        <v>714.82502336000005</v>
      </c>
      <c r="AL19" s="275">
        <v>1127.6253839000001</v>
      </c>
      <c r="AM19" s="275">
        <v>1248.4109582000001</v>
      </c>
      <c r="AN19" s="275">
        <v>1097.3104863999999</v>
      </c>
      <c r="AO19" s="275">
        <v>846.37029297000004</v>
      </c>
      <c r="AP19" s="275">
        <v>458.15819078999999</v>
      </c>
      <c r="AQ19" s="275">
        <v>206.41411203000001</v>
      </c>
      <c r="AR19" s="275">
        <v>29.79853705</v>
      </c>
      <c r="AS19" s="275">
        <v>9.9328740116999992</v>
      </c>
      <c r="AT19" s="275">
        <v>16.027596456000001</v>
      </c>
      <c r="AU19" s="275">
        <v>97.274395071000001</v>
      </c>
      <c r="AV19" s="275">
        <v>403.87204453999999</v>
      </c>
      <c r="AW19" s="275">
        <v>742.49762996000004</v>
      </c>
      <c r="AX19" s="275">
        <v>1115.5239735</v>
      </c>
      <c r="AY19" s="275">
        <v>1258.1520917</v>
      </c>
      <c r="AZ19" s="275">
        <v>1143.1886152</v>
      </c>
      <c r="BA19" s="275">
        <v>845.02315854999995</v>
      </c>
      <c r="BB19" s="275">
        <v>462.82732981999999</v>
      </c>
      <c r="BC19" s="275">
        <v>193.2358371</v>
      </c>
      <c r="BD19" s="275">
        <v>33.261024184</v>
      </c>
      <c r="BE19" s="275">
        <v>10.862013236999999</v>
      </c>
      <c r="BF19" s="338">
        <v>17.596019999999999</v>
      </c>
      <c r="BG19" s="338">
        <v>96.784660000000002</v>
      </c>
      <c r="BH19" s="338">
        <v>404.32560000000001</v>
      </c>
      <c r="BI19" s="338">
        <v>733.96429999999998</v>
      </c>
      <c r="BJ19" s="338">
        <v>1066.8720000000001</v>
      </c>
      <c r="BK19" s="338">
        <v>1291.0160000000001</v>
      </c>
      <c r="BL19" s="338">
        <v>1136.115</v>
      </c>
      <c r="BM19" s="338">
        <v>826.96079999999995</v>
      </c>
      <c r="BN19" s="338">
        <v>476.48309999999998</v>
      </c>
      <c r="BO19" s="338">
        <v>192.96170000000001</v>
      </c>
      <c r="BP19" s="338">
        <v>31.207249999999998</v>
      </c>
      <c r="BQ19" s="338">
        <v>11.672510000000001</v>
      </c>
      <c r="BR19" s="338">
        <v>17.585360000000001</v>
      </c>
      <c r="BS19" s="338">
        <v>90.590850000000003</v>
      </c>
      <c r="BT19" s="338">
        <v>391.81689999999998</v>
      </c>
      <c r="BU19" s="338">
        <v>737.51819999999998</v>
      </c>
      <c r="BV19" s="338">
        <v>1084.932</v>
      </c>
    </row>
    <row r="20" spans="1:74" ht="11.1" customHeight="1" x14ac:dyDescent="0.2">
      <c r="A20" s="9" t="s">
        <v>152</v>
      </c>
      <c r="B20" s="212" t="s">
        <v>589</v>
      </c>
      <c r="C20" s="275">
        <v>1321.7158348</v>
      </c>
      <c r="D20" s="275">
        <v>1106.8583304000001</v>
      </c>
      <c r="E20" s="275">
        <v>841.09326728999997</v>
      </c>
      <c r="F20" s="275">
        <v>431.63701037999999</v>
      </c>
      <c r="G20" s="275">
        <v>216.49642849</v>
      </c>
      <c r="H20" s="275">
        <v>43.743190476999999</v>
      </c>
      <c r="I20" s="275">
        <v>12.390597079000001</v>
      </c>
      <c r="J20" s="275">
        <v>24.757401440999999</v>
      </c>
      <c r="K20" s="275">
        <v>114.25769988</v>
      </c>
      <c r="L20" s="275">
        <v>420.51644606999997</v>
      </c>
      <c r="M20" s="275">
        <v>755.94130376999999</v>
      </c>
      <c r="N20" s="275">
        <v>1201.9928907999999</v>
      </c>
      <c r="O20" s="275">
        <v>1321.2116008999999</v>
      </c>
      <c r="P20" s="275">
        <v>1105.8490921</v>
      </c>
      <c r="Q20" s="275">
        <v>783.12894557000004</v>
      </c>
      <c r="R20" s="275">
        <v>422.13745792999998</v>
      </c>
      <c r="S20" s="275">
        <v>200.64012593000001</v>
      </c>
      <c r="T20" s="275">
        <v>43.77397062</v>
      </c>
      <c r="U20" s="275">
        <v>12.107851974000001</v>
      </c>
      <c r="V20" s="275">
        <v>24.647252929</v>
      </c>
      <c r="W20" s="275">
        <v>118.87342452999999</v>
      </c>
      <c r="X20" s="275">
        <v>410.57862768000001</v>
      </c>
      <c r="Y20" s="275">
        <v>745.96049039000002</v>
      </c>
      <c r="Z20" s="275">
        <v>1205.4677770000001</v>
      </c>
      <c r="AA20" s="275">
        <v>1311.9031106</v>
      </c>
      <c r="AB20" s="275">
        <v>1096.9810503000001</v>
      </c>
      <c r="AC20" s="275">
        <v>800.61008039000001</v>
      </c>
      <c r="AD20" s="275">
        <v>442.89167949</v>
      </c>
      <c r="AE20" s="275">
        <v>200.48333445</v>
      </c>
      <c r="AF20" s="275">
        <v>42.290976262000001</v>
      </c>
      <c r="AG20" s="275">
        <v>12.499724928999999</v>
      </c>
      <c r="AH20" s="275">
        <v>25.710680007000001</v>
      </c>
      <c r="AI20" s="275">
        <v>110.76417044</v>
      </c>
      <c r="AJ20" s="275">
        <v>417.14822190000001</v>
      </c>
      <c r="AK20" s="275">
        <v>750.57329086000004</v>
      </c>
      <c r="AL20" s="275">
        <v>1236.7019316000001</v>
      </c>
      <c r="AM20" s="275">
        <v>1320.407786</v>
      </c>
      <c r="AN20" s="275">
        <v>1121.4855560999999</v>
      </c>
      <c r="AO20" s="275">
        <v>830.65781340000001</v>
      </c>
      <c r="AP20" s="275">
        <v>452.36952216999998</v>
      </c>
      <c r="AQ20" s="275">
        <v>199.76100324000001</v>
      </c>
      <c r="AR20" s="275">
        <v>38.819055992999999</v>
      </c>
      <c r="AS20" s="275">
        <v>13.014951655999999</v>
      </c>
      <c r="AT20" s="275">
        <v>20.899824508999998</v>
      </c>
      <c r="AU20" s="275">
        <v>115.93122246999999</v>
      </c>
      <c r="AV20" s="275">
        <v>418.35456163999999</v>
      </c>
      <c r="AW20" s="275">
        <v>781.94964838999999</v>
      </c>
      <c r="AX20" s="275">
        <v>1232.4055228</v>
      </c>
      <c r="AY20" s="275">
        <v>1312.9175405000001</v>
      </c>
      <c r="AZ20" s="275">
        <v>1160.5778846999999</v>
      </c>
      <c r="BA20" s="275">
        <v>824.33190160000004</v>
      </c>
      <c r="BB20" s="275">
        <v>455.32944351999998</v>
      </c>
      <c r="BC20" s="275">
        <v>197.33195262000001</v>
      </c>
      <c r="BD20" s="275">
        <v>40.446057760000002</v>
      </c>
      <c r="BE20" s="275">
        <v>13.55179596</v>
      </c>
      <c r="BF20" s="338">
        <v>22.04326</v>
      </c>
      <c r="BG20" s="338">
        <v>114.6221</v>
      </c>
      <c r="BH20" s="338">
        <v>416.57159999999999</v>
      </c>
      <c r="BI20" s="338">
        <v>774.86990000000003</v>
      </c>
      <c r="BJ20" s="338">
        <v>1201.1379999999999</v>
      </c>
      <c r="BK20" s="338">
        <v>1348.45</v>
      </c>
      <c r="BL20" s="338">
        <v>1145.752</v>
      </c>
      <c r="BM20" s="338">
        <v>807.94479999999999</v>
      </c>
      <c r="BN20" s="338">
        <v>466.84679999999997</v>
      </c>
      <c r="BO20" s="338">
        <v>200.39940000000001</v>
      </c>
      <c r="BP20" s="338">
        <v>39.812980000000003</v>
      </c>
      <c r="BQ20" s="338">
        <v>13.983029999999999</v>
      </c>
      <c r="BR20" s="338">
        <v>22.14977</v>
      </c>
      <c r="BS20" s="338">
        <v>107.61060000000001</v>
      </c>
      <c r="BT20" s="338">
        <v>405.56020000000001</v>
      </c>
      <c r="BU20" s="338">
        <v>777.97410000000002</v>
      </c>
      <c r="BV20" s="338">
        <v>1220.384</v>
      </c>
    </row>
    <row r="21" spans="1:74" ht="11.1" customHeight="1" x14ac:dyDescent="0.2">
      <c r="A21" s="9" t="s">
        <v>153</v>
      </c>
      <c r="B21" s="212" t="s">
        <v>622</v>
      </c>
      <c r="C21" s="275">
        <v>626.20638960999997</v>
      </c>
      <c r="D21" s="275">
        <v>516.53739168000004</v>
      </c>
      <c r="E21" s="275">
        <v>353.69522850999999</v>
      </c>
      <c r="F21" s="275">
        <v>145.01653465000001</v>
      </c>
      <c r="G21" s="275">
        <v>51.120191159000001</v>
      </c>
      <c r="H21" s="275">
        <v>2.0922076987999998</v>
      </c>
      <c r="I21" s="275">
        <v>0.26082294287000002</v>
      </c>
      <c r="J21" s="275">
        <v>0.23500664012</v>
      </c>
      <c r="K21" s="275">
        <v>12.479211791000001</v>
      </c>
      <c r="L21" s="275">
        <v>140.46101386999999</v>
      </c>
      <c r="M21" s="275">
        <v>320.08991823999997</v>
      </c>
      <c r="N21" s="275">
        <v>561.23086738999996</v>
      </c>
      <c r="O21" s="275">
        <v>625.18132954999999</v>
      </c>
      <c r="P21" s="275">
        <v>510.53813882999998</v>
      </c>
      <c r="Q21" s="275">
        <v>337.80703363999999</v>
      </c>
      <c r="R21" s="275">
        <v>148.64537411000001</v>
      </c>
      <c r="S21" s="275">
        <v>46.794899459</v>
      </c>
      <c r="T21" s="275">
        <v>2.3050855223000002</v>
      </c>
      <c r="U21" s="275">
        <v>0.25745646972000003</v>
      </c>
      <c r="V21" s="275">
        <v>0.25979487607000001</v>
      </c>
      <c r="W21" s="275">
        <v>13.286039379</v>
      </c>
      <c r="X21" s="275">
        <v>142.28938608000001</v>
      </c>
      <c r="Y21" s="275">
        <v>322.74209015999998</v>
      </c>
      <c r="Z21" s="275">
        <v>543.54044277000003</v>
      </c>
      <c r="AA21" s="275">
        <v>600.69574864000003</v>
      </c>
      <c r="AB21" s="275">
        <v>507.38645886</v>
      </c>
      <c r="AC21" s="275">
        <v>356.80382861999999</v>
      </c>
      <c r="AD21" s="275">
        <v>146.17199557999999</v>
      </c>
      <c r="AE21" s="275">
        <v>46.191729029999998</v>
      </c>
      <c r="AF21" s="275">
        <v>1.6937746435000001</v>
      </c>
      <c r="AG21" s="275">
        <v>0.25344154413999997</v>
      </c>
      <c r="AH21" s="275">
        <v>0.36158911116999998</v>
      </c>
      <c r="AI21" s="275">
        <v>13.403565263000001</v>
      </c>
      <c r="AJ21" s="275">
        <v>138.53301916000001</v>
      </c>
      <c r="AK21" s="275">
        <v>337.56565760000001</v>
      </c>
      <c r="AL21" s="275">
        <v>529.76863280999999</v>
      </c>
      <c r="AM21" s="275">
        <v>607.57081349999999</v>
      </c>
      <c r="AN21" s="275">
        <v>502.66038401999998</v>
      </c>
      <c r="AO21" s="275">
        <v>371.06991128999999</v>
      </c>
      <c r="AP21" s="275">
        <v>145.80893401</v>
      </c>
      <c r="AQ21" s="275">
        <v>48.471246123999997</v>
      </c>
      <c r="AR21" s="275">
        <v>1.4921912611999999</v>
      </c>
      <c r="AS21" s="275">
        <v>0.30229376575</v>
      </c>
      <c r="AT21" s="275">
        <v>0.40530106125999998</v>
      </c>
      <c r="AU21" s="275">
        <v>13.229413435</v>
      </c>
      <c r="AV21" s="275">
        <v>137.99605367000001</v>
      </c>
      <c r="AW21" s="275">
        <v>353.78430846999998</v>
      </c>
      <c r="AX21" s="275">
        <v>520.84859841000002</v>
      </c>
      <c r="AY21" s="275">
        <v>615.87938573999998</v>
      </c>
      <c r="AZ21" s="275">
        <v>522.52526710999996</v>
      </c>
      <c r="BA21" s="275">
        <v>363.20009391999997</v>
      </c>
      <c r="BB21" s="275">
        <v>141.8135924</v>
      </c>
      <c r="BC21" s="275">
        <v>41.914541286000002</v>
      </c>
      <c r="BD21" s="275">
        <v>1.4032915227</v>
      </c>
      <c r="BE21" s="275">
        <v>0.30487366582999997</v>
      </c>
      <c r="BF21" s="338">
        <v>0.44143870000000002</v>
      </c>
      <c r="BG21" s="338">
        <v>13.56175</v>
      </c>
      <c r="BH21" s="338">
        <v>140.62459999999999</v>
      </c>
      <c r="BI21" s="338">
        <v>348.2235</v>
      </c>
      <c r="BJ21" s="338">
        <v>485.94720000000001</v>
      </c>
      <c r="BK21" s="338">
        <v>634.85619999999994</v>
      </c>
      <c r="BL21" s="338">
        <v>518.95479999999998</v>
      </c>
      <c r="BM21" s="338">
        <v>351.32190000000003</v>
      </c>
      <c r="BN21" s="338">
        <v>146.46770000000001</v>
      </c>
      <c r="BO21" s="338">
        <v>41.338799999999999</v>
      </c>
      <c r="BP21" s="338">
        <v>1.215238</v>
      </c>
      <c r="BQ21" s="338">
        <v>0.298489</v>
      </c>
      <c r="BR21" s="338">
        <v>0.47051290000000001</v>
      </c>
      <c r="BS21" s="338">
        <v>11.91419</v>
      </c>
      <c r="BT21" s="338">
        <v>135.6078</v>
      </c>
      <c r="BU21" s="338">
        <v>346.6207</v>
      </c>
      <c r="BV21" s="338">
        <v>496.80549999999999</v>
      </c>
    </row>
    <row r="22" spans="1:74" ht="11.1" customHeight="1" x14ac:dyDescent="0.2">
      <c r="A22" s="9" t="s">
        <v>154</v>
      </c>
      <c r="B22" s="212" t="s">
        <v>591</v>
      </c>
      <c r="C22" s="275">
        <v>789.41515598000001</v>
      </c>
      <c r="D22" s="275">
        <v>650.44872883000005</v>
      </c>
      <c r="E22" s="275">
        <v>423.82047763999998</v>
      </c>
      <c r="F22" s="275">
        <v>173.29603137000001</v>
      </c>
      <c r="G22" s="275">
        <v>59.261792958999997</v>
      </c>
      <c r="H22" s="275">
        <v>2.0120396368</v>
      </c>
      <c r="I22" s="275">
        <v>0.16477672458000001</v>
      </c>
      <c r="J22" s="275">
        <v>0.40952754117000001</v>
      </c>
      <c r="K22" s="275">
        <v>18.372719747000001</v>
      </c>
      <c r="L22" s="275">
        <v>184.09582638000001</v>
      </c>
      <c r="M22" s="275">
        <v>421.87375412</v>
      </c>
      <c r="N22" s="275">
        <v>726.67629783999996</v>
      </c>
      <c r="O22" s="275">
        <v>783.26204675999998</v>
      </c>
      <c r="P22" s="275">
        <v>638.46738828000002</v>
      </c>
      <c r="Q22" s="275">
        <v>396.93904378000002</v>
      </c>
      <c r="R22" s="275">
        <v>175.33785121</v>
      </c>
      <c r="S22" s="275">
        <v>53.293206345999998</v>
      </c>
      <c r="T22" s="275">
        <v>2.2221487309999999</v>
      </c>
      <c r="U22" s="275">
        <v>0.16477672458000001</v>
      </c>
      <c r="V22" s="275">
        <v>0.40952754117000001</v>
      </c>
      <c r="W22" s="275">
        <v>20.365050610000001</v>
      </c>
      <c r="X22" s="275">
        <v>192.23880763</v>
      </c>
      <c r="Y22" s="275">
        <v>421.47658224999998</v>
      </c>
      <c r="Z22" s="275">
        <v>708.94180417999996</v>
      </c>
      <c r="AA22" s="275">
        <v>756.52851576</v>
      </c>
      <c r="AB22" s="275">
        <v>633.10309262999999</v>
      </c>
      <c r="AC22" s="275">
        <v>420.28384714999999</v>
      </c>
      <c r="AD22" s="275">
        <v>180.58028318999999</v>
      </c>
      <c r="AE22" s="275">
        <v>54.589278427000004</v>
      </c>
      <c r="AF22" s="275">
        <v>1.3248814152999999</v>
      </c>
      <c r="AG22" s="275">
        <v>0.16477672458000001</v>
      </c>
      <c r="AH22" s="275">
        <v>0.40952754117000001</v>
      </c>
      <c r="AI22" s="275">
        <v>18.682330704999998</v>
      </c>
      <c r="AJ22" s="275">
        <v>189.94422046</v>
      </c>
      <c r="AK22" s="275">
        <v>442.98937310000002</v>
      </c>
      <c r="AL22" s="275">
        <v>703.42590261999999</v>
      </c>
      <c r="AM22" s="275">
        <v>776.77793052000004</v>
      </c>
      <c r="AN22" s="275">
        <v>635.39055572999996</v>
      </c>
      <c r="AO22" s="275">
        <v>440.89431581000002</v>
      </c>
      <c r="AP22" s="275">
        <v>177.64430866999999</v>
      </c>
      <c r="AQ22" s="275">
        <v>57.091450211000002</v>
      </c>
      <c r="AR22" s="275">
        <v>1.1378538622000001</v>
      </c>
      <c r="AS22" s="275">
        <v>0.23517535612000001</v>
      </c>
      <c r="AT22" s="275">
        <v>4.7079229073000002E-2</v>
      </c>
      <c r="AU22" s="275">
        <v>18.427454164</v>
      </c>
      <c r="AV22" s="275">
        <v>194.76195473999999</v>
      </c>
      <c r="AW22" s="275">
        <v>472.58123570999999</v>
      </c>
      <c r="AX22" s="275">
        <v>691.10646802999997</v>
      </c>
      <c r="AY22" s="275">
        <v>795.77047942000002</v>
      </c>
      <c r="AZ22" s="275">
        <v>668.75953224</v>
      </c>
      <c r="BA22" s="275">
        <v>433.54366422999999</v>
      </c>
      <c r="BB22" s="275">
        <v>172.63697882</v>
      </c>
      <c r="BC22" s="275">
        <v>51.316459776000002</v>
      </c>
      <c r="BD22" s="275">
        <v>1.1844779789</v>
      </c>
      <c r="BE22" s="275">
        <v>0.23517535612000001</v>
      </c>
      <c r="BF22" s="338">
        <v>0.1642593</v>
      </c>
      <c r="BG22" s="338">
        <v>18.92736</v>
      </c>
      <c r="BH22" s="338">
        <v>193.56950000000001</v>
      </c>
      <c r="BI22" s="338">
        <v>464.82470000000001</v>
      </c>
      <c r="BJ22" s="338">
        <v>649.31669999999997</v>
      </c>
      <c r="BK22" s="338">
        <v>824.14149999999995</v>
      </c>
      <c r="BL22" s="338">
        <v>658.93389999999999</v>
      </c>
      <c r="BM22" s="338">
        <v>422.23200000000003</v>
      </c>
      <c r="BN22" s="338">
        <v>178.88249999999999</v>
      </c>
      <c r="BO22" s="338">
        <v>51.063890000000001</v>
      </c>
      <c r="BP22" s="338">
        <v>0.82175580000000004</v>
      </c>
      <c r="BQ22" s="338">
        <v>0.23517540000000001</v>
      </c>
      <c r="BR22" s="338">
        <v>0.18767610000000001</v>
      </c>
      <c r="BS22" s="338">
        <v>16.353470000000002</v>
      </c>
      <c r="BT22" s="338">
        <v>186.56</v>
      </c>
      <c r="BU22" s="338">
        <v>460.63479999999998</v>
      </c>
      <c r="BV22" s="338">
        <v>658.52120000000002</v>
      </c>
    </row>
    <row r="23" spans="1:74" ht="11.1" customHeight="1" x14ac:dyDescent="0.2">
      <c r="A23" s="9" t="s">
        <v>155</v>
      </c>
      <c r="B23" s="212" t="s">
        <v>592</v>
      </c>
      <c r="C23" s="275">
        <v>545.43971869999996</v>
      </c>
      <c r="D23" s="275">
        <v>433.13347469000001</v>
      </c>
      <c r="E23" s="275">
        <v>238.31705550000001</v>
      </c>
      <c r="F23" s="275">
        <v>71.551914842000002</v>
      </c>
      <c r="G23" s="275">
        <v>9.6145193638999995</v>
      </c>
      <c r="H23" s="275">
        <v>0.22821448308</v>
      </c>
      <c r="I23" s="275">
        <v>8.2734363485999999E-3</v>
      </c>
      <c r="J23" s="275">
        <v>0.19067412972</v>
      </c>
      <c r="K23" s="275">
        <v>5.5917424387999999</v>
      </c>
      <c r="L23" s="275">
        <v>68.779788855000007</v>
      </c>
      <c r="M23" s="275">
        <v>243.1869672</v>
      </c>
      <c r="N23" s="275">
        <v>510.96139059000001</v>
      </c>
      <c r="O23" s="275">
        <v>538.55945329999997</v>
      </c>
      <c r="P23" s="275">
        <v>419.07151947</v>
      </c>
      <c r="Q23" s="275">
        <v>219.0122179</v>
      </c>
      <c r="R23" s="275">
        <v>70.340586115999997</v>
      </c>
      <c r="S23" s="275">
        <v>8.3847744352000007</v>
      </c>
      <c r="T23" s="275">
        <v>0.21986286462999999</v>
      </c>
      <c r="U23" s="275">
        <v>8.2734363485999999E-3</v>
      </c>
      <c r="V23" s="275">
        <v>0.18232914359999999</v>
      </c>
      <c r="W23" s="275">
        <v>5.6317197058000001</v>
      </c>
      <c r="X23" s="275">
        <v>67.762009219999996</v>
      </c>
      <c r="Y23" s="275">
        <v>232.34687923000001</v>
      </c>
      <c r="Z23" s="275">
        <v>501.28102887</v>
      </c>
      <c r="AA23" s="275">
        <v>526.38345689000005</v>
      </c>
      <c r="AB23" s="275">
        <v>408.74716652000001</v>
      </c>
      <c r="AC23" s="275">
        <v>222.21612669999999</v>
      </c>
      <c r="AD23" s="275">
        <v>76.193168361000005</v>
      </c>
      <c r="AE23" s="275">
        <v>9.1330561032999995</v>
      </c>
      <c r="AF23" s="275">
        <v>0.10538233005</v>
      </c>
      <c r="AG23" s="275">
        <v>8.2734363485999999E-3</v>
      </c>
      <c r="AH23" s="275">
        <v>0.19787903585</v>
      </c>
      <c r="AI23" s="275">
        <v>4.7068439582000003</v>
      </c>
      <c r="AJ23" s="275">
        <v>68.878397995</v>
      </c>
      <c r="AK23" s="275">
        <v>245.91910951</v>
      </c>
      <c r="AL23" s="275">
        <v>512.42000869000003</v>
      </c>
      <c r="AM23" s="275">
        <v>540.72530188999997</v>
      </c>
      <c r="AN23" s="275">
        <v>407.66389047000001</v>
      </c>
      <c r="AO23" s="275">
        <v>239.94418042999999</v>
      </c>
      <c r="AP23" s="275">
        <v>76.205989764999998</v>
      </c>
      <c r="AQ23" s="275">
        <v>9.7720641538000006</v>
      </c>
      <c r="AR23" s="275">
        <v>7.5327524494E-2</v>
      </c>
      <c r="AS23" s="275">
        <v>7.6975926331E-3</v>
      </c>
      <c r="AT23" s="275">
        <v>9.2387271977000002E-2</v>
      </c>
      <c r="AU23" s="275">
        <v>4.7183705719000004</v>
      </c>
      <c r="AV23" s="275">
        <v>69.236375826</v>
      </c>
      <c r="AW23" s="275">
        <v>261.03669014000002</v>
      </c>
      <c r="AX23" s="275">
        <v>503.51916425000002</v>
      </c>
      <c r="AY23" s="275">
        <v>558.04224174000001</v>
      </c>
      <c r="AZ23" s="275">
        <v>423.07061177999998</v>
      </c>
      <c r="BA23" s="275">
        <v>239.71175341</v>
      </c>
      <c r="BB23" s="275">
        <v>73.135549526999995</v>
      </c>
      <c r="BC23" s="275">
        <v>9.7817662820999995</v>
      </c>
      <c r="BD23" s="275">
        <v>6.7070830535000001E-2</v>
      </c>
      <c r="BE23" s="275">
        <v>7.6975926331E-3</v>
      </c>
      <c r="BF23" s="338">
        <v>0.1276226</v>
      </c>
      <c r="BG23" s="338">
        <v>4.7618419999999997</v>
      </c>
      <c r="BH23" s="338">
        <v>66.908569999999997</v>
      </c>
      <c r="BI23" s="338">
        <v>262.44580000000002</v>
      </c>
      <c r="BJ23" s="338">
        <v>485.02100000000002</v>
      </c>
      <c r="BK23" s="338">
        <v>577.24570000000006</v>
      </c>
      <c r="BL23" s="338">
        <v>411.28440000000001</v>
      </c>
      <c r="BM23" s="338">
        <v>238.51349999999999</v>
      </c>
      <c r="BN23" s="338">
        <v>76.876630000000006</v>
      </c>
      <c r="BO23" s="338">
        <v>11.05936</v>
      </c>
      <c r="BP23" s="338">
        <v>5.0516100000000001E-2</v>
      </c>
      <c r="BQ23" s="338">
        <v>7.6975899999999998E-3</v>
      </c>
      <c r="BR23" s="338">
        <v>0.14510899999999999</v>
      </c>
      <c r="BS23" s="338">
        <v>4.1060650000000001</v>
      </c>
      <c r="BT23" s="338">
        <v>65.741749999999996</v>
      </c>
      <c r="BU23" s="338">
        <v>261.5883</v>
      </c>
      <c r="BV23" s="338">
        <v>485.73770000000002</v>
      </c>
    </row>
    <row r="24" spans="1:74" ht="11.1" customHeight="1" x14ac:dyDescent="0.2">
      <c r="A24" s="9" t="s">
        <v>156</v>
      </c>
      <c r="B24" s="212" t="s">
        <v>593</v>
      </c>
      <c r="C24" s="275">
        <v>895.75020004999999</v>
      </c>
      <c r="D24" s="275">
        <v>758.80556592000005</v>
      </c>
      <c r="E24" s="275">
        <v>616.13119067000002</v>
      </c>
      <c r="F24" s="275">
        <v>416.95446965999997</v>
      </c>
      <c r="G24" s="275">
        <v>232.76655434</v>
      </c>
      <c r="H24" s="275">
        <v>84.507117261000005</v>
      </c>
      <c r="I24" s="275">
        <v>12.243149970999999</v>
      </c>
      <c r="J24" s="275">
        <v>27.001041809</v>
      </c>
      <c r="K24" s="275">
        <v>123.24505246</v>
      </c>
      <c r="L24" s="275">
        <v>349.44164401</v>
      </c>
      <c r="M24" s="275">
        <v>624.57902014000001</v>
      </c>
      <c r="N24" s="275">
        <v>913.47430019000001</v>
      </c>
      <c r="O24" s="275">
        <v>883.65390935000005</v>
      </c>
      <c r="P24" s="275">
        <v>757.21288514000003</v>
      </c>
      <c r="Q24" s="275">
        <v>596.56198595000001</v>
      </c>
      <c r="R24" s="275">
        <v>413.90835948</v>
      </c>
      <c r="S24" s="275">
        <v>229.27202346000001</v>
      </c>
      <c r="T24" s="275">
        <v>84.472064506999999</v>
      </c>
      <c r="U24" s="275">
        <v>12.403937770000001</v>
      </c>
      <c r="V24" s="275">
        <v>25.206811439999999</v>
      </c>
      <c r="W24" s="275">
        <v>120.60407855</v>
      </c>
      <c r="X24" s="275">
        <v>340.85220185999998</v>
      </c>
      <c r="Y24" s="275">
        <v>613.38486315</v>
      </c>
      <c r="Z24" s="275">
        <v>915.07743386000004</v>
      </c>
      <c r="AA24" s="275">
        <v>913.02274780000005</v>
      </c>
      <c r="AB24" s="275">
        <v>760.38654911000003</v>
      </c>
      <c r="AC24" s="275">
        <v>593.56366931000002</v>
      </c>
      <c r="AD24" s="275">
        <v>417.67097443</v>
      </c>
      <c r="AE24" s="275">
        <v>229.95141408999999</v>
      </c>
      <c r="AF24" s="275">
        <v>80.649226292999998</v>
      </c>
      <c r="AG24" s="275">
        <v>13.075811045</v>
      </c>
      <c r="AH24" s="275">
        <v>25.658081513999999</v>
      </c>
      <c r="AI24" s="275">
        <v>117.0446037</v>
      </c>
      <c r="AJ24" s="275">
        <v>357.31716673</v>
      </c>
      <c r="AK24" s="275">
        <v>603.36706726</v>
      </c>
      <c r="AL24" s="275">
        <v>926.50084456000002</v>
      </c>
      <c r="AM24" s="275">
        <v>904.24399914000003</v>
      </c>
      <c r="AN24" s="275">
        <v>749.17266133999999</v>
      </c>
      <c r="AO24" s="275">
        <v>604.94319854000003</v>
      </c>
      <c r="AP24" s="275">
        <v>419.10357863000002</v>
      </c>
      <c r="AQ24" s="275">
        <v>230.85050712</v>
      </c>
      <c r="AR24" s="275">
        <v>80.021412370999997</v>
      </c>
      <c r="AS24" s="275">
        <v>11.964348519</v>
      </c>
      <c r="AT24" s="275">
        <v>24.813621846</v>
      </c>
      <c r="AU24" s="275">
        <v>113.41457464</v>
      </c>
      <c r="AV24" s="275">
        <v>348.93912023000001</v>
      </c>
      <c r="AW24" s="275">
        <v>599.72462758999995</v>
      </c>
      <c r="AX24" s="275">
        <v>924.34871479000003</v>
      </c>
      <c r="AY24" s="275">
        <v>902.93984246000002</v>
      </c>
      <c r="AZ24" s="275">
        <v>738.71138602999997</v>
      </c>
      <c r="BA24" s="275">
        <v>588.90896844999997</v>
      </c>
      <c r="BB24" s="275">
        <v>415.76126598000002</v>
      </c>
      <c r="BC24" s="275">
        <v>235.11806013</v>
      </c>
      <c r="BD24" s="275">
        <v>73.522733656</v>
      </c>
      <c r="BE24" s="275">
        <v>13.346576624000001</v>
      </c>
      <c r="BF24" s="338">
        <v>23.67717</v>
      </c>
      <c r="BG24" s="338">
        <v>109.6463</v>
      </c>
      <c r="BH24" s="338">
        <v>341.41039999999998</v>
      </c>
      <c r="BI24" s="338">
        <v>610.07090000000005</v>
      </c>
      <c r="BJ24" s="338">
        <v>928.23609999999996</v>
      </c>
      <c r="BK24" s="338">
        <v>913.3451</v>
      </c>
      <c r="BL24" s="338">
        <v>726.99149999999997</v>
      </c>
      <c r="BM24" s="338">
        <v>574.57579999999996</v>
      </c>
      <c r="BN24" s="338">
        <v>417.57920000000001</v>
      </c>
      <c r="BO24" s="338">
        <v>242.74549999999999</v>
      </c>
      <c r="BP24" s="338">
        <v>72.889840000000007</v>
      </c>
      <c r="BQ24" s="338">
        <v>13.115690000000001</v>
      </c>
      <c r="BR24" s="338">
        <v>22.32612</v>
      </c>
      <c r="BS24" s="338">
        <v>102.0027</v>
      </c>
      <c r="BT24" s="338">
        <v>333.12630000000001</v>
      </c>
      <c r="BU24" s="338">
        <v>609.44179999999994</v>
      </c>
      <c r="BV24" s="338">
        <v>924.21730000000002</v>
      </c>
    </row>
    <row r="25" spans="1:74" ht="11.1" customHeight="1" x14ac:dyDescent="0.2">
      <c r="A25" s="9" t="s">
        <v>157</v>
      </c>
      <c r="B25" s="212" t="s">
        <v>594</v>
      </c>
      <c r="C25" s="275">
        <v>579.34330246000002</v>
      </c>
      <c r="D25" s="275">
        <v>501.32545918</v>
      </c>
      <c r="E25" s="275">
        <v>458.50814487000002</v>
      </c>
      <c r="F25" s="275">
        <v>364.18814510999999</v>
      </c>
      <c r="G25" s="275">
        <v>203.75646911999999</v>
      </c>
      <c r="H25" s="275">
        <v>80.442174408</v>
      </c>
      <c r="I25" s="275">
        <v>16.501110267000001</v>
      </c>
      <c r="J25" s="275">
        <v>20.007932716999999</v>
      </c>
      <c r="K25" s="275">
        <v>58.455909234000003</v>
      </c>
      <c r="L25" s="275">
        <v>214.44565793999999</v>
      </c>
      <c r="M25" s="275">
        <v>417.82191961000001</v>
      </c>
      <c r="N25" s="275">
        <v>604.98335648</v>
      </c>
      <c r="O25" s="275">
        <v>570.83205410000005</v>
      </c>
      <c r="P25" s="275">
        <v>505.49272944000001</v>
      </c>
      <c r="Q25" s="275">
        <v>457.94993729999999</v>
      </c>
      <c r="R25" s="275">
        <v>361.88452812999998</v>
      </c>
      <c r="S25" s="275">
        <v>199.60588046999999</v>
      </c>
      <c r="T25" s="275">
        <v>83.849118242000003</v>
      </c>
      <c r="U25" s="275">
        <v>17.502005894</v>
      </c>
      <c r="V25" s="275">
        <v>19.219350754000001</v>
      </c>
      <c r="W25" s="275">
        <v>57.344255906999997</v>
      </c>
      <c r="X25" s="275">
        <v>207.54010541</v>
      </c>
      <c r="Y25" s="275">
        <v>419.77637235999998</v>
      </c>
      <c r="Z25" s="275">
        <v>608.90365473999998</v>
      </c>
      <c r="AA25" s="275">
        <v>592.34315808999997</v>
      </c>
      <c r="AB25" s="275">
        <v>507.41972995999998</v>
      </c>
      <c r="AC25" s="275">
        <v>454.38653176000003</v>
      </c>
      <c r="AD25" s="275">
        <v>347.58707464999998</v>
      </c>
      <c r="AE25" s="275">
        <v>194.81450552000001</v>
      </c>
      <c r="AF25" s="275">
        <v>82.720175341000001</v>
      </c>
      <c r="AG25" s="275">
        <v>17.727218370999999</v>
      </c>
      <c r="AH25" s="275">
        <v>19.026119568999999</v>
      </c>
      <c r="AI25" s="275">
        <v>58.833015129000003</v>
      </c>
      <c r="AJ25" s="275">
        <v>218.42452220999999</v>
      </c>
      <c r="AK25" s="275">
        <v>408.15478297999999</v>
      </c>
      <c r="AL25" s="275">
        <v>609.19234518999997</v>
      </c>
      <c r="AM25" s="275">
        <v>574.67437762999998</v>
      </c>
      <c r="AN25" s="275">
        <v>498.89211018999998</v>
      </c>
      <c r="AO25" s="275">
        <v>460.66141978000002</v>
      </c>
      <c r="AP25" s="275">
        <v>347.81354711</v>
      </c>
      <c r="AQ25" s="275">
        <v>191.20860515999999</v>
      </c>
      <c r="AR25" s="275">
        <v>82.445429376000007</v>
      </c>
      <c r="AS25" s="275">
        <v>17.649799105</v>
      </c>
      <c r="AT25" s="275">
        <v>19.044515425</v>
      </c>
      <c r="AU25" s="275">
        <v>55.705473435999998</v>
      </c>
      <c r="AV25" s="275">
        <v>206.63603481000001</v>
      </c>
      <c r="AW25" s="275">
        <v>394.87255565999999</v>
      </c>
      <c r="AX25" s="275">
        <v>603.67009026000005</v>
      </c>
      <c r="AY25" s="275">
        <v>563.58189872000003</v>
      </c>
      <c r="AZ25" s="275">
        <v>484.23142281999998</v>
      </c>
      <c r="BA25" s="275">
        <v>447.07781083999998</v>
      </c>
      <c r="BB25" s="275">
        <v>341.04812557999998</v>
      </c>
      <c r="BC25" s="275">
        <v>194.56856574</v>
      </c>
      <c r="BD25" s="275">
        <v>73.733985028000006</v>
      </c>
      <c r="BE25" s="275">
        <v>16.836190724000001</v>
      </c>
      <c r="BF25" s="338">
        <v>18.89593</v>
      </c>
      <c r="BG25" s="338">
        <v>52.364910000000002</v>
      </c>
      <c r="BH25" s="338">
        <v>196.44499999999999</v>
      </c>
      <c r="BI25" s="338">
        <v>403.66320000000002</v>
      </c>
      <c r="BJ25" s="338">
        <v>611.38610000000006</v>
      </c>
      <c r="BK25" s="338">
        <v>563.77149999999995</v>
      </c>
      <c r="BL25" s="338">
        <v>471.12860000000001</v>
      </c>
      <c r="BM25" s="338">
        <v>425.66430000000003</v>
      </c>
      <c r="BN25" s="338">
        <v>326.69189999999998</v>
      </c>
      <c r="BO25" s="338">
        <v>195.8023</v>
      </c>
      <c r="BP25" s="338">
        <v>73.591899999999995</v>
      </c>
      <c r="BQ25" s="338">
        <v>16.967400000000001</v>
      </c>
      <c r="BR25" s="338">
        <v>17.976209999999998</v>
      </c>
      <c r="BS25" s="338">
        <v>50.975239999999999</v>
      </c>
      <c r="BT25" s="338">
        <v>188.83</v>
      </c>
      <c r="BU25" s="338">
        <v>400.61700000000002</v>
      </c>
      <c r="BV25" s="338">
        <v>607.63980000000004</v>
      </c>
    </row>
    <row r="26" spans="1:74" ht="11.1" customHeight="1" x14ac:dyDescent="0.2">
      <c r="A26" s="9" t="s">
        <v>158</v>
      </c>
      <c r="B26" s="212" t="s">
        <v>623</v>
      </c>
      <c r="C26" s="275">
        <v>880.22077096999999</v>
      </c>
      <c r="D26" s="275">
        <v>745.57164356999999</v>
      </c>
      <c r="E26" s="275">
        <v>577.67499515999998</v>
      </c>
      <c r="F26" s="275">
        <v>317.84545953999998</v>
      </c>
      <c r="G26" s="275">
        <v>156.64938652000001</v>
      </c>
      <c r="H26" s="275">
        <v>34.055154813000001</v>
      </c>
      <c r="I26" s="275">
        <v>6.7175993711000004</v>
      </c>
      <c r="J26" s="275">
        <v>11.482923307</v>
      </c>
      <c r="K26" s="275">
        <v>57.182938722999999</v>
      </c>
      <c r="L26" s="275">
        <v>268.26165105000001</v>
      </c>
      <c r="M26" s="275">
        <v>500.51679409000002</v>
      </c>
      <c r="N26" s="275">
        <v>808.86648593999996</v>
      </c>
      <c r="O26" s="275">
        <v>877.90622424000003</v>
      </c>
      <c r="P26" s="275">
        <v>741.25919261000001</v>
      </c>
      <c r="Q26" s="275">
        <v>552.92038376000005</v>
      </c>
      <c r="R26" s="275">
        <v>317.42530642999998</v>
      </c>
      <c r="S26" s="275">
        <v>146.97018143</v>
      </c>
      <c r="T26" s="275">
        <v>34.562535338000004</v>
      </c>
      <c r="U26" s="275">
        <v>6.8481459512000002</v>
      </c>
      <c r="V26" s="275">
        <v>11.356152574999999</v>
      </c>
      <c r="W26" s="275">
        <v>58.984807308000001</v>
      </c>
      <c r="X26" s="275">
        <v>263.48096228000003</v>
      </c>
      <c r="Y26" s="275">
        <v>497.81955377000003</v>
      </c>
      <c r="Z26" s="275">
        <v>796.87107621999996</v>
      </c>
      <c r="AA26" s="275">
        <v>865.85313489999999</v>
      </c>
      <c r="AB26" s="275">
        <v>733.93883363999998</v>
      </c>
      <c r="AC26" s="275">
        <v>560.82442774000003</v>
      </c>
      <c r="AD26" s="275">
        <v>316.20930181</v>
      </c>
      <c r="AE26" s="275">
        <v>142.92118302</v>
      </c>
      <c r="AF26" s="275">
        <v>32.724807916000003</v>
      </c>
      <c r="AG26" s="275">
        <v>6.8415654364999998</v>
      </c>
      <c r="AH26" s="275">
        <v>11.860512721999999</v>
      </c>
      <c r="AI26" s="275">
        <v>58.204625296000003</v>
      </c>
      <c r="AJ26" s="275">
        <v>262.56032089000001</v>
      </c>
      <c r="AK26" s="275">
        <v>506.04833882999998</v>
      </c>
      <c r="AL26" s="275">
        <v>800.51691630000005</v>
      </c>
      <c r="AM26" s="275">
        <v>866.00192829000002</v>
      </c>
      <c r="AN26" s="275">
        <v>737.16140478</v>
      </c>
      <c r="AO26" s="275">
        <v>579.35693802000003</v>
      </c>
      <c r="AP26" s="275">
        <v>317.50925318999998</v>
      </c>
      <c r="AQ26" s="275">
        <v>143.96115466000001</v>
      </c>
      <c r="AR26" s="275">
        <v>31.380607983000001</v>
      </c>
      <c r="AS26" s="275">
        <v>6.9279252473000001</v>
      </c>
      <c r="AT26" s="275">
        <v>11.001151823000001</v>
      </c>
      <c r="AU26" s="275">
        <v>58.663403891000002</v>
      </c>
      <c r="AV26" s="275">
        <v>258.67160742999999</v>
      </c>
      <c r="AW26" s="275">
        <v>517.79874119999999</v>
      </c>
      <c r="AX26" s="275">
        <v>790.81201465000004</v>
      </c>
      <c r="AY26" s="275">
        <v>869.55975423999996</v>
      </c>
      <c r="AZ26" s="275">
        <v>756.49215732000005</v>
      </c>
      <c r="BA26" s="275">
        <v>572.99836923999999</v>
      </c>
      <c r="BB26" s="275">
        <v>316.05123610999999</v>
      </c>
      <c r="BC26" s="275">
        <v>136.55762444000001</v>
      </c>
      <c r="BD26" s="275">
        <v>30.726525030000001</v>
      </c>
      <c r="BE26" s="275">
        <v>7.1325784402999997</v>
      </c>
      <c r="BF26" s="338">
        <v>11.308920000000001</v>
      </c>
      <c r="BG26" s="338">
        <v>57.54063</v>
      </c>
      <c r="BH26" s="338">
        <v>257.08010000000002</v>
      </c>
      <c r="BI26" s="338">
        <v>514.98339999999996</v>
      </c>
      <c r="BJ26" s="338">
        <v>762.56309999999996</v>
      </c>
      <c r="BK26" s="338">
        <v>887.78309999999999</v>
      </c>
      <c r="BL26" s="338">
        <v>746.83040000000005</v>
      </c>
      <c r="BM26" s="338">
        <v>557.6626</v>
      </c>
      <c r="BN26" s="338">
        <v>319.4128</v>
      </c>
      <c r="BO26" s="338">
        <v>137.23500000000001</v>
      </c>
      <c r="BP26" s="338">
        <v>30.181270000000001</v>
      </c>
      <c r="BQ26" s="338">
        <v>7.3424639999999997</v>
      </c>
      <c r="BR26" s="338">
        <v>10.94</v>
      </c>
      <c r="BS26" s="338">
        <v>53.799610000000001</v>
      </c>
      <c r="BT26" s="338">
        <v>249.4632</v>
      </c>
      <c r="BU26" s="338">
        <v>515.59140000000002</v>
      </c>
      <c r="BV26" s="338">
        <v>770.84439999999995</v>
      </c>
    </row>
    <row r="27" spans="1:74" ht="11.1" customHeight="1" x14ac:dyDescent="0.2">
      <c r="A27" s="8"/>
      <c r="B27" s="193" t="s">
        <v>171</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250"/>
      <c r="BE27" s="250"/>
      <c r="BF27" s="501"/>
      <c r="BG27" s="501"/>
      <c r="BH27" s="501"/>
      <c r="BI27" s="501"/>
      <c r="BJ27" s="501"/>
      <c r="BK27" s="340"/>
      <c r="BL27" s="340"/>
      <c r="BM27" s="340"/>
      <c r="BN27" s="340"/>
      <c r="BO27" s="340"/>
      <c r="BP27" s="340"/>
      <c r="BQ27" s="340"/>
      <c r="BR27" s="340"/>
      <c r="BS27" s="340"/>
      <c r="BT27" s="340"/>
      <c r="BU27" s="340"/>
      <c r="BV27" s="340"/>
    </row>
    <row r="28" spans="1:74" ht="11.1" customHeight="1" x14ac:dyDescent="0.2">
      <c r="A28" s="9" t="s">
        <v>41</v>
      </c>
      <c r="B28" s="212" t="s">
        <v>587</v>
      </c>
      <c r="C28" s="275">
        <v>0</v>
      </c>
      <c r="D28" s="275">
        <v>0</v>
      </c>
      <c r="E28" s="275">
        <v>0</v>
      </c>
      <c r="F28" s="275">
        <v>0</v>
      </c>
      <c r="G28" s="275">
        <v>21.411293746999998</v>
      </c>
      <c r="H28" s="275">
        <v>58.004322635000001</v>
      </c>
      <c r="I28" s="275">
        <v>246.0240039</v>
      </c>
      <c r="J28" s="275">
        <v>211.41305005999999</v>
      </c>
      <c r="K28" s="275">
        <v>27.146702758</v>
      </c>
      <c r="L28" s="275">
        <v>0.49233309216999999</v>
      </c>
      <c r="M28" s="275">
        <v>0</v>
      </c>
      <c r="N28" s="275">
        <v>0</v>
      </c>
      <c r="O28" s="275">
        <v>0</v>
      </c>
      <c r="P28" s="275">
        <v>0</v>
      </c>
      <c r="Q28" s="275">
        <v>0</v>
      </c>
      <c r="R28" s="275">
        <v>0</v>
      </c>
      <c r="S28" s="275">
        <v>8.3605831497</v>
      </c>
      <c r="T28" s="275">
        <v>87.732267096000001</v>
      </c>
      <c r="U28" s="275">
        <v>303.57346794</v>
      </c>
      <c r="V28" s="275">
        <v>123.0543789</v>
      </c>
      <c r="W28" s="275">
        <v>17.243922786999999</v>
      </c>
      <c r="X28" s="275">
        <v>0</v>
      </c>
      <c r="Y28" s="275">
        <v>0</v>
      </c>
      <c r="Z28" s="275">
        <v>0</v>
      </c>
      <c r="AA28" s="275">
        <v>0</v>
      </c>
      <c r="AB28" s="275">
        <v>0</v>
      </c>
      <c r="AC28" s="275">
        <v>0</v>
      </c>
      <c r="AD28" s="275">
        <v>0</v>
      </c>
      <c r="AE28" s="275">
        <v>7.5625328311000004</v>
      </c>
      <c r="AF28" s="275">
        <v>69.037941270999994</v>
      </c>
      <c r="AG28" s="275">
        <v>201.05440442</v>
      </c>
      <c r="AH28" s="275">
        <v>109.18659135999999</v>
      </c>
      <c r="AI28" s="275">
        <v>32.403164846000003</v>
      </c>
      <c r="AJ28" s="275">
        <v>0.48867902286999998</v>
      </c>
      <c r="AK28" s="275">
        <v>0</v>
      </c>
      <c r="AL28" s="275">
        <v>0</v>
      </c>
      <c r="AM28" s="275">
        <v>0</v>
      </c>
      <c r="AN28" s="275">
        <v>0</v>
      </c>
      <c r="AO28" s="275">
        <v>0</v>
      </c>
      <c r="AP28" s="275">
        <v>0</v>
      </c>
      <c r="AQ28" s="275">
        <v>31.294882356999999</v>
      </c>
      <c r="AR28" s="275">
        <v>39.183883854000001</v>
      </c>
      <c r="AS28" s="275">
        <v>193.25153562</v>
      </c>
      <c r="AT28" s="275">
        <v>206.40302248</v>
      </c>
      <c r="AU28" s="275">
        <v>86.864843910000005</v>
      </c>
      <c r="AV28" s="275">
        <v>0</v>
      </c>
      <c r="AW28" s="275">
        <v>0</v>
      </c>
      <c r="AX28" s="275">
        <v>0</v>
      </c>
      <c r="AY28" s="275">
        <v>0</v>
      </c>
      <c r="AZ28" s="275">
        <v>0</v>
      </c>
      <c r="BA28" s="275">
        <v>0</v>
      </c>
      <c r="BB28" s="275">
        <v>0</v>
      </c>
      <c r="BC28" s="275">
        <v>6.7468581783000001</v>
      </c>
      <c r="BD28" s="275">
        <v>75.423445027</v>
      </c>
      <c r="BE28" s="275">
        <v>259.05742821000001</v>
      </c>
      <c r="BF28" s="338">
        <v>182.90369444000001</v>
      </c>
      <c r="BG28" s="338">
        <v>37.640006507000003</v>
      </c>
      <c r="BH28" s="338">
        <v>1.0917455488000001</v>
      </c>
      <c r="BI28" s="338">
        <v>0</v>
      </c>
      <c r="BJ28" s="338">
        <v>0</v>
      </c>
      <c r="BK28" s="338">
        <v>0</v>
      </c>
      <c r="BL28" s="338">
        <v>0</v>
      </c>
      <c r="BM28" s="338">
        <v>0</v>
      </c>
      <c r="BN28" s="338">
        <v>0</v>
      </c>
      <c r="BO28" s="338">
        <v>8.3803866670999998</v>
      </c>
      <c r="BP28" s="338">
        <v>77.606822242000007</v>
      </c>
      <c r="BQ28" s="338">
        <v>205.50209508</v>
      </c>
      <c r="BR28" s="338">
        <v>174.39169626</v>
      </c>
      <c r="BS28" s="338">
        <v>34.562939978000003</v>
      </c>
      <c r="BT28" s="338">
        <v>0.62721119094</v>
      </c>
      <c r="BU28" s="338">
        <v>0</v>
      </c>
      <c r="BV28" s="338">
        <v>0</v>
      </c>
    </row>
    <row r="29" spans="1:74" ht="11.1" customHeight="1" x14ac:dyDescent="0.2">
      <c r="A29" s="9" t="s">
        <v>42</v>
      </c>
      <c r="B29" s="212" t="s">
        <v>621</v>
      </c>
      <c r="C29" s="275">
        <v>0</v>
      </c>
      <c r="D29" s="275">
        <v>0</v>
      </c>
      <c r="E29" s="275">
        <v>1.9786212278999999</v>
      </c>
      <c r="F29" s="275">
        <v>0</v>
      </c>
      <c r="G29" s="275">
        <v>64.291721128000006</v>
      </c>
      <c r="H29" s="275">
        <v>115.47248315</v>
      </c>
      <c r="I29" s="275">
        <v>331.21393404999998</v>
      </c>
      <c r="J29" s="275">
        <v>237.15101587999999</v>
      </c>
      <c r="K29" s="275">
        <v>60.153518535000003</v>
      </c>
      <c r="L29" s="275">
        <v>4.9817375752000004</v>
      </c>
      <c r="M29" s="275">
        <v>0</v>
      </c>
      <c r="N29" s="275">
        <v>0</v>
      </c>
      <c r="O29" s="275">
        <v>0</v>
      </c>
      <c r="P29" s="275">
        <v>0</v>
      </c>
      <c r="Q29" s="275">
        <v>0</v>
      </c>
      <c r="R29" s="275">
        <v>0</v>
      </c>
      <c r="S29" s="275">
        <v>22.522609695</v>
      </c>
      <c r="T29" s="275">
        <v>133.54773825000001</v>
      </c>
      <c r="U29" s="275">
        <v>325.77472684999998</v>
      </c>
      <c r="V29" s="275">
        <v>159.7143126</v>
      </c>
      <c r="W29" s="275">
        <v>36.133491571</v>
      </c>
      <c r="X29" s="275">
        <v>5.6489203909999999</v>
      </c>
      <c r="Y29" s="275">
        <v>0</v>
      </c>
      <c r="Z29" s="275">
        <v>0</v>
      </c>
      <c r="AA29" s="275">
        <v>0</v>
      </c>
      <c r="AB29" s="275">
        <v>0</v>
      </c>
      <c r="AC29" s="275">
        <v>0</v>
      </c>
      <c r="AD29" s="275">
        <v>0</v>
      </c>
      <c r="AE29" s="275">
        <v>26.074164338999999</v>
      </c>
      <c r="AF29" s="275">
        <v>131.15202020000001</v>
      </c>
      <c r="AG29" s="275">
        <v>218.58847119000001</v>
      </c>
      <c r="AH29" s="275">
        <v>150.15111056999999</v>
      </c>
      <c r="AI29" s="275">
        <v>64.821382060000005</v>
      </c>
      <c r="AJ29" s="275">
        <v>5.5086442076999997</v>
      </c>
      <c r="AK29" s="275">
        <v>0</v>
      </c>
      <c r="AL29" s="275">
        <v>0</v>
      </c>
      <c r="AM29" s="275">
        <v>0</v>
      </c>
      <c r="AN29" s="275">
        <v>0</v>
      </c>
      <c r="AO29" s="275">
        <v>0</v>
      </c>
      <c r="AP29" s="275">
        <v>0</v>
      </c>
      <c r="AQ29" s="275">
        <v>71.682699585999998</v>
      </c>
      <c r="AR29" s="275">
        <v>114.17446563999999</v>
      </c>
      <c r="AS29" s="275">
        <v>249.90603593</v>
      </c>
      <c r="AT29" s="275">
        <v>228.56888534999999</v>
      </c>
      <c r="AU29" s="275">
        <v>135.16080614000001</v>
      </c>
      <c r="AV29" s="275">
        <v>0.86253140852999999</v>
      </c>
      <c r="AW29" s="275">
        <v>0</v>
      </c>
      <c r="AX29" s="275">
        <v>0.86268735005999997</v>
      </c>
      <c r="AY29" s="275">
        <v>0</v>
      </c>
      <c r="AZ29" s="275">
        <v>0</v>
      </c>
      <c r="BA29" s="275">
        <v>0</v>
      </c>
      <c r="BB29" s="275">
        <v>0</v>
      </c>
      <c r="BC29" s="275">
        <v>16.756700924</v>
      </c>
      <c r="BD29" s="275">
        <v>131.47072431000001</v>
      </c>
      <c r="BE29" s="275">
        <v>334.14787073999997</v>
      </c>
      <c r="BF29" s="338">
        <v>234.24114315</v>
      </c>
      <c r="BG29" s="338">
        <v>72.661908315999995</v>
      </c>
      <c r="BH29" s="338">
        <v>6.6029632794999999</v>
      </c>
      <c r="BI29" s="338">
        <v>0</v>
      </c>
      <c r="BJ29" s="338">
        <v>0</v>
      </c>
      <c r="BK29" s="338">
        <v>0</v>
      </c>
      <c r="BL29" s="338">
        <v>0</v>
      </c>
      <c r="BM29" s="338">
        <v>0</v>
      </c>
      <c r="BN29" s="338">
        <v>0</v>
      </c>
      <c r="BO29" s="338">
        <v>28.511250076</v>
      </c>
      <c r="BP29" s="338">
        <v>136.79645289999999</v>
      </c>
      <c r="BQ29" s="338">
        <v>267.86092231999999</v>
      </c>
      <c r="BR29" s="338">
        <v>227.39096282</v>
      </c>
      <c r="BS29" s="338">
        <v>69.021769464000002</v>
      </c>
      <c r="BT29" s="338">
        <v>5.9117727315000002</v>
      </c>
      <c r="BU29" s="338">
        <v>0</v>
      </c>
      <c r="BV29" s="338">
        <v>0</v>
      </c>
    </row>
    <row r="30" spans="1:74" ht="11.1" customHeight="1" x14ac:dyDescent="0.2">
      <c r="A30" s="9" t="s">
        <v>43</v>
      </c>
      <c r="B30" s="212" t="s">
        <v>588</v>
      </c>
      <c r="C30" s="275">
        <v>0</v>
      </c>
      <c r="D30" s="275">
        <v>0</v>
      </c>
      <c r="E30" s="275">
        <v>22.199651996</v>
      </c>
      <c r="F30" s="275">
        <v>1.1099913961000001</v>
      </c>
      <c r="G30" s="275">
        <v>111.58252772</v>
      </c>
      <c r="H30" s="275">
        <v>181.20245111</v>
      </c>
      <c r="I30" s="275">
        <v>410.28874295000003</v>
      </c>
      <c r="J30" s="275">
        <v>200.15686450999999</v>
      </c>
      <c r="K30" s="275">
        <v>46.223022321999998</v>
      </c>
      <c r="L30" s="275">
        <v>1.0816555327999999</v>
      </c>
      <c r="M30" s="275">
        <v>0</v>
      </c>
      <c r="N30" s="275">
        <v>0</v>
      </c>
      <c r="O30" s="275">
        <v>0</v>
      </c>
      <c r="P30" s="275">
        <v>0</v>
      </c>
      <c r="Q30" s="275">
        <v>0</v>
      </c>
      <c r="R30" s="275">
        <v>0</v>
      </c>
      <c r="S30" s="275">
        <v>70.625305131000005</v>
      </c>
      <c r="T30" s="275">
        <v>142.41044484</v>
      </c>
      <c r="U30" s="275">
        <v>217.69767762000001</v>
      </c>
      <c r="V30" s="275">
        <v>181.21517259999999</v>
      </c>
      <c r="W30" s="275">
        <v>72.448699008999995</v>
      </c>
      <c r="X30" s="275">
        <v>5.5716429305000004</v>
      </c>
      <c r="Y30" s="275">
        <v>0</v>
      </c>
      <c r="Z30" s="275">
        <v>0</v>
      </c>
      <c r="AA30" s="275">
        <v>0</v>
      </c>
      <c r="AB30" s="275">
        <v>0</v>
      </c>
      <c r="AC30" s="275">
        <v>0</v>
      </c>
      <c r="AD30" s="275">
        <v>0.80581424126000001</v>
      </c>
      <c r="AE30" s="275">
        <v>53.582999123</v>
      </c>
      <c r="AF30" s="275">
        <v>176.01670453</v>
      </c>
      <c r="AG30" s="275">
        <v>133.12356600999999</v>
      </c>
      <c r="AH30" s="275">
        <v>197.11963879000001</v>
      </c>
      <c r="AI30" s="275">
        <v>46.485676235</v>
      </c>
      <c r="AJ30" s="275">
        <v>2.4177730135000002</v>
      </c>
      <c r="AK30" s="275">
        <v>0</v>
      </c>
      <c r="AL30" s="275">
        <v>0</v>
      </c>
      <c r="AM30" s="275">
        <v>0</v>
      </c>
      <c r="AN30" s="275">
        <v>0</v>
      </c>
      <c r="AO30" s="275">
        <v>0</v>
      </c>
      <c r="AP30" s="275">
        <v>1.1076636998</v>
      </c>
      <c r="AQ30" s="275">
        <v>81.733912828000001</v>
      </c>
      <c r="AR30" s="275">
        <v>138.48561826</v>
      </c>
      <c r="AS30" s="275">
        <v>202.09522104000001</v>
      </c>
      <c r="AT30" s="275">
        <v>169.35968410999999</v>
      </c>
      <c r="AU30" s="275">
        <v>128.17265935</v>
      </c>
      <c r="AV30" s="275">
        <v>7.4283572294000004</v>
      </c>
      <c r="AW30" s="275">
        <v>0</v>
      </c>
      <c r="AX30" s="275">
        <v>1.5510134598</v>
      </c>
      <c r="AY30" s="275">
        <v>0</v>
      </c>
      <c r="AZ30" s="275">
        <v>0</v>
      </c>
      <c r="BA30" s="275">
        <v>3.4730972394999999</v>
      </c>
      <c r="BB30" s="275">
        <v>0.69045376967000005</v>
      </c>
      <c r="BC30" s="275">
        <v>42.150730955</v>
      </c>
      <c r="BD30" s="275">
        <v>188.25006575</v>
      </c>
      <c r="BE30" s="275">
        <v>299.20913531999997</v>
      </c>
      <c r="BF30" s="338">
        <v>239.04884951</v>
      </c>
      <c r="BG30" s="338">
        <v>78.529111843999999</v>
      </c>
      <c r="BH30" s="338">
        <v>9.5363459986999999</v>
      </c>
      <c r="BI30" s="338">
        <v>0</v>
      </c>
      <c r="BJ30" s="338">
        <v>0</v>
      </c>
      <c r="BK30" s="338">
        <v>0</v>
      </c>
      <c r="BL30" s="338">
        <v>0</v>
      </c>
      <c r="BM30" s="338">
        <v>0.41602883218999998</v>
      </c>
      <c r="BN30" s="338">
        <v>2.0185018103000001</v>
      </c>
      <c r="BO30" s="338">
        <v>57.920709301000002</v>
      </c>
      <c r="BP30" s="338">
        <v>164.91006472000001</v>
      </c>
      <c r="BQ30" s="338">
        <v>260.8168885</v>
      </c>
      <c r="BR30" s="338">
        <v>225.46898823999999</v>
      </c>
      <c r="BS30" s="338">
        <v>71.565041234000006</v>
      </c>
      <c r="BT30" s="338">
        <v>8.6057594612999999</v>
      </c>
      <c r="BU30" s="338">
        <v>0</v>
      </c>
      <c r="BV30" s="338">
        <v>0</v>
      </c>
    </row>
    <row r="31" spans="1:74" ht="11.1" customHeight="1" x14ac:dyDescent="0.2">
      <c r="A31" s="9" t="s">
        <v>44</v>
      </c>
      <c r="B31" s="212" t="s">
        <v>589</v>
      </c>
      <c r="C31" s="275">
        <v>0</v>
      </c>
      <c r="D31" s="275">
        <v>0</v>
      </c>
      <c r="E31" s="275">
        <v>37.331689193000003</v>
      </c>
      <c r="F31" s="275">
        <v>14.382313771</v>
      </c>
      <c r="G31" s="275">
        <v>123.16325383</v>
      </c>
      <c r="H31" s="275">
        <v>237.50729691999999</v>
      </c>
      <c r="I31" s="275">
        <v>474.80967355000001</v>
      </c>
      <c r="J31" s="275">
        <v>250.6392395</v>
      </c>
      <c r="K31" s="275">
        <v>79.226494295999998</v>
      </c>
      <c r="L31" s="275">
        <v>4.2838664802000004</v>
      </c>
      <c r="M31" s="275">
        <v>0</v>
      </c>
      <c r="N31" s="275">
        <v>0</v>
      </c>
      <c r="O31" s="275">
        <v>0</v>
      </c>
      <c r="P31" s="275">
        <v>0</v>
      </c>
      <c r="Q31" s="275">
        <v>0</v>
      </c>
      <c r="R31" s="275">
        <v>0.57877612476999996</v>
      </c>
      <c r="S31" s="275">
        <v>49.110032855</v>
      </c>
      <c r="T31" s="275">
        <v>180.66602463999999</v>
      </c>
      <c r="U31" s="275">
        <v>262.64339577999999</v>
      </c>
      <c r="V31" s="275">
        <v>251.05800626000001</v>
      </c>
      <c r="W31" s="275">
        <v>140.92611907</v>
      </c>
      <c r="X31" s="275">
        <v>6.6451940688000004</v>
      </c>
      <c r="Y31" s="275">
        <v>0</v>
      </c>
      <c r="Z31" s="275">
        <v>0</v>
      </c>
      <c r="AA31" s="275">
        <v>0</v>
      </c>
      <c r="AB31" s="275">
        <v>0</v>
      </c>
      <c r="AC31" s="275">
        <v>0</v>
      </c>
      <c r="AD31" s="275">
        <v>3.6912772700000001</v>
      </c>
      <c r="AE31" s="275">
        <v>64.909575833999995</v>
      </c>
      <c r="AF31" s="275">
        <v>194.1030815</v>
      </c>
      <c r="AG31" s="275">
        <v>199.89757286</v>
      </c>
      <c r="AH31" s="275">
        <v>261.31167259</v>
      </c>
      <c r="AI31" s="275">
        <v>78.073974922999994</v>
      </c>
      <c r="AJ31" s="275">
        <v>11.721771542000001</v>
      </c>
      <c r="AK31" s="275">
        <v>0</v>
      </c>
      <c r="AL31" s="275">
        <v>0</v>
      </c>
      <c r="AM31" s="275">
        <v>0</v>
      </c>
      <c r="AN31" s="275">
        <v>0</v>
      </c>
      <c r="AO31" s="275">
        <v>2.8831603055000001</v>
      </c>
      <c r="AP31" s="275">
        <v>8.3839591228000003</v>
      </c>
      <c r="AQ31" s="275">
        <v>55.360483315000003</v>
      </c>
      <c r="AR31" s="275">
        <v>201.74368996000001</v>
      </c>
      <c r="AS31" s="275">
        <v>289.29802866</v>
      </c>
      <c r="AT31" s="275">
        <v>202.0367469</v>
      </c>
      <c r="AU31" s="275">
        <v>167.73407309000001</v>
      </c>
      <c r="AV31" s="275">
        <v>12.923290874999999</v>
      </c>
      <c r="AW31" s="275">
        <v>0</v>
      </c>
      <c r="AX31" s="275">
        <v>0</v>
      </c>
      <c r="AY31" s="275">
        <v>0</v>
      </c>
      <c r="AZ31" s="275">
        <v>7.6841904443E-2</v>
      </c>
      <c r="BA31" s="275">
        <v>9.1848042762999995</v>
      </c>
      <c r="BB31" s="275">
        <v>7.6648954528999997</v>
      </c>
      <c r="BC31" s="275">
        <v>48.708284605999999</v>
      </c>
      <c r="BD31" s="275">
        <v>262.94814953999997</v>
      </c>
      <c r="BE31" s="275">
        <v>327.21907110000001</v>
      </c>
      <c r="BF31" s="338">
        <v>296.61795092</v>
      </c>
      <c r="BG31" s="338">
        <v>109.56179303</v>
      </c>
      <c r="BH31" s="338">
        <v>13.630910395000001</v>
      </c>
      <c r="BI31" s="338">
        <v>0.28743434377999999</v>
      </c>
      <c r="BJ31" s="338">
        <v>0</v>
      </c>
      <c r="BK31" s="338">
        <v>0</v>
      </c>
      <c r="BL31" s="338">
        <v>0</v>
      </c>
      <c r="BM31" s="338">
        <v>2.7769110131999999</v>
      </c>
      <c r="BN31" s="338">
        <v>8.0571823309999999</v>
      </c>
      <c r="BO31" s="338">
        <v>72.510244095999994</v>
      </c>
      <c r="BP31" s="338">
        <v>201.04888277000001</v>
      </c>
      <c r="BQ31" s="338">
        <v>318.09557740999998</v>
      </c>
      <c r="BR31" s="338">
        <v>277.15196958000001</v>
      </c>
      <c r="BS31" s="338">
        <v>99.839557123999995</v>
      </c>
      <c r="BT31" s="338">
        <v>12.000069298</v>
      </c>
      <c r="BU31" s="338">
        <v>0.28713710719000002</v>
      </c>
      <c r="BV31" s="338">
        <v>0</v>
      </c>
    </row>
    <row r="32" spans="1:74" ht="11.1" customHeight="1" x14ac:dyDescent="0.2">
      <c r="A32" s="9" t="s">
        <v>358</v>
      </c>
      <c r="B32" s="212" t="s">
        <v>622</v>
      </c>
      <c r="C32" s="275">
        <v>30.911960730000001</v>
      </c>
      <c r="D32" s="275">
        <v>46.375119873000003</v>
      </c>
      <c r="E32" s="275">
        <v>106.35596692999999</v>
      </c>
      <c r="F32" s="275">
        <v>87.263154986000004</v>
      </c>
      <c r="G32" s="275">
        <v>246.91005877000001</v>
      </c>
      <c r="H32" s="275">
        <v>301.15305936999999</v>
      </c>
      <c r="I32" s="275">
        <v>495.94519757</v>
      </c>
      <c r="J32" s="275">
        <v>399.05492515999998</v>
      </c>
      <c r="K32" s="275">
        <v>258.69760872000001</v>
      </c>
      <c r="L32" s="275">
        <v>121.91303652000001</v>
      </c>
      <c r="M32" s="275">
        <v>28.728911764999999</v>
      </c>
      <c r="N32" s="275">
        <v>38.703800381999997</v>
      </c>
      <c r="O32" s="275">
        <v>57.504990294000002</v>
      </c>
      <c r="P32" s="275">
        <v>35.081267060999998</v>
      </c>
      <c r="Q32" s="275">
        <v>16.160408086</v>
      </c>
      <c r="R32" s="275">
        <v>90.793314534000004</v>
      </c>
      <c r="S32" s="275">
        <v>154.45372513000001</v>
      </c>
      <c r="T32" s="275">
        <v>348.59604767000002</v>
      </c>
      <c r="U32" s="275">
        <v>414.41326634000001</v>
      </c>
      <c r="V32" s="275">
        <v>370.16793547999998</v>
      </c>
      <c r="W32" s="275">
        <v>255.49918450999999</v>
      </c>
      <c r="X32" s="275">
        <v>133.57161977000001</v>
      </c>
      <c r="Y32" s="275">
        <v>66.074279731999994</v>
      </c>
      <c r="Z32" s="275">
        <v>57.994135131</v>
      </c>
      <c r="AA32" s="275">
        <v>20.266068381</v>
      </c>
      <c r="AB32" s="275">
        <v>44.686933086000003</v>
      </c>
      <c r="AC32" s="275">
        <v>42.556854213999998</v>
      </c>
      <c r="AD32" s="275">
        <v>82.434383925999995</v>
      </c>
      <c r="AE32" s="275">
        <v>208.87062538000001</v>
      </c>
      <c r="AF32" s="275">
        <v>349.52669890999999</v>
      </c>
      <c r="AG32" s="275">
        <v>399.16710327999999</v>
      </c>
      <c r="AH32" s="275">
        <v>380.13935649000001</v>
      </c>
      <c r="AI32" s="275">
        <v>279.23556687000001</v>
      </c>
      <c r="AJ32" s="275">
        <v>126.43768548</v>
      </c>
      <c r="AK32" s="275">
        <v>31.460543313999999</v>
      </c>
      <c r="AL32" s="275">
        <v>36.102114898000004</v>
      </c>
      <c r="AM32" s="275">
        <v>33.642539833999997</v>
      </c>
      <c r="AN32" s="275">
        <v>18.552463600999999</v>
      </c>
      <c r="AO32" s="275">
        <v>84.771298831999999</v>
      </c>
      <c r="AP32" s="275">
        <v>129.92919707999999</v>
      </c>
      <c r="AQ32" s="275">
        <v>240.02911997000001</v>
      </c>
      <c r="AR32" s="275">
        <v>391.16729784</v>
      </c>
      <c r="AS32" s="275">
        <v>453.42294499000002</v>
      </c>
      <c r="AT32" s="275">
        <v>408.37524251000002</v>
      </c>
      <c r="AU32" s="275">
        <v>294.63615401999999</v>
      </c>
      <c r="AV32" s="275">
        <v>134.74673136999999</v>
      </c>
      <c r="AW32" s="275">
        <v>102.58541686</v>
      </c>
      <c r="AX32" s="275">
        <v>99.685177187999997</v>
      </c>
      <c r="AY32" s="275">
        <v>23.862572831000001</v>
      </c>
      <c r="AZ32" s="275">
        <v>23.157173982</v>
      </c>
      <c r="BA32" s="275">
        <v>88.590103252999995</v>
      </c>
      <c r="BB32" s="275">
        <v>85.861541521999996</v>
      </c>
      <c r="BC32" s="275">
        <v>184.1515895</v>
      </c>
      <c r="BD32" s="275">
        <v>378.89088256000002</v>
      </c>
      <c r="BE32" s="275">
        <v>512.98923737999996</v>
      </c>
      <c r="BF32" s="338">
        <v>434.01520355999997</v>
      </c>
      <c r="BG32" s="338">
        <v>287.17383741999998</v>
      </c>
      <c r="BH32" s="338">
        <v>142.5322055</v>
      </c>
      <c r="BI32" s="338">
        <v>61.776594533000001</v>
      </c>
      <c r="BJ32" s="338">
        <v>35.424501335000002</v>
      </c>
      <c r="BK32" s="338">
        <v>32.111473463999999</v>
      </c>
      <c r="BL32" s="338">
        <v>33.684745493000001</v>
      </c>
      <c r="BM32" s="338">
        <v>54.538573954</v>
      </c>
      <c r="BN32" s="338">
        <v>80.770427276000007</v>
      </c>
      <c r="BO32" s="338">
        <v>202.71225576000001</v>
      </c>
      <c r="BP32" s="338">
        <v>352.80831035</v>
      </c>
      <c r="BQ32" s="338">
        <v>450.52367635000002</v>
      </c>
      <c r="BR32" s="338">
        <v>422.91020777</v>
      </c>
      <c r="BS32" s="338">
        <v>278.73785105000002</v>
      </c>
      <c r="BT32" s="338">
        <v>138.87738364000001</v>
      </c>
      <c r="BU32" s="338">
        <v>62.013812234</v>
      </c>
      <c r="BV32" s="338">
        <v>35.561164056000003</v>
      </c>
    </row>
    <row r="33" spans="1:74" ht="11.1" customHeight="1" x14ac:dyDescent="0.2">
      <c r="A33" s="9" t="s">
        <v>45</v>
      </c>
      <c r="B33" s="212" t="s">
        <v>591</v>
      </c>
      <c r="C33" s="275">
        <v>12.510532963999999</v>
      </c>
      <c r="D33" s="275">
        <v>6.6897248855999996</v>
      </c>
      <c r="E33" s="275">
        <v>87.709631406</v>
      </c>
      <c r="F33" s="275">
        <v>45.563883201000003</v>
      </c>
      <c r="G33" s="275">
        <v>224.53342355000001</v>
      </c>
      <c r="H33" s="275">
        <v>300.33980602999998</v>
      </c>
      <c r="I33" s="275">
        <v>496.67339851000003</v>
      </c>
      <c r="J33" s="275">
        <v>360.29126528</v>
      </c>
      <c r="K33" s="275">
        <v>189.01844457000001</v>
      </c>
      <c r="L33" s="275">
        <v>30.584574838999998</v>
      </c>
      <c r="M33" s="275">
        <v>1.1564343157000001</v>
      </c>
      <c r="N33" s="275">
        <v>6.4668538242000002</v>
      </c>
      <c r="O33" s="275">
        <v>9.1985905266000003</v>
      </c>
      <c r="P33" s="275">
        <v>2.3118515716000001</v>
      </c>
      <c r="Q33" s="275">
        <v>2.3115130277999998</v>
      </c>
      <c r="R33" s="275">
        <v>20.205750402</v>
      </c>
      <c r="S33" s="275">
        <v>112.78754148</v>
      </c>
      <c r="T33" s="275">
        <v>319.08015662000003</v>
      </c>
      <c r="U33" s="275">
        <v>338.66741956999999</v>
      </c>
      <c r="V33" s="275">
        <v>342.20898428999999</v>
      </c>
      <c r="W33" s="275">
        <v>235.43020773999999</v>
      </c>
      <c r="X33" s="275">
        <v>55.266763413</v>
      </c>
      <c r="Y33" s="275">
        <v>1.4118764909999999</v>
      </c>
      <c r="Z33" s="275">
        <v>1.6695177416</v>
      </c>
      <c r="AA33" s="275">
        <v>0.25788745649</v>
      </c>
      <c r="AB33" s="275">
        <v>1.4110610078000001</v>
      </c>
      <c r="AC33" s="275">
        <v>4.5887201147000001</v>
      </c>
      <c r="AD33" s="275">
        <v>26.148346575000001</v>
      </c>
      <c r="AE33" s="275">
        <v>147.33747335999999</v>
      </c>
      <c r="AF33" s="275">
        <v>329.35885256</v>
      </c>
      <c r="AG33" s="275">
        <v>307.34853513000002</v>
      </c>
      <c r="AH33" s="275">
        <v>375.68502604999998</v>
      </c>
      <c r="AI33" s="275">
        <v>236.49250542999999</v>
      </c>
      <c r="AJ33" s="275">
        <v>60.456352774000003</v>
      </c>
      <c r="AK33" s="275">
        <v>0.41646589631999997</v>
      </c>
      <c r="AL33" s="275">
        <v>3.8074433499000002</v>
      </c>
      <c r="AM33" s="275">
        <v>2.5576899990999999</v>
      </c>
      <c r="AN33" s="275">
        <v>0</v>
      </c>
      <c r="AO33" s="275">
        <v>21.021303723999999</v>
      </c>
      <c r="AP33" s="275">
        <v>52.314211636000003</v>
      </c>
      <c r="AQ33" s="275">
        <v>175.57904389000001</v>
      </c>
      <c r="AR33" s="275">
        <v>353.12178249999999</v>
      </c>
      <c r="AS33" s="275">
        <v>443.46594145</v>
      </c>
      <c r="AT33" s="275">
        <v>339.65776837999999</v>
      </c>
      <c r="AU33" s="275">
        <v>236.10614903000001</v>
      </c>
      <c r="AV33" s="275">
        <v>58.927938113000003</v>
      </c>
      <c r="AW33" s="275">
        <v>15.74686949</v>
      </c>
      <c r="AX33" s="275">
        <v>23.504070760000001</v>
      </c>
      <c r="AY33" s="275">
        <v>2.2932105225999999</v>
      </c>
      <c r="AZ33" s="275">
        <v>3.4390075864999998</v>
      </c>
      <c r="BA33" s="275">
        <v>36.223985599999999</v>
      </c>
      <c r="BB33" s="275">
        <v>37.745757484000002</v>
      </c>
      <c r="BC33" s="275">
        <v>124.38304818</v>
      </c>
      <c r="BD33" s="275">
        <v>374.0013103</v>
      </c>
      <c r="BE33" s="275">
        <v>482.43239827000002</v>
      </c>
      <c r="BF33" s="338">
        <v>422.25710221999998</v>
      </c>
      <c r="BG33" s="338">
        <v>239.08122</v>
      </c>
      <c r="BH33" s="338">
        <v>64.103973307999993</v>
      </c>
      <c r="BI33" s="338">
        <v>7.8827476962</v>
      </c>
      <c r="BJ33" s="338">
        <v>2.9951111756</v>
      </c>
      <c r="BK33" s="338">
        <v>6.3000186347999998</v>
      </c>
      <c r="BL33" s="338">
        <v>3.7235387666999999</v>
      </c>
      <c r="BM33" s="338">
        <v>18.634259169</v>
      </c>
      <c r="BN33" s="338">
        <v>36.247616628000003</v>
      </c>
      <c r="BO33" s="338">
        <v>161.68317442</v>
      </c>
      <c r="BP33" s="338">
        <v>320.83800574000003</v>
      </c>
      <c r="BQ33" s="338">
        <v>425.75283581000002</v>
      </c>
      <c r="BR33" s="338">
        <v>404.18659270000001</v>
      </c>
      <c r="BS33" s="338">
        <v>224.31804700000001</v>
      </c>
      <c r="BT33" s="338">
        <v>60.486379450999998</v>
      </c>
      <c r="BU33" s="338">
        <v>7.8697271745000004</v>
      </c>
      <c r="BV33" s="338">
        <v>2.9904929942999998</v>
      </c>
    </row>
    <row r="34" spans="1:74" ht="11.1" customHeight="1" x14ac:dyDescent="0.2">
      <c r="A34" s="9" t="s">
        <v>46</v>
      </c>
      <c r="B34" s="212" t="s">
        <v>592</v>
      </c>
      <c r="C34" s="275">
        <v>28.377751365000002</v>
      </c>
      <c r="D34" s="275">
        <v>21.662558948000001</v>
      </c>
      <c r="E34" s="275">
        <v>124.13579129999999</v>
      </c>
      <c r="F34" s="275">
        <v>178.79241965</v>
      </c>
      <c r="G34" s="275">
        <v>341.46591216000002</v>
      </c>
      <c r="H34" s="275">
        <v>495.34453163000001</v>
      </c>
      <c r="I34" s="275">
        <v>588.78543003000004</v>
      </c>
      <c r="J34" s="275">
        <v>578.32052770999996</v>
      </c>
      <c r="K34" s="275">
        <v>377.42539790000001</v>
      </c>
      <c r="L34" s="275">
        <v>121.13369631</v>
      </c>
      <c r="M34" s="275">
        <v>41.686206902000002</v>
      </c>
      <c r="N34" s="275">
        <v>17.665475654000002</v>
      </c>
      <c r="O34" s="275">
        <v>17.782841582</v>
      </c>
      <c r="P34" s="275">
        <v>22.354370770999999</v>
      </c>
      <c r="Q34" s="275">
        <v>34.357864773999999</v>
      </c>
      <c r="R34" s="275">
        <v>63.798298011999997</v>
      </c>
      <c r="S34" s="275">
        <v>228.60113017</v>
      </c>
      <c r="T34" s="275">
        <v>490.39061183000001</v>
      </c>
      <c r="U34" s="275">
        <v>518.72925282000006</v>
      </c>
      <c r="V34" s="275">
        <v>562.90089176000004</v>
      </c>
      <c r="W34" s="275">
        <v>432.95703336999998</v>
      </c>
      <c r="X34" s="275">
        <v>144.62136397</v>
      </c>
      <c r="Y34" s="275">
        <v>15.361253846</v>
      </c>
      <c r="Z34" s="275">
        <v>3.7708022991000001</v>
      </c>
      <c r="AA34" s="275">
        <v>4.8079666812999999</v>
      </c>
      <c r="AB34" s="275">
        <v>8.3377189919999992</v>
      </c>
      <c r="AC34" s="275">
        <v>21.277394581999999</v>
      </c>
      <c r="AD34" s="275">
        <v>96.330612705999997</v>
      </c>
      <c r="AE34" s="275">
        <v>226.15114410999999</v>
      </c>
      <c r="AF34" s="275">
        <v>457.15398386999999</v>
      </c>
      <c r="AG34" s="275">
        <v>502.39728035000002</v>
      </c>
      <c r="AH34" s="275">
        <v>556.64010626000004</v>
      </c>
      <c r="AI34" s="275">
        <v>380.88740367000003</v>
      </c>
      <c r="AJ34" s="275">
        <v>195.39926929000001</v>
      </c>
      <c r="AK34" s="275">
        <v>10.215021353999999</v>
      </c>
      <c r="AL34" s="275">
        <v>14.589871755000001</v>
      </c>
      <c r="AM34" s="275">
        <v>6.1385973838999996</v>
      </c>
      <c r="AN34" s="275">
        <v>5.6419191568000002</v>
      </c>
      <c r="AO34" s="275">
        <v>39.236886564000002</v>
      </c>
      <c r="AP34" s="275">
        <v>140.49349178</v>
      </c>
      <c r="AQ34" s="275">
        <v>260.29641821000001</v>
      </c>
      <c r="AR34" s="275">
        <v>453.04776449000002</v>
      </c>
      <c r="AS34" s="275">
        <v>585.49985727000001</v>
      </c>
      <c r="AT34" s="275">
        <v>562.51074043000006</v>
      </c>
      <c r="AU34" s="275">
        <v>424.29970764000001</v>
      </c>
      <c r="AV34" s="275">
        <v>190.19384711999999</v>
      </c>
      <c r="AW34" s="275">
        <v>52.558512598</v>
      </c>
      <c r="AX34" s="275">
        <v>25.184639104999999</v>
      </c>
      <c r="AY34" s="275">
        <v>9.4331337341000001</v>
      </c>
      <c r="AZ34" s="275">
        <v>26.187971751999999</v>
      </c>
      <c r="BA34" s="275">
        <v>86.021543902000005</v>
      </c>
      <c r="BB34" s="275">
        <v>123.33324519999999</v>
      </c>
      <c r="BC34" s="275">
        <v>237.39645272000001</v>
      </c>
      <c r="BD34" s="275">
        <v>473.83292427999999</v>
      </c>
      <c r="BE34" s="275">
        <v>618.11020071999997</v>
      </c>
      <c r="BF34" s="338">
        <v>572.75264016999995</v>
      </c>
      <c r="BG34" s="338">
        <v>380.79345981</v>
      </c>
      <c r="BH34" s="338">
        <v>159.23536859999999</v>
      </c>
      <c r="BI34" s="338">
        <v>45.329156476000001</v>
      </c>
      <c r="BJ34" s="338">
        <v>11.986796047</v>
      </c>
      <c r="BK34" s="338">
        <v>15.389070390000001</v>
      </c>
      <c r="BL34" s="338">
        <v>18.397584484999999</v>
      </c>
      <c r="BM34" s="338">
        <v>54.925523779000002</v>
      </c>
      <c r="BN34" s="338">
        <v>119.66699856</v>
      </c>
      <c r="BO34" s="338">
        <v>295.68320019999999</v>
      </c>
      <c r="BP34" s="338">
        <v>459.68224363000002</v>
      </c>
      <c r="BQ34" s="338">
        <v>565.83598701000005</v>
      </c>
      <c r="BR34" s="338">
        <v>567.99443487999997</v>
      </c>
      <c r="BS34" s="338">
        <v>376.22393521999999</v>
      </c>
      <c r="BT34" s="338">
        <v>152.84840334</v>
      </c>
      <c r="BU34" s="338">
        <v>45.391198811000002</v>
      </c>
      <c r="BV34" s="338">
        <v>12.000264826</v>
      </c>
    </row>
    <row r="35" spans="1:74" ht="11.1" customHeight="1" x14ac:dyDescent="0.2">
      <c r="A35" s="9" t="s">
        <v>49</v>
      </c>
      <c r="B35" s="212" t="s">
        <v>593</v>
      </c>
      <c r="C35" s="275">
        <v>1.4925923097</v>
      </c>
      <c r="D35" s="275">
        <v>2.3171449104000001</v>
      </c>
      <c r="E35" s="275">
        <v>10.577712634999999</v>
      </c>
      <c r="F35" s="275">
        <v>51.760710660999997</v>
      </c>
      <c r="G35" s="275">
        <v>142.3981857</v>
      </c>
      <c r="H35" s="275">
        <v>305.16375864000003</v>
      </c>
      <c r="I35" s="275">
        <v>388.08965327999999</v>
      </c>
      <c r="J35" s="275">
        <v>372.63724908</v>
      </c>
      <c r="K35" s="275">
        <v>207.14849667999999</v>
      </c>
      <c r="L35" s="275">
        <v>75.549187969000002</v>
      </c>
      <c r="M35" s="275">
        <v>15.123029923000001</v>
      </c>
      <c r="N35" s="275">
        <v>0</v>
      </c>
      <c r="O35" s="275">
        <v>0</v>
      </c>
      <c r="P35" s="275">
        <v>0</v>
      </c>
      <c r="Q35" s="275">
        <v>22.651397776</v>
      </c>
      <c r="R35" s="275">
        <v>47.023543109999999</v>
      </c>
      <c r="S35" s="275">
        <v>122.03901999999999</v>
      </c>
      <c r="T35" s="275">
        <v>309.18999971</v>
      </c>
      <c r="U35" s="275">
        <v>389.84625963000002</v>
      </c>
      <c r="V35" s="275">
        <v>336.77302717999999</v>
      </c>
      <c r="W35" s="275">
        <v>185.53381648000001</v>
      </c>
      <c r="X35" s="275">
        <v>39.391777199000003</v>
      </c>
      <c r="Y35" s="275">
        <v>9.1845941660000001</v>
      </c>
      <c r="Z35" s="275">
        <v>0</v>
      </c>
      <c r="AA35" s="275">
        <v>3.096983636</v>
      </c>
      <c r="AB35" s="275">
        <v>7.2353493097000001</v>
      </c>
      <c r="AC35" s="275">
        <v>20.259259939</v>
      </c>
      <c r="AD35" s="275">
        <v>47.106835691999997</v>
      </c>
      <c r="AE35" s="275">
        <v>118.95937426</v>
      </c>
      <c r="AF35" s="275">
        <v>271.51245983000001</v>
      </c>
      <c r="AG35" s="275">
        <v>391.23763045999999</v>
      </c>
      <c r="AH35" s="275">
        <v>272.30589063000002</v>
      </c>
      <c r="AI35" s="275">
        <v>205.78989221</v>
      </c>
      <c r="AJ35" s="275">
        <v>85.393268226000004</v>
      </c>
      <c r="AK35" s="275">
        <v>8.6920013257999997</v>
      </c>
      <c r="AL35" s="275">
        <v>0</v>
      </c>
      <c r="AM35" s="275">
        <v>1.9415325182000001</v>
      </c>
      <c r="AN35" s="275">
        <v>11.003353024999999</v>
      </c>
      <c r="AO35" s="275">
        <v>32.470120254999998</v>
      </c>
      <c r="AP35" s="275">
        <v>40.527818404000001</v>
      </c>
      <c r="AQ35" s="275">
        <v>76.206717448000006</v>
      </c>
      <c r="AR35" s="275">
        <v>314.03765489</v>
      </c>
      <c r="AS35" s="275">
        <v>326.53100649999999</v>
      </c>
      <c r="AT35" s="275">
        <v>363.21201883999998</v>
      </c>
      <c r="AU35" s="275">
        <v>232.37412083000001</v>
      </c>
      <c r="AV35" s="275">
        <v>84.145858027000003</v>
      </c>
      <c r="AW35" s="275">
        <v>2.9022545714999999</v>
      </c>
      <c r="AX35" s="275">
        <v>0</v>
      </c>
      <c r="AY35" s="275">
        <v>0</v>
      </c>
      <c r="AZ35" s="275">
        <v>10.361080536999999</v>
      </c>
      <c r="BA35" s="275">
        <v>24.111048018000002</v>
      </c>
      <c r="BB35" s="275">
        <v>42.678388517000002</v>
      </c>
      <c r="BC35" s="275">
        <v>90.680708288999995</v>
      </c>
      <c r="BD35" s="275">
        <v>331.99580015999999</v>
      </c>
      <c r="BE35" s="275">
        <v>421.45885779000002</v>
      </c>
      <c r="BF35" s="338">
        <v>366.18918237999998</v>
      </c>
      <c r="BG35" s="338">
        <v>216.71655844</v>
      </c>
      <c r="BH35" s="338">
        <v>77.479013378000005</v>
      </c>
      <c r="BI35" s="338">
        <v>10.78052216</v>
      </c>
      <c r="BJ35" s="338">
        <v>0.29040319917000001</v>
      </c>
      <c r="BK35" s="338">
        <v>1.6190685579999999</v>
      </c>
      <c r="BL35" s="338">
        <v>5.0175035060999997</v>
      </c>
      <c r="BM35" s="338">
        <v>16.332017910000001</v>
      </c>
      <c r="BN35" s="338">
        <v>50.274727945999999</v>
      </c>
      <c r="BO35" s="338">
        <v>133.35824632999999</v>
      </c>
      <c r="BP35" s="338">
        <v>268.70059286999998</v>
      </c>
      <c r="BQ35" s="338">
        <v>397.62427639999999</v>
      </c>
      <c r="BR35" s="338">
        <v>357.92484783999998</v>
      </c>
      <c r="BS35" s="338">
        <v>211.45896338</v>
      </c>
      <c r="BT35" s="338">
        <v>74.567768348000001</v>
      </c>
      <c r="BU35" s="338">
        <v>10.791523740000001</v>
      </c>
      <c r="BV35" s="338">
        <v>0.29071217929999998</v>
      </c>
    </row>
    <row r="36" spans="1:74" ht="11.1" customHeight="1" x14ac:dyDescent="0.2">
      <c r="A36" s="9" t="s">
        <v>50</v>
      </c>
      <c r="B36" s="212" t="s">
        <v>594</v>
      </c>
      <c r="C36" s="275">
        <v>10.851965531999999</v>
      </c>
      <c r="D36" s="275">
        <v>6.8283307976999996</v>
      </c>
      <c r="E36" s="275">
        <v>8.2855737057999992</v>
      </c>
      <c r="F36" s="275">
        <v>18.309648864</v>
      </c>
      <c r="G36" s="275">
        <v>50.611010364999999</v>
      </c>
      <c r="H36" s="275">
        <v>92.133276766999998</v>
      </c>
      <c r="I36" s="275">
        <v>182.27290149000001</v>
      </c>
      <c r="J36" s="275">
        <v>281.31064679999997</v>
      </c>
      <c r="K36" s="275">
        <v>190.73008769</v>
      </c>
      <c r="L36" s="275">
        <v>53.698382103999997</v>
      </c>
      <c r="M36" s="275">
        <v>13.921924841999999</v>
      </c>
      <c r="N36" s="275">
        <v>8.3970339097999993</v>
      </c>
      <c r="O36" s="275">
        <v>6.6202839435999996</v>
      </c>
      <c r="P36" s="275">
        <v>6.9771012625999997</v>
      </c>
      <c r="Q36" s="275">
        <v>12.7311482</v>
      </c>
      <c r="R36" s="275">
        <v>25.127505509999999</v>
      </c>
      <c r="S36" s="275">
        <v>58.147673957000002</v>
      </c>
      <c r="T36" s="275">
        <v>135.29621513000001</v>
      </c>
      <c r="U36" s="275">
        <v>251.78107678999999</v>
      </c>
      <c r="V36" s="275">
        <v>208.58558377</v>
      </c>
      <c r="W36" s="275">
        <v>137.37252398999999</v>
      </c>
      <c r="X36" s="275">
        <v>27.325833103000001</v>
      </c>
      <c r="Y36" s="275">
        <v>13.412902561999999</v>
      </c>
      <c r="Z36" s="275">
        <v>8.7498952283999998</v>
      </c>
      <c r="AA36" s="275">
        <v>14.051787731999999</v>
      </c>
      <c r="AB36" s="275">
        <v>9.6465126297000001</v>
      </c>
      <c r="AC36" s="275">
        <v>15.497745412</v>
      </c>
      <c r="AD36" s="275">
        <v>25.845483870999999</v>
      </c>
      <c r="AE36" s="275">
        <v>72.130665859999993</v>
      </c>
      <c r="AF36" s="275">
        <v>126.58095238999999</v>
      </c>
      <c r="AG36" s="275">
        <v>274.13573191</v>
      </c>
      <c r="AH36" s="275">
        <v>228.21993101999999</v>
      </c>
      <c r="AI36" s="275">
        <v>190.00171610000001</v>
      </c>
      <c r="AJ36" s="275">
        <v>85.917580064999996</v>
      </c>
      <c r="AK36" s="275">
        <v>18.68380045</v>
      </c>
      <c r="AL36" s="275">
        <v>7.4763728448000002</v>
      </c>
      <c r="AM36" s="275">
        <v>10.221323739000001</v>
      </c>
      <c r="AN36" s="275">
        <v>13.520424002</v>
      </c>
      <c r="AO36" s="275">
        <v>27.520330682000001</v>
      </c>
      <c r="AP36" s="275">
        <v>22.634623260000001</v>
      </c>
      <c r="AQ36" s="275">
        <v>27.720190981999998</v>
      </c>
      <c r="AR36" s="275">
        <v>176.63441936000001</v>
      </c>
      <c r="AS36" s="275">
        <v>219.65677640999999</v>
      </c>
      <c r="AT36" s="275">
        <v>262.76005729000002</v>
      </c>
      <c r="AU36" s="275">
        <v>194.13656782000001</v>
      </c>
      <c r="AV36" s="275">
        <v>97.922738508999998</v>
      </c>
      <c r="AW36" s="275">
        <v>12.225856431</v>
      </c>
      <c r="AX36" s="275">
        <v>10.453832685</v>
      </c>
      <c r="AY36" s="275">
        <v>7.8115485224999999</v>
      </c>
      <c r="AZ36" s="275">
        <v>15.069238254</v>
      </c>
      <c r="BA36" s="275">
        <v>13.431004012000001</v>
      </c>
      <c r="BB36" s="275">
        <v>27.633466006999999</v>
      </c>
      <c r="BC36" s="275">
        <v>38.457364302999999</v>
      </c>
      <c r="BD36" s="275">
        <v>166.92082904</v>
      </c>
      <c r="BE36" s="275">
        <v>257.60601151999998</v>
      </c>
      <c r="BF36" s="338">
        <v>225.88887407000001</v>
      </c>
      <c r="BG36" s="338">
        <v>148.43425417</v>
      </c>
      <c r="BH36" s="338">
        <v>52.587739335999999</v>
      </c>
      <c r="BI36" s="338">
        <v>14.576975711999999</v>
      </c>
      <c r="BJ36" s="338">
        <v>8.5232310752</v>
      </c>
      <c r="BK36" s="338">
        <v>9.3247459129999992</v>
      </c>
      <c r="BL36" s="338">
        <v>8.3530570768000008</v>
      </c>
      <c r="BM36" s="338">
        <v>13.834194842</v>
      </c>
      <c r="BN36" s="338">
        <v>25.361485981000001</v>
      </c>
      <c r="BO36" s="338">
        <v>57.599789063999999</v>
      </c>
      <c r="BP36" s="338">
        <v>114.36677168999999</v>
      </c>
      <c r="BQ36" s="338">
        <v>216.55105570000001</v>
      </c>
      <c r="BR36" s="338">
        <v>221.46337202000001</v>
      </c>
      <c r="BS36" s="338">
        <v>147.4969748</v>
      </c>
      <c r="BT36" s="338">
        <v>53.359547794000001</v>
      </c>
      <c r="BU36" s="338">
        <v>14.513530317000001</v>
      </c>
      <c r="BV36" s="338">
        <v>8.4560209734999994</v>
      </c>
    </row>
    <row r="37" spans="1:74" ht="11.1" customHeight="1" x14ac:dyDescent="0.2">
      <c r="A37" s="9" t="s">
        <v>731</v>
      </c>
      <c r="B37" s="212" t="s">
        <v>623</v>
      </c>
      <c r="C37" s="275">
        <v>12.007985660999999</v>
      </c>
      <c r="D37" s="275">
        <v>13.28472247</v>
      </c>
      <c r="E37" s="275">
        <v>48.848963511999997</v>
      </c>
      <c r="F37" s="275">
        <v>48.837268342000002</v>
      </c>
      <c r="G37" s="275">
        <v>154.77520225999999</v>
      </c>
      <c r="H37" s="275">
        <v>232.98835932</v>
      </c>
      <c r="I37" s="275">
        <v>401.07040704999997</v>
      </c>
      <c r="J37" s="275">
        <v>327.93391509000003</v>
      </c>
      <c r="K37" s="275">
        <v>173.90998139000001</v>
      </c>
      <c r="L37" s="275">
        <v>55.373560296999997</v>
      </c>
      <c r="M37" s="275">
        <v>14.013964825</v>
      </c>
      <c r="N37" s="275">
        <v>11.416343744000001</v>
      </c>
      <c r="O37" s="275">
        <v>14.976909860999999</v>
      </c>
      <c r="P37" s="275">
        <v>10.798723789</v>
      </c>
      <c r="Q37" s="275">
        <v>11.116586914000001</v>
      </c>
      <c r="R37" s="275">
        <v>34.103378599999999</v>
      </c>
      <c r="S37" s="275">
        <v>99.539526495999993</v>
      </c>
      <c r="T37" s="275">
        <v>244.65194862000001</v>
      </c>
      <c r="U37" s="275">
        <v>338.5087608</v>
      </c>
      <c r="V37" s="275">
        <v>288.35419286000001</v>
      </c>
      <c r="W37" s="275">
        <v>177.19098463</v>
      </c>
      <c r="X37" s="275">
        <v>56.085768969999997</v>
      </c>
      <c r="Y37" s="275">
        <v>17.713590679999999</v>
      </c>
      <c r="Z37" s="275">
        <v>13.331344534999999</v>
      </c>
      <c r="AA37" s="275">
        <v>7.0765075168999996</v>
      </c>
      <c r="AB37" s="275">
        <v>11.938274311000001</v>
      </c>
      <c r="AC37" s="275">
        <v>15.171106753</v>
      </c>
      <c r="AD37" s="275">
        <v>37.311675592</v>
      </c>
      <c r="AE37" s="275">
        <v>113.19898885000001</v>
      </c>
      <c r="AF37" s="275">
        <v>242.33791384</v>
      </c>
      <c r="AG37" s="275">
        <v>300.59839642999998</v>
      </c>
      <c r="AH37" s="275">
        <v>291.63045645</v>
      </c>
      <c r="AI37" s="275">
        <v>182.63401092999999</v>
      </c>
      <c r="AJ37" s="275">
        <v>74.135880877999995</v>
      </c>
      <c r="AK37" s="275">
        <v>11.124952243999999</v>
      </c>
      <c r="AL37" s="275">
        <v>10.306194388</v>
      </c>
      <c r="AM37" s="275">
        <v>9.3186836385999996</v>
      </c>
      <c r="AN37" s="275">
        <v>7.3445413608000001</v>
      </c>
      <c r="AO37" s="275">
        <v>29.730542096000001</v>
      </c>
      <c r="AP37" s="275">
        <v>53.069356925000001</v>
      </c>
      <c r="AQ37" s="275">
        <v>125.51789708</v>
      </c>
      <c r="AR37" s="275">
        <v>254.62465417999999</v>
      </c>
      <c r="AS37" s="275">
        <v>335.86683011000002</v>
      </c>
      <c r="AT37" s="275">
        <v>315.23622148999999</v>
      </c>
      <c r="AU37" s="275">
        <v>223.39187505999999</v>
      </c>
      <c r="AV37" s="275">
        <v>77.409988435000002</v>
      </c>
      <c r="AW37" s="275">
        <v>29.773739851999999</v>
      </c>
      <c r="AX37" s="275">
        <v>26.163045732</v>
      </c>
      <c r="AY37" s="275">
        <v>7.2727510080000002</v>
      </c>
      <c r="AZ37" s="275">
        <v>11.201585281</v>
      </c>
      <c r="BA37" s="275">
        <v>35.19530906</v>
      </c>
      <c r="BB37" s="275">
        <v>42.502101662999998</v>
      </c>
      <c r="BC37" s="275">
        <v>97.402835413000005</v>
      </c>
      <c r="BD37" s="275">
        <v>271.27735387000001</v>
      </c>
      <c r="BE37" s="275">
        <v>397.89468640000001</v>
      </c>
      <c r="BF37" s="338">
        <v>336.98084269999998</v>
      </c>
      <c r="BG37" s="338">
        <v>187.27361324</v>
      </c>
      <c r="BH37" s="338">
        <v>68.963926662999995</v>
      </c>
      <c r="BI37" s="338">
        <v>21.450401702000001</v>
      </c>
      <c r="BJ37" s="338">
        <v>10.079042649</v>
      </c>
      <c r="BK37" s="338">
        <v>10.26554836</v>
      </c>
      <c r="BL37" s="338">
        <v>10.891249307000001</v>
      </c>
      <c r="BM37" s="338">
        <v>22.360794165000001</v>
      </c>
      <c r="BN37" s="338">
        <v>41.528925465999997</v>
      </c>
      <c r="BO37" s="338">
        <v>122.39374325999999</v>
      </c>
      <c r="BP37" s="338">
        <v>241.73772065</v>
      </c>
      <c r="BQ37" s="338">
        <v>350.62049307000001</v>
      </c>
      <c r="BR37" s="338">
        <v>327.71125031999998</v>
      </c>
      <c r="BS37" s="338">
        <v>181.81155108999999</v>
      </c>
      <c r="BT37" s="338">
        <v>67.035440093000005</v>
      </c>
      <c r="BU37" s="338">
        <v>21.576598375</v>
      </c>
      <c r="BV37" s="338">
        <v>10.131597163</v>
      </c>
    </row>
    <row r="38" spans="1:74" ht="11.1" customHeight="1" x14ac:dyDescent="0.2">
      <c r="A38" s="9"/>
      <c r="B38" s="193" t="s">
        <v>172</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754"/>
      <c r="AZ38" s="754"/>
      <c r="BA38" s="754"/>
      <c r="BB38" s="754"/>
      <c r="BC38" s="754"/>
      <c r="BD38" s="754"/>
      <c r="BE38" s="754"/>
      <c r="BF38" s="339"/>
      <c r="BG38" s="339"/>
      <c r="BH38" s="339"/>
      <c r="BI38" s="339"/>
      <c r="BJ38" s="339"/>
      <c r="BK38" s="339"/>
      <c r="BL38" s="339"/>
      <c r="BM38" s="339"/>
      <c r="BN38" s="339"/>
      <c r="BO38" s="339"/>
      <c r="BP38" s="339"/>
      <c r="BQ38" s="339"/>
      <c r="BR38" s="339"/>
      <c r="BS38" s="339"/>
      <c r="BT38" s="339"/>
      <c r="BU38" s="339"/>
      <c r="BV38" s="339"/>
    </row>
    <row r="39" spans="1:74" ht="11.1" customHeight="1" x14ac:dyDescent="0.2">
      <c r="A39" s="9" t="s">
        <v>159</v>
      </c>
      <c r="B39" s="212" t="s">
        <v>587</v>
      </c>
      <c r="C39" s="257">
        <v>0</v>
      </c>
      <c r="D39" s="257">
        <v>0</v>
      </c>
      <c r="E39" s="257">
        <v>0</v>
      </c>
      <c r="F39" s="257">
        <v>0</v>
      </c>
      <c r="G39" s="257">
        <v>6.4732385466000002</v>
      </c>
      <c r="H39" s="257">
        <v>67.375616175999994</v>
      </c>
      <c r="I39" s="257">
        <v>203.56741309</v>
      </c>
      <c r="J39" s="257">
        <v>170.72565302000001</v>
      </c>
      <c r="K39" s="257">
        <v>39.491640779999997</v>
      </c>
      <c r="L39" s="257">
        <v>0.66552143760000004</v>
      </c>
      <c r="M39" s="257">
        <v>0</v>
      </c>
      <c r="N39" s="257">
        <v>0</v>
      </c>
      <c r="O39" s="257">
        <v>0</v>
      </c>
      <c r="P39" s="257">
        <v>0</v>
      </c>
      <c r="Q39" s="257">
        <v>0</v>
      </c>
      <c r="R39" s="257">
        <v>0</v>
      </c>
      <c r="S39" s="257">
        <v>8.6143679212999995</v>
      </c>
      <c r="T39" s="257">
        <v>68.851716241999995</v>
      </c>
      <c r="U39" s="257">
        <v>207.79663941999999</v>
      </c>
      <c r="V39" s="257">
        <v>171.03541498000001</v>
      </c>
      <c r="W39" s="257">
        <v>36.904236418000004</v>
      </c>
      <c r="X39" s="257">
        <v>0.71475474680999995</v>
      </c>
      <c r="Y39" s="257">
        <v>0</v>
      </c>
      <c r="Z39" s="257">
        <v>0</v>
      </c>
      <c r="AA39" s="257">
        <v>0</v>
      </c>
      <c r="AB39" s="257">
        <v>0</v>
      </c>
      <c r="AC39" s="257">
        <v>0</v>
      </c>
      <c r="AD39" s="257">
        <v>0</v>
      </c>
      <c r="AE39" s="257">
        <v>9.4504262362000002</v>
      </c>
      <c r="AF39" s="257">
        <v>73.394303515999994</v>
      </c>
      <c r="AG39" s="257">
        <v>218.97884604000001</v>
      </c>
      <c r="AH39" s="257">
        <v>162.50992289999999</v>
      </c>
      <c r="AI39" s="257">
        <v>35.325873983999998</v>
      </c>
      <c r="AJ39" s="257">
        <v>0.71475474680999995</v>
      </c>
      <c r="AK39" s="257">
        <v>0</v>
      </c>
      <c r="AL39" s="257">
        <v>0</v>
      </c>
      <c r="AM39" s="257">
        <v>0</v>
      </c>
      <c r="AN39" s="257">
        <v>0</v>
      </c>
      <c r="AO39" s="257">
        <v>0</v>
      </c>
      <c r="AP39" s="257">
        <v>0</v>
      </c>
      <c r="AQ39" s="257">
        <v>8.9987636805999998</v>
      </c>
      <c r="AR39" s="257">
        <v>76.167603389999996</v>
      </c>
      <c r="AS39" s="257">
        <v>225.04438474</v>
      </c>
      <c r="AT39" s="257">
        <v>159.13655170000001</v>
      </c>
      <c r="AU39" s="257">
        <v>35.39695064</v>
      </c>
      <c r="AV39" s="257">
        <v>0.76362264909999999</v>
      </c>
      <c r="AW39" s="257">
        <v>0</v>
      </c>
      <c r="AX39" s="257">
        <v>0</v>
      </c>
      <c r="AY39" s="257">
        <v>0</v>
      </c>
      <c r="AZ39" s="257">
        <v>0</v>
      </c>
      <c r="BA39" s="257">
        <v>0</v>
      </c>
      <c r="BB39" s="257">
        <v>0</v>
      </c>
      <c r="BC39" s="257">
        <v>12.128251916</v>
      </c>
      <c r="BD39" s="257">
        <v>68.964043306999997</v>
      </c>
      <c r="BE39" s="257">
        <v>224.10241327</v>
      </c>
      <c r="BF39" s="341">
        <v>157.4736</v>
      </c>
      <c r="BG39" s="341">
        <v>37.929200000000002</v>
      </c>
      <c r="BH39" s="341">
        <v>0.76362260000000004</v>
      </c>
      <c r="BI39" s="341">
        <v>0</v>
      </c>
      <c r="BJ39" s="341">
        <v>0</v>
      </c>
      <c r="BK39" s="341">
        <v>0</v>
      </c>
      <c r="BL39" s="341">
        <v>0</v>
      </c>
      <c r="BM39" s="341">
        <v>0</v>
      </c>
      <c r="BN39" s="341">
        <v>0</v>
      </c>
      <c r="BO39" s="341">
        <v>12.366239999999999</v>
      </c>
      <c r="BP39" s="341">
        <v>68.704859999999996</v>
      </c>
      <c r="BQ39" s="341">
        <v>224.21520000000001</v>
      </c>
      <c r="BR39" s="341">
        <v>162.66659999999999</v>
      </c>
      <c r="BS39" s="341">
        <v>40.297510000000003</v>
      </c>
      <c r="BT39" s="341">
        <v>0.87279720000000005</v>
      </c>
      <c r="BU39" s="341">
        <v>0</v>
      </c>
      <c r="BV39" s="341">
        <v>0</v>
      </c>
    </row>
    <row r="40" spans="1:74" ht="11.1" customHeight="1" x14ac:dyDescent="0.2">
      <c r="A40" s="9" t="s">
        <v>160</v>
      </c>
      <c r="B40" s="212" t="s">
        <v>621</v>
      </c>
      <c r="C40" s="257">
        <v>0</v>
      </c>
      <c r="D40" s="257">
        <v>0</v>
      </c>
      <c r="E40" s="257">
        <v>0</v>
      </c>
      <c r="F40" s="257">
        <v>4.3029523102999997E-2</v>
      </c>
      <c r="G40" s="257">
        <v>24.521892275999999</v>
      </c>
      <c r="H40" s="257">
        <v>129.18689015000001</v>
      </c>
      <c r="I40" s="257">
        <v>259.83899208999998</v>
      </c>
      <c r="J40" s="257">
        <v>226.20196171000001</v>
      </c>
      <c r="K40" s="257">
        <v>75.357394170000006</v>
      </c>
      <c r="L40" s="257">
        <v>4.0165034031999998</v>
      </c>
      <c r="M40" s="257">
        <v>0</v>
      </c>
      <c r="N40" s="257">
        <v>0</v>
      </c>
      <c r="O40" s="257">
        <v>0</v>
      </c>
      <c r="P40" s="257">
        <v>0</v>
      </c>
      <c r="Q40" s="257">
        <v>0.19786212279000001</v>
      </c>
      <c r="R40" s="257">
        <v>4.3029523102999997E-2</v>
      </c>
      <c r="S40" s="257">
        <v>30.055703467000001</v>
      </c>
      <c r="T40" s="257">
        <v>128.71431529</v>
      </c>
      <c r="U40" s="257">
        <v>264.23380272999998</v>
      </c>
      <c r="V40" s="257">
        <v>223.10281863</v>
      </c>
      <c r="W40" s="257">
        <v>72.730540790000006</v>
      </c>
      <c r="X40" s="257">
        <v>4.4291098491999996</v>
      </c>
      <c r="Y40" s="257">
        <v>0</v>
      </c>
      <c r="Z40" s="257">
        <v>0</v>
      </c>
      <c r="AA40" s="257">
        <v>0</v>
      </c>
      <c r="AB40" s="257">
        <v>0</v>
      </c>
      <c r="AC40" s="257">
        <v>0.19786212279000001</v>
      </c>
      <c r="AD40" s="257">
        <v>4.3029523102999997E-2</v>
      </c>
      <c r="AE40" s="257">
        <v>31.618566257000001</v>
      </c>
      <c r="AF40" s="257">
        <v>135.23051942000001</v>
      </c>
      <c r="AG40" s="257">
        <v>274.10214352999998</v>
      </c>
      <c r="AH40" s="257">
        <v>213.80809536999999</v>
      </c>
      <c r="AI40" s="257">
        <v>70.350680757999996</v>
      </c>
      <c r="AJ40" s="257">
        <v>4.9940018882999997</v>
      </c>
      <c r="AK40" s="257">
        <v>0</v>
      </c>
      <c r="AL40" s="257">
        <v>0</v>
      </c>
      <c r="AM40" s="257">
        <v>0</v>
      </c>
      <c r="AN40" s="257">
        <v>0</v>
      </c>
      <c r="AO40" s="257">
        <v>0.19786212279000001</v>
      </c>
      <c r="AP40" s="257">
        <v>4.3029523102999997E-2</v>
      </c>
      <c r="AQ40" s="257">
        <v>28.191684853000002</v>
      </c>
      <c r="AR40" s="257">
        <v>139.61925391</v>
      </c>
      <c r="AS40" s="257">
        <v>276.59257429000002</v>
      </c>
      <c r="AT40" s="257">
        <v>211.43974560999999</v>
      </c>
      <c r="AU40" s="257">
        <v>69.314992423999996</v>
      </c>
      <c r="AV40" s="257">
        <v>5.4804139942000001</v>
      </c>
      <c r="AW40" s="257">
        <v>0</v>
      </c>
      <c r="AX40" s="257">
        <v>0</v>
      </c>
      <c r="AY40" s="257">
        <v>0</v>
      </c>
      <c r="AZ40" s="257">
        <v>0</v>
      </c>
      <c r="BA40" s="257">
        <v>0.19786212279000001</v>
      </c>
      <c r="BB40" s="257">
        <v>4.3029523102999997E-2</v>
      </c>
      <c r="BC40" s="257">
        <v>35.078840077999999</v>
      </c>
      <c r="BD40" s="257">
        <v>132.70008085000001</v>
      </c>
      <c r="BE40" s="257">
        <v>272.87091041000002</v>
      </c>
      <c r="BF40" s="341">
        <v>205.00620000000001</v>
      </c>
      <c r="BG40" s="341">
        <v>70.686490000000006</v>
      </c>
      <c r="BH40" s="341">
        <v>5.1711609999999997</v>
      </c>
      <c r="BI40" s="341">
        <v>0</v>
      </c>
      <c r="BJ40" s="341">
        <v>8.6268700000000004E-2</v>
      </c>
      <c r="BK40" s="341">
        <v>0</v>
      </c>
      <c r="BL40" s="341">
        <v>0</v>
      </c>
      <c r="BM40" s="341">
        <v>0.19786210000000001</v>
      </c>
      <c r="BN40" s="341">
        <v>4.3029499999999998E-2</v>
      </c>
      <c r="BO40" s="341">
        <v>34.721310000000003</v>
      </c>
      <c r="BP40" s="341">
        <v>134.33179999999999</v>
      </c>
      <c r="BQ40" s="341">
        <v>276.2534</v>
      </c>
      <c r="BR40" s="341">
        <v>206.09379999999999</v>
      </c>
      <c r="BS40" s="341">
        <v>74.613069999999993</v>
      </c>
      <c r="BT40" s="341">
        <v>5.7669560000000004</v>
      </c>
      <c r="BU40" s="341">
        <v>0</v>
      </c>
      <c r="BV40" s="341">
        <v>8.6268700000000004E-2</v>
      </c>
    </row>
    <row r="41" spans="1:74" ht="11.1" customHeight="1" x14ac:dyDescent="0.2">
      <c r="A41" s="9" t="s">
        <v>161</v>
      </c>
      <c r="B41" s="212" t="s">
        <v>588</v>
      </c>
      <c r="C41" s="257">
        <v>0.10473952967</v>
      </c>
      <c r="D41" s="257">
        <v>0</v>
      </c>
      <c r="E41" s="257">
        <v>0.63937917788999998</v>
      </c>
      <c r="F41" s="257">
        <v>2.0364940157999998</v>
      </c>
      <c r="G41" s="257">
        <v>47.401731738000002</v>
      </c>
      <c r="H41" s="257">
        <v>162.73409620999999</v>
      </c>
      <c r="I41" s="257">
        <v>253.36091701000001</v>
      </c>
      <c r="J41" s="257">
        <v>221.48510375999999</v>
      </c>
      <c r="K41" s="257">
        <v>76.322866566000002</v>
      </c>
      <c r="L41" s="257">
        <v>6.0144527130999998</v>
      </c>
      <c r="M41" s="257">
        <v>0</v>
      </c>
      <c r="N41" s="257">
        <v>0</v>
      </c>
      <c r="O41" s="257">
        <v>0.10473952967</v>
      </c>
      <c r="P41" s="257">
        <v>0</v>
      </c>
      <c r="Q41" s="257">
        <v>2.8593443774999998</v>
      </c>
      <c r="R41" s="257">
        <v>2.0153745017000002</v>
      </c>
      <c r="S41" s="257">
        <v>56.602598602</v>
      </c>
      <c r="T41" s="257">
        <v>161.86332819</v>
      </c>
      <c r="U41" s="257">
        <v>261.52422580000001</v>
      </c>
      <c r="V41" s="257">
        <v>216.98660534000001</v>
      </c>
      <c r="W41" s="257">
        <v>69.663120023000005</v>
      </c>
      <c r="X41" s="257">
        <v>5.9909359435000002</v>
      </c>
      <c r="Y41" s="257">
        <v>0</v>
      </c>
      <c r="Z41" s="257">
        <v>0</v>
      </c>
      <c r="AA41" s="257">
        <v>0.10473952967</v>
      </c>
      <c r="AB41" s="257">
        <v>0</v>
      </c>
      <c r="AC41" s="257">
        <v>2.8183195085000001</v>
      </c>
      <c r="AD41" s="257">
        <v>1.9083038463999999</v>
      </c>
      <c r="AE41" s="257">
        <v>60.438019033000003</v>
      </c>
      <c r="AF41" s="257">
        <v>167.23123423000001</v>
      </c>
      <c r="AG41" s="257">
        <v>262.23871093000002</v>
      </c>
      <c r="AH41" s="257">
        <v>210.97411332999999</v>
      </c>
      <c r="AI41" s="257">
        <v>72.651342645</v>
      </c>
      <c r="AJ41" s="257">
        <v>6.3453646534999999</v>
      </c>
      <c r="AK41" s="257">
        <v>0</v>
      </c>
      <c r="AL41" s="257">
        <v>0</v>
      </c>
      <c r="AM41" s="257">
        <v>0.10473952967</v>
      </c>
      <c r="AN41" s="257">
        <v>0</v>
      </c>
      <c r="AO41" s="257">
        <v>2.7362137447000001</v>
      </c>
      <c r="AP41" s="257">
        <v>1.9067757914000001</v>
      </c>
      <c r="AQ41" s="257">
        <v>58.418901065999997</v>
      </c>
      <c r="AR41" s="257">
        <v>173.32163897999999</v>
      </c>
      <c r="AS41" s="257">
        <v>256.98199139000002</v>
      </c>
      <c r="AT41" s="257">
        <v>219.37871308000001</v>
      </c>
      <c r="AU41" s="257">
        <v>68.279397500000002</v>
      </c>
      <c r="AV41" s="257">
        <v>6.0515206861999999</v>
      </c>
      <c r="AW41" s="257">
        <v>0</v>
      </c>
      <c r="AX41" s="257">
        <v>0</v>
      </c>
      <c r="AY41" s="257">
        <v>0.10473952967</v>
      </c>
      <c r="AZ41" s="257">
        <v>0</v>
      </c>
      <c r="BA41" s="257">
        <v>2.7362137447000001</v>
      </c>
      <c r="BB41" s="257">
        <v>1.85562732</v>
      </c>
      <c r="BC41" s="257">
        <v>64.069616119000003</v>
      </c>
      <c r="BD41" s="257">
        <v>162.82799829999999</v>
      </c>
      <c r="BE41" s="257">
        <v>248.81823990999999</v>
      </c>
      <c r="BF41" s="341">
        <v>210.45760000000001</v>
      </c>
      <c r="BG41" s="341">
        <v>68.739940000000004</v>
      </c>
      <c r="BH41" s="341">
        <v>6.0218040000000004</v>
      </c>
      <c r="BI41" s="341">
        <v>0</v>
      </c>
      <c r="BJ41" s="341">
        <v>0.1551013</v>
      </c>
      <c r="BK41" s="341">
        <v>0</v>
      </c>
      <c r="BL41" s="341">
        <v>0</v>
      </c>
      <c r="BM41" s="341">
        <v>3.056079</v>
      </c>
      <c r="BN41" s="341">
        <v>1.3898809999999999</v>
      </c>
      <c r="BO41" s="341">
        <v>64.157330000000002</v>
      </c>
      <c r="BP41" s="341">
        <v>168.83959999999999</v>
      </c>
      <c r="BQ41" s="341">
        <v>249.38509999999999</v>
      </c>
      <c r="BR41" s="341">
        <v>211.22559999999999</v>
      </c>
      <c r="BS41" s="341">
        <v>73.37594</v>
      </c>
      <c r="BT41" s="341">
        <v>6.9342040000000003</v>
      </c>
      <c r="BU41" s="341">
        <v>0</v>
      </c>
      <c r="BV41" s="341">
        <v>0.1551013</v>
      </c>
    </row>
    <row r="42" spans="1:74" ht="11.1" customHeight="1" x14ac:dyDescent="0.2">
      <c r="A42" s="9" t="s">
        <v>162</v>
      </c>
      <c r="B42" s="212" t="s">
        <v>589</v>
      </c>
      <c r="C42" s="257">
        <v>0.20605248407999999</v>
      </c>
      <c r="D42" s="257">
        <v>0</v>
      </c>
      <c r="E42" s="257">
        <v>3.5409839184999998</v>
      </c>
      <c r="F42" s="257">
        <v>7.8348193365999999</v>
      </c>
      <c r="G42" s="257">
        <v>58.019802765000001</v>
      </c>
      <c r="H42" s="257">
        <v>197.46768426</v>
      </c>
      <c r="I42" s="257">
        <v>317.48755849000003</v>
      </c>
      <c r="J42" s="257">
        <v>268.07214606000002</v>
      </c>
      <c r="K42" s="257">
        <v>94.129725535000006</v>
      </c>
      <c r="L42" s="257">
        <v>9.0772275045999997</v>
      </c>
      <c r="M42" s="257">
        <v>7.2334807311999996E-2</v>
      </c>
      <c r="N42" s="257">
        <v>0</v>
      </c>
      <c r="O42" s="257">
        <v>0.20605248407999999</v>
      </c>
      <c r="P42" s="257">
        <v>0</v>
      </c>
      <c r="Q42" s="257">
        <v>7.2741528378</v>
      </c>
      <c r="R42" s="257">
        <v>8.5494227140000003</v>
      </c>
      <c r="S42" s="257">
        <v>67.129114623999996</v>
      </c>
      <c r="T42" s="257">
        <v>196.91048599999999</v>
      </c>
      <c r="U42" s="257">
        <v>327.69093880999998</v>
      </c>
      <c r="V42" s="257">
        <v>266.78329664</v>
      </c>
      <c r="W42" s="257">
        <v>89.528226810999996</v>
      </c>
      <c r="X42" s="257">
        <v>9.4042045288999994</v>
      </c>
      <c r="Y42" s="257">
        <v>7.2334807311999996E-2</v>
      </c>
      <c r="Z42" s="257">
        <v>0</v>
      </c>
      <c r="AA42" s="257">
        <v>0.20605248407999999</v>
      </c>
      <c r="AB42" s="257">
        <v>0</v>
      </c>
      <c r="AC42" s="257">
        <v>7.1448831980999996</v>
      </c>
      <c r="AD42" s="257">
        <v>7.9231149890000001</v>
      </c>
      <c r="AE42" s="257">
        <v>67.361703105000004</v>
      </c>
      <c r="AF42" s="257">
        <v>202.04581213</v>
      </c>
      <c r="AG42" s="257">
        <v>322.04634013999998</v>
      </c>
      <c r="AH42" s="257">
        <v>258.28972295</v>
      </c>
      <c r="AI42" s="257">
        <v>97.950704481000002</v>
      </c>
      <c r="AJ42" s="257">
        <v>9.0090358614999992</v>
      </c>
      <c r="AK42" s="257">
        <v>7.2334807311999996E-2</v>
      </c>
      <c r="AL42" s="257">
        <v>0</v>
      </c>
      <c r="AM42" s="257">
        <v>0.20605248407999999</v>
      </c>
      <c r="AN42" s="257">
        <v>0</v>
      </c>
      <c r="AO42" s="257">
        <v>6.4850981550000002</v>
      </c>
      <c r="AP42" s="257">
        <v>7.6994096841999999</v>
      </c>
      <c r="AQ42" s="257">
        <v>66.060737275999998</v>
      </c>
      <c r="AR42" s="257">
        <v>208.4281757</v>
      </c>
      <c r="AS42" s="257">
        <v>319.53858602000003</v>
      </c>
      <c r="AT42" s="257">
        <v>270.24057922999998</v>
      </c>
      <c r="AU42" s="257">
        <v>93.557822272999999</v>
      </c>
      <c r="AV42" s="257">
        <v>8.9393503110000001</v>
      </c>
      <c r="AW42" s="257">
        <v>7.2334807311999996E-2</v>
      </c>
      <c r="AX42" s="257">
        <v>0</v>
      </c>
      <c r="AY42" s="257">
        <v>0.20605248407999999</v>
      </c>
      <c r="AZ42" s="257">
        <v>0</v>
      </c>
      <c r="BA42" s="257">
        <v>6.6763421222000003</v>
      </c>
      <c r="BB42" s="257">
        <v>7.6172293784000003</v>
      </c>
      <c r="BC42" s="257">
        <v>66.771446463999993</v>
      </c>
      <c r="BD42" s="257">
        <v>204.36882377000001</v>
      </c>
      <c r="BE42" s="257">
        <v>315.52903056000002</v>
      </c>
      <c r="BF42" s="341">
        <v>263.36529999999999</v>
      </c>
      <c r="BG42" s="341">
        <v>95.111720000000005</v>
      </c>
      <c r="BH42" s="341">
        <v>9.2144089999999998</v>
      </c>
      <c r="BI42" s="341">
        <v>7.2334800000000005E-2</v>
      </c>
      <c r="BJ42" s="341">
        <v>0</v>
      </c>
      <c r="BK42" s="341">
        <v>0</v>
      </c>
      <c r="BL42" s="341">
        <v>7.6841899999999996E-3</v>
      </c>
      <c r="BM42" s="341">
        <v>7.2360309999999997</v>
      </c>
      <c r="BN42" s="341">
        <v>6.3035750000000004</v>
      </c>
      <c r="BO42" s="341">
        <v>64.667249999999996</v>
      </c>
      <c r="BP42" s="341">
        <v>209.9846</v>
      </c>
      <c r="BQ42" s="341">
        <v>310.28660000000002</v>
      </c>
      <c r="BR42" s="341">
        <v>263.54770000000002</v>
      </c>
      <c r="BS42" s="341">
        <v>100.84529999999999</v>
      </c>
      <c r="BT42" s="341">
        <v>10.19256</v>
      </c>
      <c r="BU42" s="341">
        <v>0.10107820000000001</v>
      </c>
      <c r="BV42" s="341">
        <v>0</v>
      </c>
    </row>
    <row r="43" spans="1:74" ht="11.1" customHeight="1" x14ac:dyDescent="0.2">
      <c r="A43" s="9" t="s">
        <v>163</v>
      </c>
      <c r="B43" s="212" t="s">
        <v>622</v>
      </c>
      <c r="C43" s="257">
        <v>26.871631933</v>
      </c>
      <c r="D43" s="257">
        <v>26.794820397999999</v>
      </c>
      <c r="E43" s="257">
        <v>52.578093002999999</v>
      </c>
      <c r="F43" s="257">
        <v>79.79622707</v>
      </c>
      <c r="G43" s="257">
        <v>197.00021018000001</v>
      </c>
      <c r="H43" s="257">
        <v>356.96882040999998</v>
      </c>
      <c r="I43" s="257">
        <v>440.23475810000002</v>
      </c>
      <c r="J43" s="257">
        <v>437.63595061000001</v>
      </c>
      <c r="K43" s="257">
        <v>283.12593170999997</v>
      </c>
      <c r="L43" s="257">
        <v>129.83390556000001</v>
      </c>
      <c r="M43" s="257">
        <v>50.413364745000003</v>
      </c>
      <c r="N43" s="257">
        <v>30.848138845000001</v>
      </c>
      <c r="O43" s="257">
        <v>26.686332898</v>
      </c>
      <c r="P43" s="257">
        <v>28.676951443</v>
      </c>
      <c r="Q43" s="257">
        <v>56.853246749999997</v>
      </c>
      <c r="R43" s="257">
        <v>76.228830274000003</v>
      </c>
      <c r="S43" s="257">
        <v>203.50898789999999</v>
      </c>
      <c r="T43" s="257">
        <v>352.89838516999998</v>
      </c>
      <c r="U43" s="257">
        <v>444.37426418000001</v>
      </c>
      <c r="V43" s="257">
        <v>434.64544430000001</v>
      </c>
      <c r="W43" s="257">
        <v>278.07992919999998</v>
      </c>
      <c r="X43" s="257">
        <v>126.00574810000001</v>
      </c>
      <c r="Y43" s="257">
        <v>49.551185332000003</v>
      </c>
      <c r="Z43" s="257">
        <v>32.545141981</v>
      </c>
      <c r="AA43" s="257">
        <v>31.498455444000001</v>
      </c>
      <c r="AB43" s="257">
        <v>28.703114109000001</v>
      </c>
      <c r="AC43" s="257">
        <v>49.418798963</v>
      </c>
      <c r="AD43" s="257">
        <v>78.658808119</v>
      </c>
      <c r="AE43" s="257">
        <v>199.10467079</v>
      </c>
      <c r="AF43" s="257">
        <v>358.38803746000002</v>
      </c>
      <c r="AG43" s="257">
        <v>445.05148131999999</v>
      </c>
      <c r="AH43" s="257">
        <v>429.77563551999998</v>
      </c>
      <c r="AI43" s="257">
        <v>278.92547489999998</v>
      </c>
      <c r="AJ43" s="257">
        <v>127.06614152</v>
      </c>
      <c r="AK43" s="257">
        <v>48.729465292999997</v>
      </c>
      <c r="AL43" s="257">
        <v>36.739761809999997</v>
      </c>
      <c r="AM43" s="257">
        <v>31.266138245</v>
      </c>
      <c r="AN43" s="257">
        <v>30.257636990000002</v>
      </c>
      <c r="AO43" s="257">
        <v>48.164262362999999</v>
      </c>
      <c r="AP43" s="257">
        <v>81.361873193999998</v>
      </c>
      <c r="AQ43" s="257">
        <v>194.27627181</v>
      </c>
      <c r="AR43" s="257">
        <v>358.91289702</v>
      </c>
      <c r="AS43" s="257">
        <v>442.83928351999998</v>
      </c>
      <c r="AT43" s="257">
        <v>431.36430562999999</v>
      </c>
      <c r="AU43" s="257">
        <v>280.23585305</v>
      </c>
      <c r="AV43" s="257">
        <v>125.72698477</v>
      </c>
      <c r="AW43" s="257">
        <v>45.736027554000003</v>
      </c>
      <c r="AX43" s="257">
        <v>38.203430974</v>
      </c>
      <c r="AY43" s="257">
        <v>31.186952301000002</v>
      </c>
      <c r="AZ43" s="257">
        <v>29.321674116000001</v>
      </c>
      <c r="BA43" s="257">
        <v>53.019320006000001</v>
      </c>
      <c r="BB43" s="257">
        <v>89.696095729999996</v>
      </c>
      <c r="BC43" s="257">
        <v>203.88782051000001</v>
      </c>
      <c r="BD43" s="257">
        <v>365.39701150000002</v>
      </c>
      <c r="BE43" s="257">
        <v>440.61992825999999</v>
      </c>
      <c r="BF43" s="341">
        <v>426.16410000000002</v>
      </c>
      <c r="BG43" s="341">
        <v>276.78719999999998</v>
      </c>
      <c r="BH43" s="341">
        <v>125.57810000000001</v>
      </c>
      <c r="BI43" s="341">
        <v>49.87473</v>
      </c>
      <c r="BJ43" s="341">
        <v>46.122869999999999</v>
      </c>
      <c r="BK43" s="341">
        <v>29.531639999999999</v>
      </c>
      <c r="BL43" s="341">
        <v>29.643750000000001</v>
      </c>
      <c r="BM43" s="341">
        <v>57.292340000000003</v>
      </c>
      <c r="BN43" s="341">
        <v>87.423829999999995</v>
      </c>
      <c r="BO43" s="341">
        <v>205.42230000000001</v>
      </c>
      <c r="BP43" s="341">
        <v>370.66860000000003</v>
      </c>
      <c r="BQ43" s="341">
        <v>447.14210000000003</v>
      </c>
      <c r="BR43" s="341">
        <v>423.32479999999998</v>
      </c>
      <c r="BS43" s="341">
        <v>282.01389999999998</v>
      </c>
      <c r="BT43" s="341">
        <v>129.28030000000001</v>
      </c>
      <c r="BU43" s="341">
        <v>52.324730000000002</v>
      </c>
      <c r="BV43" s="341">
        <v>44.083240000000004</v>
      </c>
    </row>
    <row r="44" spans="1:74" ht="11.1" customHeight="1" x14ac:dyDescent="0.2">
      <c r="A44" s="9" t="s">
        <v>164</v>
      </c>
      <c r="B44" s="212" t="s">
        <v>591</v>
      </c>
      <c r="C44" s="257">
        <v>5.5322380652999996</v>
      </c>
      <c r="D44" s="257">
        <v>2.0296848142999999</v>
      </c>
      <c r="E44" s="257">
        <v>20.216439318999999</v>
      </c>
      <c r="F44" s="257">
        <v>37.373714084</v>
      </c>
      <c r="G44" s="257">
        <v>148.94910401000001</v>
      </c>
      <c r="H44" s="257">
        <v>331.44551918000002</v>
      </c>
      <c r="I44" s="257">
        <v>412.07906493000002</v>
      </c>
      <c r="J44" s="257">
        <v>418.70233932999997</v>
      </c>
      <c r="K44" s="257">
        <v>229.12676092000001</v>
      </c>
      <c r="L44" s="257">
        <v>53.615387499999997</v>
      </c>
      <c r="M44" s="257">
        <v>5.4656964191000004</v>
      </c>
      <c r="N44" s="257">
        <v>1.7341140207000001</v>
      </c>
      <c r="O44" s="257">
        <v>6.1530850949999998</v>
      </c>
      <c r="P44" s="257">
        <v>2.5967831353999999</v>
      </c>
      <c r="Q44" s="257">
        <v>27.723349228</v>
      </c>
      <c r="R44" s="257">
        <v>36.251235125000001</v>
      </c>
      <c r="S44" s="257">
        <v>159.59459559000001</v>
      </c>
      <c r="T44" s="257">
        <v>328.98184114999998</v>
      </c>
      <c r="U44" s="257">
        <v>417.11460010000002</v>
      </c>
      <c r="V44" s="257">
        <v>412.93377887000003</v>
      </c>
      <c r="W44" s="257">
        <v>218.59132124000001</v>
      </c>
      <c r="X44" s="257">
        <v>49.062139508999998</v>
      </c>
      <c r="Y44" s="257">
        <v>5.4630715107999999</v>
      </c>
      <c r="Z44" s="257">
        <v>2.2791200999000001</v>
      </c>
      <c r="AA44" s="257">
        <v>6.9712833451999998</v>
      </c>
      <c r="AB44" s="257">
        <v>2.6577987843000002</v>
      </c>
      <c r="AC44" s="257">
        <v>25.850679027000002</v>
      </c>
      <c r="AD44" s="257">
        <v>34.799153703999998</v>
      </c>
      <c r="AE44" s="257">
        <v>155.20037958</v>
      </c>
      <c r="AF44" s="257">
        <v>337.85787259</v>
      </c>
      <c r="AG44" s="257">
        <v>413.61239668000002</v>
      </c>
      <c r="AH44" s="257">
        <v>406.99305679000003</v>
      </c>
      <c r="AI44" s="257">
        <v>224.71590265</v>
      </c>
      <c r="AJ44" s="257">
        <v>50.162599878000002</v>
      </c>
      <c r="AK44" s="257">
        <v>4.3430179758999996</v>
      </c>
      <c r="AL44" s="257">
        <v>2.4201258228000002</v>
      </c>
      <c r="AM44" s="257">
        <v>6.6760685568999998</v>
      </c>
      <c r="AN44" s="257">
        <v>2.7304959215000002</v>
      </c>
      <c r="AO44" s="257">
        <v>23.317802283999999</v>
      </c>
      <c r="AP44" s="257">
        <v>35.382238948000001</v>
      </c>
      <c r="AQ44" s="257">
        <v>149.19024830000001</v>
      </c>
      <c r="AR44" s="257">
        <v>341.44162018999998</v>
      </c>
      <c r="AS44" s="257">
        <v>407.87364687000002</v>
      </c>
      <c r="AT44" s="257">
        <v>417.11160718999997</v>
      </c>
      <c r="AU44" s="257">
        <v>227.65402674000001</v>
      </c>
      <c r="AV44" s="257">
        <v>45.982787633999997</v>
      </c>
      <c r="AW44" s="257">
        <v>3.1338470091000001</v>
      </c>
      <c r="AX44" s="257">
        <v>2.7584727269</v>
      </c>
      <c r="AY44" s="257">
        <v>5.7303905755000004</v>
      </c>
      <c r="AZ44" s="257">
        <v>2.1644660868000001</v>
      </c>
      <c r="BA44" s="257">
        <v>24.541588784999998</v>
      </c>
      <c r="BB44" s="257">
        <v>38.388041631</v>
      </c>
      <c r="BC44" s="257">
        <v>157.10120760000001</v>
      </c>
      <c r="BD44" s="257">
        <v>345.94552755000001</v>
      </c>
      <c r="BE44" s="257">
        <v>409.05369395999998</v>
      </c>
      <c r="BF44" s="341">
        <v>405.97300000000001</v>
      </c>
      <c r="BG44" s="341">
        <v>222.71469999999999</v>
      </c>
      <c r="BH44" s="341">
        <v>47.116759999999999</v>
      </c>
      <c r="BI44" s="341">
        <v>4.0264790000000001</v>
      </c>
      <c r="BJ44" s="341">
        <v>5.0666000000000002</v>
      </c>
      <c r="BK44" s="341">
        <v>4.1262379999999999</v>
      </c>
      <c r="BL44" s="341">
        <v>2.3911959999999999</v>
      </c>
      <c r="BM44" s="341">
        <v>26.400120000000001</v>
      </c>
      <c r="BN44" s="341">
        <v>34.277549999999998</v>
      </c>
      <c r="BO44" s="341">
        <v>156.6961</v>
      </c>
      <c r="BP44" s="341">
        <v>353.64609999999999</v>
      </c>
      <c r="BQ44" s="341">
        <v>413.15089999999998</v>
      </c>
      <c r="BR44" s="341">
        <v>401.29759999999999</v>
      </c>
      <c r="BS44" s="341">
        <v>230.7516</v>
      </c>
      <c r="BT44" s="341">
        <v>50.336759999999998</v>
      </c>
      <c r="BU44" s="341">
        <v>4.5972229999999996</v>
      </c>
      <c r="BV44" s="341">
        <v>5.054583</v>
      </c>
    </row>
    <row r="45" spans="1:74" ht="11.1" customHeight="1" x14ac:dyDescent="0.2">
      <c r="A45" s="9" t="s">
        <v>165</v>
      </c>
      <c r="B45" s="212" t="s">
        <v>592</v>
      </c>
      <c r="C45" s="257">
        <v>14.800264044</v>
      </c>
      <c r="D45" s="257">
        <v>12.902781007</v>
      </c>
      <c r="E45" s="257">
        <v>60.223064317999999</v>
      </c>
      <c r="F45" s="257">
        <v>118.94499535</v>
      </c>
      <c r="G45" s="257">
        <v>283.18715796999999</v>
      </c>
      <c r="H45" s="257">
        <v>471.89244523000002</v>
      </c>
      <c r="I45" s="257">
        <v>549.23776217</v>
      </c>
      <c r="J45" s="257">
        <v>572.67042309999999</v>
      </c>
      <c r="K45" s="257">
        <v>360.79121995999998</v>
      </c>
      <c r="L45" s="257">
        <v>145.29115263</v>
      </c>
      <c r="M45" s="257">
        <v>38.950473226</v>
      </c>
      <c r="N45" s="257">
        <v>7.1742799769000003</v>
      </c>
      <c r="O45" s="257">
        <v>15.820954629999999</v>
      </c>
      <c r="P45" s="257">
        <v>14.570112399999999</v>
      </c>
      <c r="Q45" s="257">
        <v>69.117007861999994</v>
      </c>
      <c r="R45" s="257">
        <v>120.17225619</v>
      </c>
      <c r="S45" s="257">
        <v>290.77448798</v>
      </c>
      <c r="T45" s="257">
        <v>477.77195117999997</v>
      </c>
      <c r="U45" s="257">
        <v>556.40916295</v>
      </c>
      <c r="V45" s="257">
        <v>575.91417206000006</v>
      </c>
      <c r="W45" s="257">
        <v>361.30070900999999</v>
      </c>
      <c r="X45" s="257">
        <v>144.43658234</v>
      </c>
      <c r="Y45" s="257">
        <v>41.567522959999998</v>
      </c>
      <c r="Z45" s="257">
        <v>8.2261644845999999</v>
      </c>
      <c r="AA45" s="257">
        <v>16.991088325</v>
      </c>
      <c r="AB45" s="257">
        <v>16.102569112000001</v>
      </c>
      <c r="AC45" s="257">
        <v>68.741569749999996</v>
      </c>
      <c r="AD45" s="257">
        <v>115.52466516</v>
      </c>
      <c r="AE45" s="257">
        <v>280.16703801</v>
      </c>
      <c r="AF45" s="257">
        <v>486.25559589</v>
      </c>
      <c r="AG45" s="257">
        <v>554.47022790999995</v>
      </c>
      <c r="AH45" s="257">
        <v>575.81443147000005</v>
      </c>
      <c r="AI45" s="257">
        <v>375.59516065999998</v>
      </c>
      <c r="AJ45" s="257">
        <v>144.59208684000001</v>
      </c>
      <c r="AK45" s="257">
        <v>37.801014870000003</v>
      </c>
      <c r="AL45" s="257">
        <v>8.0096903011999991</v>
      </c>
      <c r="AM45" s="257">
        <v>15.795484843000001</v>
      </c>
      <c r="AN45" s="257">
        <v>16.287675818</v>
      </c>
      <c r="AO45" s="257">
        <v>61.983840725999997</v>
      </c>
      <c r="AP45" s="257">
        <v>116.16748500999999</v>
      </c>
      <c r="AQ45" s="257">
        <v>275.49090075999999</v>
      </c>
      <c r="AR45" s="257">
        <v>491.29066870999998</v>
      </c>
      <c r="AS45" s="257">
        <v>555.08620752000002</v>
      </c>
      <c r="AT45" s="257">
        <v>585.85698439999999</v>
      </c>
      <c r="AU45" s="257">
        <v>377.64540821999998</v>
      </c>
      <c r="AV45" s="257">
        <v>140.23785851</v>
      </c>
      <c r="AW45" s="257">
        <v>34.458009685</v>
      </c>
      <c r="AX45" s="257">
        <v>8.9816653073000001</v>
      </c>
      <c r="AY45" s="257">
        <v>13.807065576999999</v>
      </c>
      <c r="AZ45" s="257">
        <v>14.792524737999999</v>
      </c>
      <c r="BA45" s="257">
        <v>61.812981321000002</v>
      </c>
      <c r="BB45" s="257">
        <v>121.69374027000001</v>
      </c>
      <c r="BC45" s="257">
        <v>278.25732880999999</v>
      </c>
      <c r="BD45" s="257">
        <v>489.75068579999999</v>
      </c>
      <c r="BE45" s="257">
        <v>558.78769880000004</v>
      </c>
      <c r="BF45" s="341">
        <v>586.327</v>
      </c>
      <c r="BG45" s="341">
        <v>372.60149999999999</v>
      </c>
      <c r="BH45" s="341">
        <v>145.79839999999999</v>
      </c>
      <c r="BI45" s="341">
        <v>34.427590000000002</v>
      </c>
      <c r="BJ45" s="341">
        <v>11.01309</v>
      </c>
      <c r="BK45" s="341">
        <v>11.270659999999999</v>
      </c>
      <c r="BL45" s="341">
        <v>16.343419999999998</v>
      </c>
      <c r="BM45" s="341">
        <v>61.989330000000002</v>
      </c>
      <c r="BN45" s="341">
        <v>113.63379999999999</v>
      </c>
      <c r="BO45" s="341">
        <v>270.84519999999998</v>
      </c>
      <c r="BP45" s="341">
        <v>491.83789999999999</v>
      </c>
      <c r="BQ45" s="341">
        <v>563.80849999999998</v>
      </c>
      <c r="BR45" s="341">
        <v>582.49390000000005</v>
      </c>
      <c r="BS45" s="341">
        <v>379.12150000000003</v>
      </c>
      <c r="BT45" s="341">
        <v>147.1542</v>
      </c>
      <c r="BU45" s="341">
        <v>35.019979999999997</v>
      </c>
      <c r="BV45" s="341">
        <v>11.361370000000001</v>
      </c>
    </row>
    <row r="46" spans="1:74" ht="11.1" customHeight="1" x14ac:dyDescent="0.2">
      <c r="A46" s="9" t="s">
        <v>166</v>
      </c>
      <c r="B46" s="212" t="s">
        <v>593</v>
      </c>
      <c r="C46" s="257">
        <v>1.0527499137</v>
      </c>
      <c r="D46" s="257">
        <v>2.0913123375999998</v>
      </c>
      <c r="E46" s="257">
        <v>13.828899504000001</v>
      </c>
      <c r="F46" s="257">
        <v>37.713601091999998</v>
      </c>
      <c r="G46" s="257">
        <v>116.21487814</v>
      </c>
      <c r="H46" s="257">
        <v>254.18084464</v>
      </c>
      <c r="I46" s="257">
        <v>403.13566442000001</v>
      </c>
      <c r="J46" s="257">
        <v>331.30098220999997</v>
      </c>
      <c r="K46" s="257">
        <v>196.71725215999999</v>
      </c>
      <c r="L46" s="257">
        <v>64.260549157</v>
      </c>
      <c r="M46" s="257">
        <v>9.3574915534999992</v>
      </c>
      <c r="N46" s="257">
        <v>0</v>
      </c>
      <c r="O46" s="257">
        <v>1.2020091447000001</v>
      </c>
      <c r="P46" s="257">
        <v>2.0391814592999999</v>
      </c>
      <c r="Q46" s="257">
        <v>14.193515347</v>
      </c>
      <c r="R46" s="257">
        <v>36.942552302000003</v>
      </c>
      <c r="S46" s="257">
        <v>119.74073927000001</v>
      </c>
      <c r="T46" s="257">
        <v>254.57104754</v>
      </c>
      <c r="U46" s="257">
        <v>399.94991979999998</v>
      </c>
      <c r="V46" s="257">
        <v>336.50675562999999</v>
      </c>
      <c r="W46" s="257">
        <v>197.94357103999999</v>
      </c>
      <c r="X46" s="257">
        <v>67.334837383000007</v>
      </c>
      <c r="Y46" s="257">
        <v>9.9293932174999995</v>
      </c>
      <c r="Z46" s="257">
        <v>0</v>
      </c>
      <c r="AA46" s="257">
        <v>0.69889056142999995</v>
      </c>
      <c r="AB46" s="257">
        <v>1.8396579355</v>
      </c>
      <c r="AC46" s="257">
        <v>15.634991168999999</v>
      </c>
      <c r="AD46" s="257">
        <v>39.272722211000001</v>
      </c>
      <c r="AE46" s="257">
        <v>119.63885899</v>
      </c>
      <c r="AF46" s="257">
        <v>261.38940138999999</v>
      </c>
      <c r="AG46" s="257">
        <v>392.73404250999999</v>
      </c>
      <c r="AH46" s="257">
        <v>333.84385393000002</v>
      </c>
      <c r="AI46" s="257">
        <v>195.74344791999999</v>
      </c>
      <c r="AJ46" s="257">
        <v>59.902291529000003</v>
      </c>
      <c r="AK46" s="257">
        <v>10.533183352</v>
      </c>
      <c r="AL46" s="257">
        <v>0</v>
      </c>
      <c r="AM46" s="257">
        <v>1.008588925</v>
      </c>
      <c r="AN46" s="257">
        <v>2.5631928664000001</v>
      </c>
      <c r="AO46" s="257">
        <v>13.720104578000001</v>
      </c>
      <c r="AP46" s="257">
        <v>40.109738800000002</v>
      </c>
      <c r="AQ46" s="257">
        <v>118.66963206</v>
      </c>
      <c r="AR46" s="257">
        <v>264.63405351</v>
      </c>
      <c r="AS46" s="257">
        <v>397.30459637000001</v>
      </c>
      <c r="AT46" s="257">
        <v>332.95309288999999</v>
      </c>
      <c r="AU46" s="257">
        <v>199.25621206</v>
      </c>
      <c r="AV46" s="257">
        <v>63.925354231999997</v>
      </c>
      <c r="AW46" s="257">
        <v>11.200705476</v>
      </c>
      <c r="AX46" s="257">
        <v>0</v>
      </c>
      <c r="AY46" s="257">
        <v>1.0873227426000001</v>
      </c>
      <c r="AZ46" s="257">
        <v>3.4325154564</v>
      </c>
      <c r="BA46" s="257">
        <v>16.297748412000001</v>
      </c>
      <c r="BB46" s="257">
        <v>41.063204667000001</v>
      </c>
      <c r="BC46" s="257">
        <v>114.14160913000001</v>
      </c>
      <c r="BD46" s="257">
        <v>274.04701613999998</v>
      </c>
      <c r="BE46" s="257">
        <v>388.11053686000002</v>
      </c>
      <c r="BF46" s="341">
        <v>339.2183</v>
      </c>
      <c r="BG46" s="341">
        <v>203.2732</v>
      </c>
      <c r="BH46" s="341">
        <v>65.642979999999994</v>
      </c>
      <c r="BI46" s="341">
        <v>10.34881</v>
      </c>
      <c r="BJ46" s="341">
        <v>0</v>
      </c>
      <c r="BK46" s="341">
        <v>0.94335150000000001</v>
      </c>
      <c r="BL46" s="341">
        <v>4.042014</v>
      </c>
      <c r="BM46" s="341">
        <v>18.272480000000002</v>
      </c>
      <c r="BN46" s="341">
        <v>41.492710000000002</v>
      </c>
      <c r="BO46" s="341">
        <v>107.7565</v>
      </c>
      <c r="BP46" s="341">
        <v>275.36540000000002</v>
      </c>
      <c r="BQ46" s="341">
        <v>387.46319999999997</v>
      </c>
      <c r="BR46" s="341">
        <v>345.32830000000001</v>
      </c>
      <c r="BS46" s="341">
        <v>210.1413</v>
      </c>
      <c r="BT46" s="341">
        <v>68.313119999999998</v>
      </c>
      <c r="BU46" s="341">
        <v>10.20509</v>
      </c>
      <c r="BV46" s="341">
        <v>2.9040300000000002E-2</v>
      </c>
    </row>
    <row r="47" spans="1:74" ht="11.1" customHeight="1" x14ac:dyDescent="0.2">
      <c r="A47" s="9" t="s">
        <v>167</v>
      </c>
      <c r="B47" s="212" t="s">
        <v>594</v>
      </c>
      <c r="C47" s="257">
        <v>8.3470194535999997</v>
      </c>
      <c r="D47" s="257">
        <v>6.5270514951000003</v>
      </c>
      <c r="E47" s="257">
        <v>11.085246492</v>
      </c>
      <c r="F47" s="257">
        <v>14.968737834000001</v>
      </c>
      <c r="G47" s="257">
        <v>42.579097220999998</v>
      </c>
      <c r="H47" s="257">
        <v>101.58677014</v>
      </c>
      <c r="I47" s="257">
        <v>239.12551318999999</v>
      </c>
      <c r="J47" s="257">
        <v>210.29030918000001</v>
      </c>
      <c r="K47" s="257">
        <v>138.96630891000001</v>
      </c>
      <c r="L47" s="257">
        <v>38.517751838000002</v>
      </c>
      <c r="M47" s="257">
        <v>13.547264883</v>
      </c>
      <c r="N47" s="257">
        <v>8.3209456777999993</v>
      </c>
      <c r="O47" s="257">
        <v>8.6747575115999993</v>
      </c>
      <c r="P47" s="257">
        <v>6.6264177348000004</v>
      </c>
      <c r="Q47" s="257">
        <v>11.172447954000001</v>
      </c>
      <c r="R47" s="257">
        <v>15.131537464000001</v>
      </c>
      <c r="S47" s="257">
        <v>44.393396244999998</v>
      </c>
      <c r="T47" s="257">
        <v>99.725390766000004</v>
      </c>
      <c r="U47" s="257">
        <v>234.65294512</v>
      </c>
      <c r="V47" s="257">
        <v>220.12460143000001</v>
      </c>
      <c r="W47" s="257">
        <v>143.49318460999999</v>
      </c>
      <c r="X47" s="257">
        <v>41.543666764000001</v>
      </c>
      <c r="Y47" s="257">
        <v>13.436076645</v>
      </c>
      <c r="Z47" s="257">
        <v>8.3235525007</v>
      </c>
      <c r="AA47" s="257">
        <v>7.8989134009999997</v>
      </c>
      <c r="AB47" s="257">
        <v>6.6689192852000003</v>
      </c>
      <c r="AC47" s="257">
        <v>11.288729781000001</v>
      </c>
      <c r="AD47" s="257">
        <v>16.649632735000001</v>
      </c>
      <c r="AE47" s="257">
        <v>46.462979439000001</v>
      </c>
      <c r="AF47" s="257">
        <v>102.73414574</v>
      </c>
      <c r="AG47" s="257">
        <v>231.96115395000001</v>
      </c>
      <c r="AH47" s="257">
        <v>217.23539314000001</v>
      </c>
      <c r="AI47" s="257">
        <v>139.74484034</v>
      </c>
      <c r="AJ47" s="257">
        <v>35.988131134</v>
      </c>
      <c r="AK47" s="257">
        <v>13.725172619</v>
      </c>
      <c r="AL47" s="257">
        <v>8.3363383293000002</v>
      </c>
      <c r="AM47" s="257">
        <v>8.5891337547000006</v>
      </c>
      <c r="AN47" s="257">
        <v>6.8078536582</v>
      </c>
      <c r="AO47" s="257">
        <v>10.530697965</v>
      </c>
      <c r="AP47" s="257">
        <v>16.955175402999998</v>
      </c>
      <c r="AQ47" s="257">
        <v>48.285995004999997</v>
      </c>
      <c r="AR47" s="257">
        <v>104.98185777</v>
      </c>
      <c r="AS47" s="257">
        <v>237.14452392000001</v>
      </c>
      <c r="AT47" s="257">
        <v>219.09004490999999</v>
      </c>
      <c r="AU47" s="257">
        <v>145.25459408</v>
      </c>
      <c r="AV47" s="257">
        <v>42.205103878999999</v>
      </c>
      <c r="AW47" s="257">
        <v>14.601249383000001</v>
      </c>
      <c r="AX47" s="257">
        <v>8.2480454274999992</v>
      </c>
      <c r="AY47" s="257">
        <v>8.9399981853000003</v>
      </c>
      <c r="AZ47" s="257">
        <v>7.5045180716999997</v>
      </c>
      <c r="BA47" s="257">
        <v>12.467810692</v>
      </c>
      <c r="BB47" s="257">
        <v>17.726398157999999</v>
      </c>
      <c r="BC47" s="257">
        <v>46.378886637999997</v>
      </c>
      <c r="BD47" s="257">
        <v>115.8986934</v>
      </c>
      <c r="BE47" s="257">
        <v>232.94231776999999</v>
      </c>
      <c r="BF47" s="341">
        <v>222.386</v>
      </c>
      <c r="BG47" s="341">
        <v>156.46039999999999</v>
      </c>
      <c r="BH47" s="341">
        <v>49.00027</v>
      </c>
      <c r="BI47" s="341">
        <v>14.25793</v>
      </c>
      <c r="BJ47" s="341">
        <v>8.5589370000000002</v>
      </c>
      <c r="BK47" s="341">
        <v>8.9132730000000002</v>
      </c>
      <c r="BL47" s="341">
        <v>8.4614840000000004</v>
      </c>
      <c r="BM47" s="341">
        <v>13.06462</v>
      </c>
      <c r="BN47" s="341">
        <v>19.48799</v>
      </c>
      <c r="BO47" s="341">
        <v>44.99447</v>
      </c>
      <c r="BP47" s="341">
        <v>116.4713</v>
      </c>
      <c r="BQ47" s="341">
        <v>226.95869999999999</v>
      </c>
      <c r="BR47" s="341">
        <v>226.4803</v>
      </c>
      <c r="BS47" s="341">
        <v>158.94810000000001</v>
      </c>
      <c r="BT47" s="341">
        <v>51.667819999999999</v>
      </c>
      <c r="BU47" s="341">
        <v>14.071389999999999</v>
      </c>
      <c r="BV47" s="341">
        <v>8.5162250000000004</v>
      </c>
    </row>
    <row r="48" spans="1:74" ht="11.1" customHeight="1" x14ac:dyDescent="0.2">
      <c r="A48" s="9" t="s">
        <v>168</v>
      </c>
      <c r="B48" s="213" t="s">
        <v>623</v>
      </c>
      <c r="C48" s="255">
        <v>8.5971016273000007</v>
      </c>
      <c r="D48" s="255">
        <v>7.9126141218999999</v>
      </c>
      <c r="E48" s="255">
        <v>21.227184654999999</v>
      </c>
      <c r="F48" s="255">
        <v>37.029911947000002</v>
      </c>
      <c r="G48" s="255">
        <v>108.81852155999999</v>
      </c>
      <c r="H48" s="255">
        <v>235.35645489000001</v>
      </c>
      <c r="I48" s="255">
        <v>343.55119839000002</v>
      </c>
      <c r="J48" s="255">
        <v>322.44880164</v>
      </c>
      <c r="K48" s="255">
        <v>175.69984862000001</v>
      </c>
      <c r="L48" s="255">
        <v>57.548701307999998</v>
      </c>
      <c r="M48" s="255">
        <v>17.311361628</v>
      </c>
      <c r="N48" s="255">
        <v>8.1994758528999991</v>
      </c>
      <c r="O48" s="255">
        <v>8.8250815063000001</v>
      </c>
      <c r="P48" s="255">
        <v>8.5540261973000007</v>
      </c>
      <c r="Q48" s="255">
        <v>24.292327653000001</v>
      </c>
      <c r="R48" s="255">
        <v>36.680764631999999</v>
      </c>
      <c r="S48" s="255">
        <v>115.33196035</v>
      </c>
      <c r="T48" s="255">
        <v>235.11705982999999</v>
      </c>
      <c r="U48" s="255">
        <v>347.54403683999999</v>
      </c>
      <c r="V48" s="255">
        <v>323.11771912</v>
      </c>
      <c r="W48" s="255">
        <v>173.64278393999999</v>
      </c>
      <c r="X48" s="255">
        <v>57.466144755999998</v>
      </c>
      <c r="Y48" s="255">
        <v>17.529032612999998</v>
      </c>
      <c r="Z48" s="255">
        <v>8.7137314699000008</v>
      </c>
      <c r="AA48" s="255">
        <v>9.8075761292999992</v>
      </c>
      <c r="AB48" s="255">
        <v>8.7749424287999993</v>
      </c>
      <c r="AC48" s="255">
        <v>22.899805342000001</v>
      </c>
      <c r="AD48" s="255">
        <v>37.013513351999997</v>
      </c>
      <c r="AE48" s="255">
        <v>114.51213558000001</v>
      </c>
      <c r="AF48" s="255">
        <v>241.40039411999999</v>
      </c>
      <c r="AG48" s="255">
        <v>348.32481066000003</v>
      </c>
      <c r="AH48" s="255">
        <v>318.50046694000002</v>
      </c>
      <c r="AI48" s="255">
        <v>176.15944091</v>
      </c>
      <c r="AJ48" s="255">
        <v>56.682452529999999</v>
      </c>
      <c r="AK48" s="255">
        <v>17.038906354000002</v>
      </c>
      <c r="AL48" s="255">
        <v>9.5374476446000003</v>
      </c>
      <c r="AM48" s="255">
        <v>9.7660651615000003</v>
      </c>
      <c r="AN48" s="255">
        <v>9.2097054703999994</v>
      </c>
      <c r="AO48" s="255">
        <v>21.499156411000001</v>
      </c>
      <c r="AP48" s="255">
        <v>37.879194441000003</v>
      </c>
      <c r="AQ48" s="255">
        <v>112.34853087</v>
      </c>
      <c r="AR48" s="255">
        <v>245.40592691000001</v>
      </c>
      <c r="AS48" s="255">
        <v>348.95071349</v>
      </c>
      <c r="AT48" s="255">
        <v>322.88622993000001</v>
      </c>
      <c r="AU48" s="255">
        <v>177.31943371</v>
      </c>
      <c r="AV48" s="255">
        <v>57.260195392</v>
      </c>
      <c r="AW48" s="255">
        <v>16.244800418000001</v>
      </c>
      <c r="AX48" s="255">
        <v>9.9688025757999998</v>
      </c>
      <c r="AY48" s="255">
        <v>9.5614066579999992</v>
      </c>
      <c r="AZ48" s="255">
        <v>9.0252097138000007</v>
      </c>
      <c r="BA48" s="255">
        <v>23.082601766</v>
      </c>
      <c r="BB48" s="255">
        <v>40.658572081999999</v>
      </c>
      <c r="BC48" s="255">
        <v>116.60033944</v>
      </c>
      <c r="BD48" s="255">
        <v>246.45620031999999</v>
      </c>
      <c r="BE48" s="255">
        <v>346.08153265999999</v>
      </c>
      <c r="BF48" s="342">
        <v>319.94650000000001</v>
      </c>
      <c r="BG48" s="342">
        <v>178.74520000000001</v>
      </c>
      <c r="BH48" s="342">
        <v>59.39922</v>
      </c>
      <c r="BI48" s="342">
        <v>17.079689999999999</v>
      </c>
      <c r="BJ48" s="342">
        <v>12.01732</v>
      </c>
      <c r="BK48" s="342">
        <v>8.8397030000000001</v>
      </c>
      <c r="BL48" s="342">
        <v>9.5172129999999999</v>
      </c>
      <c r="BM48" s="342">
        <v>24.47888</v>
      </c>
      <c r="BN48" s="342">
        <v>39.381239999999998</v>
      </c>
      <c r="BO48" s="342">
        <v>115.4676</v>
      </c>
      <c r="BP48" s="342">
        <v>250.28479999999999</v>
      </c>
      <c r="BQ48" s="342">
        <v>347.72120000000001</v>
      </c>
      <c r="BR48" s="342">
        <v>320.70600000000002</v>
      </c>
      <c r="BS48" s="342">
        <v>184.02109999999999</v>
      </c>
      <c r="BT48" s="342">
        <v>61.59825</v>
      </c>
      <c r="BU48" s="342">
        <v>17.694220000000001</v>
      </c>
      <c r="BV48" s="342">
        <v>11.692869999999999</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343"/>
      <c r="BE49" s="343"/>
      <c r="BF49" s="736"/>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31" t="s">
        <v>1042</v>
      </c>
      <c r="C50" s="760"/>
      <c r="D50" s="760"/>
      <c r="E50" s="760"/>
      <c r="F50" s="760"/>
      <c r="G50" s="760"/>
      <c r="H50" s="760"/>
      <c r="I50" s="760"/>
      <c r="J50" s="760"/>
      <c r="K50" s="760"/>
      <c r="L50" s="760"/>
      <c r="M50" s="760"/>
      <c r="N50" s="760"/>
      <c r="O50" s="760"/>
      <c r="P50" s="760"/>
      <c r="Q50" s="760"/>
      <c r="AY50" s="506"/>
      <c r="AZ50" s="506"/>
      <c r="BA50" s="506"/>
      <c r="BB50" s="506"/>
      <c r="BC50" s="506"/>
      <c r="BD50" s="506"/>
      <c r="BE50" s="506"/>
      <c r="BF50" s="737"/>
      <c r="BG50" s="506"/>
      <c r="BH50" s="506"/>
      <c r="BI50" s="506"/>
      <c r="BJ50" s="506"/>
    </row>
    <row r="51" spans="1:74" s="472" customFormat="1" ht="12" customHeight="1" x14ac:dyDescent="0.2">
      <c r="A51" s="469"/>
      <c r="B51" s="781" t="s">
        <v>177</v>
      </c>
      <c r="C51" s="781"/>
      <c r="D51" s="781"/>
      <c r="E51" s="781"/>
      <c r="F51" s="781"/>
      <c r="G51" s="781"/>
      <c r="H51" s="781"/>
      <c r="I51" s="781"/>
      <c r="J51" s="781"/>
      <c r="K51" s="781"/>
      <c r="L51" s="781"/>
      <c r="M51" s="781"/>
      <c r="N51" s="781"/>
      <c r="O51" s="781"/>
      <c r="P51" s="781"/>
      <c r="Q51" s="781"/>
      <c r="AY51" s="507"/>
      <c r="AZ51" s="507"/>
      <c r="BA51" s="507"/>
      <c r="BB51" s="507"/>
      <c r="BC51" s="507"/>
      <c r="BD51" s="507"/>
      <c r="BE51" s="507"/>
      <c r="BF51" s="738"/>
      <c r="BG51" s="507"/>
      <c r="BH51" s="507"/>
      <c r="BI51" s="507"/>
      <c r="BJ51" s="507"/>
    </row>
    <row r="52" spans="1:74" s="472" customFormat="1" ht="12" customHeight="1" x14ac:dyDescent="0.2">
      <c r="A52" s="473"/>
      <c r="B52" s="832" t="s">
        <v>178</v>
      </c>
      <c r="C52" s="782"/>
      <c r="D52" s="782"/>
      <c r="E52" s="782"/>
      <c r="F52" s="782"/>
      <c r="G52" s="782"/>
      <c r="H52" s="782"/>
      <c r="I52" s="782"/>
      <c r="J52" s="782"/>
      <c r="K52" s="782"/>
      <c r="L52" s="782"/>
      <c r="M52" s="782"/>
      <c r="N52" s="782"/>
      <c r="O52" s="782"/>
      <c r="P52" s="782"/>
      <c r="Q52" s="778"/>
      <c r="AY52" s="507"/>
      <c r="AZ52" s="507"/>
      <c r="BA52" s="507"/>
      <c r="BB52" s="507"/>
      <c r="BC52" s="507"/>
      <c r="BD52" s="507"/>
      <c r="BE52" s="507"/>
      <c r="BF52" s="738"/>
      <c r="BG52" s="507"/>
      <c r="BH52" s="507"/>
      <c r="BI52" s="507"/>
      <c r="BJ52" s="507"/>
    </row>
    <row r="53" spans="1:74" s="472" customFormat="1" ht="12" customHeight="1" x14ac:dyDescent="0.2">
      <c r="A53" s="473"/>
      <c r="B53" s="832" t="s">
        <v>173</v>
      </c>
      <c r="C53" s="782"/>
      <c r="D53" s="782"/>
      <c r="E53" s="782"/>
      <c r="F53" s="782"/>
      <c r="G53" s="782"/>
      <c r="H53" s="782"/>
      <c r="I53" s="782"/>
      <c r="J53" s="782"/>
      <c r="K53" s="782"/>
      <c r="L53" s="782"/>
      <c r="M53" s="782"/>
      <c r="N53" s="782"/>
      <c r="O53" s="782"/>
      <c r="P53" s="782"/>
      <c r="Q53" s="778"/>
      <c r="AY53" s="507"/>
      <c r="AZ53" s="507"/>
      <c r="BA53" s="507"/>
      <c r="BB53" s="507"/>
      <c r="BC53" s="507"/>
      <c r="BD53" s="507"/>
      <c r="BE53" s="507"/>
      <c r="BF53" s="738"/>
      <c r="BG53" s="507"/>
      <c r="BH53" s="507"/>
      <c r="BI53" s="507"/>
      <c r="BJ53" s="507"/>
    </row>
    <row r="54" spans="1:74" s="472" customFormat="1" ht="12" customHeight="1" x14ac:dyDescent="0.2">
      <c r="A54" s="473"/>
      <c r="B54" s="832" t="s">
        <v>495</v>
      </c>
      <c r="C54" s="782"/>
      <c r="D54" s="782"/>
      <c r="E54" s="782"/>
      <c r="F54" s="782"/>
      <c r="G54" s="782"/>
      <c r="H54" s="782"/>
      <c r="I54" s="782"/>
      <c r="J54" s="782"/>
      <c r="K54" s="782"/>
      <c r="L54" s="782"/>
      <c r="M54" s="782"/>
      <c r="N54" s="782"/>
      <c r="O54" s="782"/>
      <c r="P54" s="782"/>
      <c r="Q54" s="778"/>
      <c r="AY54" s="507"/>
      <c r="AZ54" s="507"/>
      <c r="BA54" s="507"/>
      <c r="BB54" s="507"/>
      <c r="BC54" s="507"/>
      <c r="BD54" s="507"/>
      <c r="BE54" s="507"/>
      <c r="BF54" s="738"/>
      <c r="BG54" s="507"/>
      <c r="BH54" s="507"/>
      <c r="BI54" s="507"/>
      <c r="BJ54" s="507"/>
    </row>
    <row r="55" spans="1:74" s="474" customFormat="1" ht="12" customHeight="1" x14ac:dyDescent="0.2">
      <c r="A55" s="473"/>
      <c r="B55" s="832" t="s">
        <v>174</v>
      </c>
      <c r="C55" s="782"/>
      <c r="D55" s="782"/>
      <c r="E55" s="782"/>
      <c r="F55" s="782"/>
      <c r="G55" s="782"/>
      <c r="H55" s="782"/>
      <c r="I55" s="782"/>
      <c r="J55" s="782"/>
      <c r="K55" s="782"/>
      <c r="L55" s="782"/>
      <c r="M55" s="782"/>
      <c r="N55" s="782"/>
      <c r="O55" s="782"/>
      <c r="P55" s="782"/>
      <c r="Q55" s="778"/>
      <c r="AY55" s="508"/>
      <c r="AZ55" s="508"/>
      <c r="BA55" s="508"/>
      <c r="BB55" s="508"/>
      <c r="BC55" s="508"/>
      <c r="BD55" s="508"/>
      <c r="BE55" s="508"/>
      <c r="BF55" s="739"/>
      <c r="BG55" s="508"/>
      <c r="BH55" s="508"/>
      <c r="BI55" s="508"/>
      <c r="BJ55" s="508"/>
    </row>
    <row r="56" spans="1:74" s="474" customFormat="1" ht="12" customHeight="1" x14ac:dyDescent="0.2">
      <c r="A56" s="473"/>
      <c r="B56" s="781" t="s">
        <v>175</v>
      </c>
      <c r="C56" s="782"/>
      <c r="D56" s="782"/>
      <c r="E56" s="782"/>
      <c r="F56" s="782"/>
      <c r="G56" s="782"/>
      <c r="H56" s="782"/>
      <c r="I56" s="782"/>
      <c r="J56" s="782"/>
      <c r="K56" s="782"/>
      <c r="L56" s="782"/>
      <c r="M56" s="782"/>
      <c r="N56" s="782"/>
      <c r="O56" s="782"/>
      <c r="P56" s="782"/>
      <c r="Q56" s="778"/>
      <c r="AY56" s="508"/>
      <c r="AZ56" s="508"/>
      <c r="BA56" s="508"/>
      <c r="BB56" s="508"/>
      <c r="BC56" s="508"/>
      <c r="BD56" s="508"/>
      <c r="BE56" s="508"/>
      <c r="BF56" s="739"/>
      <c r="BG56" s="508"/>
      <c r="BH56" s="508"/>
      <c r="BI56" s="508"/>
      <c r="BJ56" s="508"/>
    </row>
    <row r="57" spans="1:74" s="474" customFormat="1" ht="12" customHeight="1" x14ac:dyDescent="0.2">
      <c r="A57" s="436"/>
      <c r="B57" s="790" t="s">
        <v>176</v>
      </c>
      <c r="C57" s="778"/>
      <c r="D57" s="778"/>
      <c r="E57" s="778"/>
      <c r="F57" s="778"/>
      <c r="G57" s="778"/>
      <c r="H57" s="778"/>
      <c r="I57" s="778"/>
      <c r="J57" s="778"/>
      <c r="K57" s="778"/>
      <c r="L57" s="778"/>
      <c r="M57" s="778"/>
      <c r="N57" s="778"/>
      <c r="O57" s="778"/>
      <c r="P57" s="778"/>
      <c r="Q57" s="778"/>
      <c r="AY57" s="508"/>
      <c r="AZ57" s="508"/>
      <c r="BA57" s="508"/>
      <c r="BB57" s="508"/>
      <c r="BC57" s="508"/>
      <c r="BD57" s="508"/>
      <c r="BE57" s="508"/>
      <c r="BF57" s="739"/>
      <c r="BG57" s="508"/>
      <c r="BH57" s="508"/>
      <c r="BI57" s="508"/>
      <c r="BJ57" s="508"/>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Y5" transitionEvaluation="1" transitionEntry="1" codeName="Sheet3">
    <pageSetUpPr fitToPage="1"/>
  </sheetPr>
  <dimension ref="A1:BV144"/>
  <sheetViews>
    <sheetView showGridLines="0" workbookViewId="0">
      <pane xSplit="2" ySplit="4" topLeftCell="AY5" activePane="bottomRight" state="frozen"/>
      <selection pane="topRight" activeCell="C1" sqref="C1"/>
      <selection pane="bottomLeft" activeCell="A5" sqref="A5"/>
      <selection pane="bottomRight" activeCell="BF9" sqref="BF9"/>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7" width="6.5703125" style="337" customWidth="1"/>
    <col min="58" max="58" width="6.5703125" style="666" customWidth="1"/>
    <col min="59" max="62" width="6.5703125" style="337" customWidth="1"/>
    <col min="63" max="74" width="6.5703125" style="12" customWidth="1"/>
    <col min="75" max="16384" width="9.5703125" style="12"/>
  </cols>
  <sheetData>
    <row r="1" spans="1:74" s="11" customFormat="1" ht="12.75" x14ac:dyDescent="0.2">
      <c r="A1" s="769" t="s">
        <v>1021</v>
      </c>
      <c r="B1" s="773" t="s">
        <v>251</v>
      </c>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c r="AY1" s="496"/>
      <c r="AZ1" s="496"/>
      <c r="BA1" s="496"/>
      <c r="BB1" s="496"/>
      <c r="BC1" s="496"/>
      <c r="BD1" s="496"/>
      <c r="BE1" s="496"/>
      <c r="BF1" s="660"/>
      <c r="BG1" s="496"/>
      <c r="BH1" s="496"/>
      <c r="BI1" s="496"/>
      <c r="BJ1" s="496"/>
    </row>
    <row r="2" spans="1:74" s="13" customFormat="1" ht="12.75" x14ac:dyDescent="0.2">
      <c r="A2" s="770"/>
      <c r="B2" s="542" t="str">
        <f>"U.S. Energy Information Administration  |  Short-Term Energy Outlook  - "&amp;Dates!D1</f>
        <v>U.S. Energy Information Administration  |  Short-Term Energy Outlook  - August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62"/>
      <c r="AY2" s="415"/>
      <c r="AZ2" s="415"/>
      <c r="BA2" s="415"/>
      <c r="BB2" s="415"/>
      <c r="BC2" s="415"/>
      <c r="BD2" s="415"/>
      <c r="BE2" s="415"/>
      <c r="BF2" s="661"/>
      <c r="BG2" s="415"/>
      <c r="BH2" s="415"/>
      <c r="BI2" s="415"/>
      <c r="BJ2" s="415"/>
    </row>
    <row r="3" spans="1:74"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9"/>
      <c r="B5" s="20" t="s">
        <v>1014</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0"/>
      <c r="AZ5" s="430"/>
      <c r="BA5" s="430"/>
      <c r="BB5" s="430"/>
      <c r="BC5" s="430"/>
      <c r="BD5" s="430"/>
      <c r="BE5" s="430"/>
      <c r="BF5" s="662"/>
      <c r="BG5" s="430"/>
      <c r="BH5" s="430"/>
      <c r="BI5" s="430"/>
      <c r="BJ5" s="430"/>
      <c r="BK5" s="430"/>
      <c r="BL5" s="430"/>
      <c r="BM5" s="430"/>
      <c r="BN5" s="430"/>
      <c r="BO5" s="430"/>
      <c r="BP5" s="430"/>
      <c r="BQ5" s="430"/>
      <c r="BR5" s="430"/>
      <c r="BS5" s="430"/>
      <c r="BT5" s="430"/>
      <c r="BU5" s="430"/>
      <c r="BV5" s="430"/>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0"/>
      <c r="AZ6" s="430"/>
      <c r="BA6" s="430"/>
      <c r="BB6" s="430"/>
      <c r="BC6" s="430"/>
      <c r="BD6" s="430"/>
      <c r="BE6" s="430"/>
      <c r="BF6" s="662"/>
      <c r="BG6" s="430"/>
      <c r="BH6" s="430"/>
      <c r="BI6" s="430"/>
      <c r="BJ6" s="430"/>
      <c r="BK6" s="430"/>
      <c r="BL6" s="430"/>
      <c r="BM6" s="430" t="s">
        <v>1265</v>
      </c>
      <c r="BN6" s="430"/>
      <c r="BO6" s="430"/>
      <c r="BP6" s="430"/>
      <c r="BQ6" s="430"/>
      <c r="BR6" s="430"/>
      <c r="BS6" s="430"/>
      <c r="BT6" s="430"/>
      <c r="BU6" s="430"/>
      <c r="BV6" s="430"/>
    </row>
    <row r="7" spans="1:74" ht="11.1" customHeight="1" x14ac:dyDescent="0.2">
      <c r="A7" s="19"/>
      <c r="B7" s="22" t="s">
        <v>116</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0"/>
      <c r="AZ7" s="740"/>
      <c r="BA7" s="430"/>
      <c r="BB7" s="430"/>
      <c r="BC7" s="430"/>
      <c r="BD7" s="430"/>
      <c r="BE7" s="430"/>
      <c r="BF7" s="662"/>
      <c r="BG7" s="430"/>
      <c r="BH7" s="430"/>
      <c r="BI7" s="430"/>
      <c r="BJ7" s="430"/>
      <c r="BK7" s="430"/>
      <c r="BL7" s="430"/>
      <c r="BM7" s="430"/>
      <c r="BN7" s="430"/>
      <c r="BO7" s="430"/>
      <c r="BP7" s="430"/>
      <c r="BQ7" s="430"/>
      <c r="BR7" s="430"/>
      <c r="BS7" s="740"/>
      <c r="BT7" s="430"/>
      <c r="BU7" s="430"/>
      <c r="BV7" s="430"/>
    </row>
    <row r="8" spans="1:74" ht="11.1" customHeight="1" x14ac:dyDescent="0.2">
      <c r="A8" s="19" t="s">
        <v>655</v>
      </c>
      <c r="B8" s="23" t="s">
        <v>98</v>
      </c>
      <c r="C8" s="216">
        <v>6.1418330000000001</v>
      </c>
      <c r="D8" s="216">
        <v>6.2396310000000001</v>
      </c>
      <c r="E8" s="216">
        <v>6.2237819999999999</v>
      </c>
      <c r="F8" s="216">
        <v>6.2430960000000004</v>
      </c>
      <c r="G8" s="216">
        <v>6.3016880000000004</v>
      </c>
      <c r="H8" s="216">
        <v>6.2593480000000001</v>
      </c>
      <c r="I8" s="216">
        <v>6.418018</v>
      </c>
      <c r="J8" s="216">
        <v>6.3590049999999998</v>
      </c>
      <c r="K8" s="216">
        <v>6.5559770000000004</v>
      </c>
      <c r="L8" s="216">
        <v>6.9326080000000001</v>
      </c>
      <c r="M8" s="216">
        <v>7.01729</v>
      </c>
      <c r="N8" s="216">
        <v>7.0776139999999996</v>
      </c>
      <c r="O8" s="216">
        <v>7.0732569999999999</v>
      </c>
      <c r="P8" s="216">
        <v>7.0911739999999996</v>
      </c>
      <c r="Q8" s="216">
        <v>7.1569890000000003</v>
      </c>
      <c r="R8" s="216">
        <v>7.3741469999999998</v>
      </c>
      <c r="S8" s="216">
        <v>7.2910719999999998</v>
      </c>
      <c r="T8" s="216">
        <v>7.2535439999999998</v>
      </c>
      <c r="U8" s="216">
        <v>7.4578600000000002</v>
      </c>
      <c r="V8" s="216">
        <v>7.5148060000000001</v>
      </c>
      <c r="W8" s="216">
        <v>7.7336130000000001</v>
      </c>
      <c r="X8" s="216">
        <v>7.662846</v>
      </c>
      <c r="Y8" s="216">
        <v>7.8457369999999997</v>
      </c>
      <c r="Z8" s="216">
        <v>7.7933729999999999</v>
      </c>
      <c r="AA8" s="216">
        <v>7.9977340000000003</v>
      </c>
      <c r="AB8" s="216">
        <v>8.0873640000000009</v>
      </c>
      <c r="AC8" s="216">
        <v>8.2439499999999999</v>
      </c>
      <c r="AD8" s="216">
        <v>8.5675779999999992</v>
      </c>
      <c r="AE8" s="216">
        <v>8.5773259999999993</v>
      </c>
      <c r="AF8" s="216">
        <v>8.6782579999999996</v>
      </c>
      <c r="AG8" s="216">
        <v>8.7544740000000001</v>
      </c>
      <c r="AH8" s="216">
        <v>8.834657</v>
      </c>
      <c r="AI8" s="216">
        <v>8.9591429999999992</v>
      </c>
      <c r="AJ8" s="216">
        <v>9.1288269999999994</v>
      </c>
      <c r="AK8" s="216">
        <v>9.1978960000000001</v>
      </c>
      <c r="AL8" s="216">
        <v>9.4234659999999995</v>
      </c>
      <c r="AM8" s="216">
        <v>9.3406509999999994</v>
      </c>
      <c r="AN8" s="216">
        <v>9.4505289999999995</v>
      </c>
      <c r="AO8" s="216">
        <v>9.647869</v>
      </c>
      <c r="AP8" s="216">
        <v>9.6943350000000006</v>
      </c>
      <c r="AQ8" s="216">
        <v>9.4788700000000006</v>
      </c>
      <c r="AR8" s="216">
        <v>9.3151709999999994</v>
      </c>
      <c r="AS8" s="216">
        <v>9.4320579999999996</v>
      </c>
      <c r="AT8" s="216">
        <v>9.4072589999999998</v>
      </c>
      <c r="AU8" s="216">
        <v>9.4529040000000002</v>
      </c>
      <c r="AV8" s="216">
        <v>9.3786590000000007</v>
      </c>
      <c r="AW8" s="216">
        <v>9.3285889999999991</v>
      </c>
      <c r="AX8" s="216">
        <v>9.245711</v>
      </c>
      <c r="AY8" s="216">
        <v>9.1920420000000007</v>
      </c>
      <c r="AZ8" s="216">
        <v>9.1570579999999993</v>
      </c>
      <c r="BA8" s="216">
        <v>9.1677210000000002</v>
      </c>
      <c r="BB8" s="216">
        <v>8.9471500000000006</v>
      </c>
      <c r="BC8" s="216">
        <v>8.8943390000000004</v>
      </c>
      <c r="BD8" s="216">
        <v>8.7525980062999995</v>
      </c>
      <c r="BE8" s="216">
        <v>8.5734082847999993</v>
      </c>
      <c r="BF8" s="327">
        <v>8.4885409999999997</v>
      </c>
      <c r="BG8" s="327">
        <v>8.2896429999999999</v>
      </c>
      <c r="BH8" s="327">
        <v>8.3901959999999995</v>
      </c>
      <c r="BI8" s="327">
        <v>8.4663760000000003</v>
      </c>
      <c r="BJ8" s="327">
        <v>8.4507069999999995</v>
      </c>
      <c r="BK8" s="327">
        <v>8.4258649999999999</v>
      </c>
      <c r="BL8" s="327">
        <v>8.4121389999999998</v>
      </c>
      <c r="BM8" s="327">
        <v>8.4188650000000003</v>
      </c>
      <c r="BN8" s="327">
        <v>8.4175419999999992</v>
      </c>
      <c r="BO8" s="327">
        <v>8.3622709999999998</v>
      </c>
      <c r="BP8" s="327">
        <v>8.2874499999999998</v>
      </c>
      <c r="BQ8" s="327">
        <v>8.2848849999999992</v>
      </c>
      <c r="BR8" s="327">
        <v>8.1369220000000002</v>
      </c>
      <c r="BS8" s="327">
        <v>8.0569469999999992</v>
      </c>
      <c r="BT8" s="327">
        <v>8.2045790000000007</v>
      </c>
      <c r="BU8" s="327">
        <v>8.3219019999999997</v>
      </c>
      <c r="BV8" s="327">
        <v>8.3414420000000007</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216"/>
      <c r="BD9" s="216"/>
      <c r="BE9" s="216"/>
      <c r="BF9" s="327"/>
      <c r="BG9" s="327"/>
      <c r="BH9" s="327"/>
      <c r="BI9" s="327"/>
      <c r="BJ9" s="327"/>
      <c r="BK9" s="327"/>
      <c r="BL9" s="327"/>
      <c r="BM9" s="327"/>
      <c r="BN9" s="327"/>
      <c r="BO9" s="327"/>
      <c r="BP9" s="327"/>
      <c r="BQ9" s="327"/>
      <c r="BR9" s="327"/>
      <c r="BS9" s="327"/>
      <c r="BT9" s="327"/>
      <c r="BU9" s="327"/>
      <c r="BV9" s="327"/>
    </row>
    <row r="10" spans="1:74" ht="11.1" customHeight="1" x14ac:dyDescent="0.2">
      <c r="A10" s="19"/>
      <c r="B10" s="22" t="s">
        <v>51</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328"/>
      <c r="BG10" s="328"/>
      <c r="BH10" s="328"/>
      <c r="BI10" s="328"/>
      <c r="BJ10" s="328"/>
      <c r="BK10" s="328"/>
      <c r="BL10" s="328"/>
      <c r="BM10" s="328"/>
      <c r="BN10" s="328"/>
      <c r="BO10" s="328"/>
      <c r="BP10" s="328"/>
      <c r="BQ10" s="328"/>
      <c r="BR10" s="328"/>
      <c r="BS10" s="328"/>
      <c r="BT10" s="328"/>
      <c r="BU10" s="328"/>
      <c r="BV10" s="328"/>
    </row>
    <row r="11" spans="1:74" ht="11.1" customHeight="1" x14ac:dyDescent="0.2">
      <c r="A11" s="19" t="s">
        <v>686</v>
      </c>
      <c r="B11" s="23" t="s">
        <v>103</v>
      </c>
      <c r="C11" s="216">
        <v>66.008645161000004</v>
      </c>
      <c r="D11" s="216">
        <v>64.717724137999994</v>
      </c>
      <c r="E11" s="216">
        <v>64.965935483999999</v>
      </c>
      <c r="F11" s="216">
        <v>64.781233333000003</v>
      </c>
      <c r="G11" s="216">
        <v>65.047903226000003</v>
      </c>
      <c r="H11" s="216">
        <v>64.635166666999993</v>
      </c>
      <c r="I11" s="216">
        <v>66.305645161000001</v>
      </c>
      <c r="J11" s="216">
        <v>65.979290323000001</v>
      </c>
      <c r="K11" s="216">
        <v>66.358199999999997</v>
      </c>
      <c r="L11" s="216">
        <v>66.501580645000004</v>
      </c>
      <c r="M11" s="216">
        <v>66.597233333000005</v>
      </c>
      <c r="N11" s="216">
        <v>66.006838709999997</v>
      </c>
      <c r="O11" s="216">
        <v>65.258419355000001</v>
      </c>
      <c r="P11" s="216">
        <v>65.448607143000004</v>
      </c>
      <c r="Q11" s="216">
        <v>65.272354839000002</v>
      </c>
      <c r="R11" s="216">
        <v>66.115033333</v>
      </c>
      <c r="S11" s="216">
        <v>65.889129032</v>
      </c>
      <c r="T11" s="216">
        <v>65.792133332999995</v>
      </c>
      <c r="U11" s="216">
        <v>67.091290322999996</v>
      </c>
      <c r="V11" s="216">
        <v>66.946903226000003</v>
      </c>
      <c r="W11" s="216">
        <v>66.772833332999994</v>
      </c>
      <c r="X11" s="216">
        <v>66.975064516000003</v>
      </c>
      <c r="Y11" s="216">
        <v>67.661133332999995</v>
      </c>
      <c r="Z11" s="216">
        <v>66.525677419000004</v>
      </c>
      <c r="AA11" s="216">
        <v>67.072483871000003</v>
      </c>
      <c r="AB11" s="216">
        <v>67.305214285999995</v>
      </c>
      <c r="AC11" s="216">
        <v>68.194516128999993</v>
      </c>
      <c r="AD11" s="216">
        <v>69.219866667000005</v>
      </c>
      <c r="AE11" s="216">
        <v>69.827645161000007</v>
      </c>
      <c r="AF11" s="216">
        <v>70.131766666999994</v>
      </c>
      <c r="AG11" s="216">
        <v>71.116451612999995</v>
      </c>
      <c r="AH11" s="216">
        <v>71.596064515999998</v>
      </c>
      <c r="AI11" s="216">
        <v>72.0595</v>
      </c>
      <c r="AJ11" s="216">
        <v>72.744870968000001</v>
      </c>
      <c r="AK11" s="216">
        <v>72.951966666999994</v>
      </c>
      <c r="AL11" s="216">
        <v>73.417354838999998</v>
      </c>
      <c r="AM11" s="216">
        <v>72.919322581000003</v>
      </c>
      <c r="AN11" s="216">
        <v>73.394285714000006</v>
      </c>
      <c r="AO11" s="216">
        <v>73.908838709999998</v>
      </c>
      <c r="AP11" s="216">
        <v>74.346199999999996</v>
      </c>
      <c r="AQ11" s="216">
        <v>73.612354839000005</v>
      </c>
      <c r="AR11" s="216">
        <v>74.130499999999998</v>
      </c>
      <c r="AS11" s="216">
        <v>74.463645161000002</v>
      </c>
      <c r="AT11" s="216">
        <v>74.854451612999995</v>
      </c>
      <c r="AU11" s="216">
        <v>75.237633333000005</v>
      </c>
      <c r="AV11" s="216">
        <v>74.091064516000003</v>
      </c>
      <c r="AW11" s="216">
        <v>74.067466667000005</v>
      </c>
      <c r="AX11" s="216">
        <v>73.736935484</v>
      </c>
      <c r="AY11" s="216">
        <v>74.061354839000003</v>
      </c>
      <c r="AZ11" s="216">
        <v>75.288862069000004</v>
      </c>
      <c r="BA11" s="216">
        <v>74.008225805999999</v>
      </c>
      <c r="BB11" s="216">
        <v>73.605166667000006</v>
      </c>
      <c r="BC11" s="216">
        <v>72.959096774000002</v>
      </c>
      <c r="BD11" s="216">
        <v>73.222890000000007</v>
      </c>
      <c r="BE11" s="216">
        <v>73.742260000000002</v>
      </c>
      <c r="BF11" s="327">
        <v>73.963790000000003</v>
      </c>
      <c r="BG11" s="327">
        <v>74.475759999999994</v>
      </c>
      <c r="BH11" s="327">
        <v>74.64658</v>
      </c>
      <c r="BI11" s="327">
        <v>75.013679999999994</v>
      </c>
      <c r="BJ11" s="327">
        <v>75.316569999999999</v>
      </c>
      <c r="BK11" s="327">
        <v>75.38091</v>
      </c>
      <c r="BL11" s="327">
        <v>75.839250000000007</v>
      </c>
      <c r="BM11" s="327">
        <v>75.817260000000005</v>
      </c>
      <c r="BN11" s="327">
        <v>76.106589999999997</v>
      </c>
      <c r="BO11" s="327">
        <v>76.202889999999996</v>
      </c>
      <c r="BP11" s="327">
        <v>75.943879999999993</v>
      </c>
      <c r="BQ11" s="327">
        <v>76.140780000000007</v>
      </c>
      <c r="BR11" s="327">
        <v>76.164100000000005</v>
      </c>
      <c r="BS11" s="327">
        <v>76.462509999999995</v>
      </c>
      <c r="BT11" s="327">
        <v>76.548029999999997</v>
      </c>
      <c r="BU11" s="327">
        <v>77.033519999999996</v>
      </c>
      <c r="BV11" s="327">
        <v>77.219930000000005</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327"/>
      <c r="BG12" s="327"/>
      <c r="BH12" s="327"/>
      <c r="BI12" s="327"/>
      <c r="BJ12" s="327"/>
      <c r="BK12" s="327"/>
      <c r="BL12" s="327"/>
      <c r="BM12" s="327"/>
      <c r="BN12" s="327"/>
      <c r="BO12" s="327"/>
      <c r="BP12" s="327"/>
      <c r="BQ12" s="327"/>
      <c r="BR12" s="327"/>
      <c r="BS12" s="327"/>
      <c r="BT12" s="327"/>
      <c r="BU12" s="327"/>
      <c r="BV12" s="327"/>
    </row>
    <row r="13" spans="1:74" ht="11.1" customHeight="1" x14ac:dyDescent="0.2">
      <c r="A13" s="19"/>
      <c r="B13" s="22" t="s">
        <v>1012</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328"/>
      <c r="BG13" s="328"/>
      <c r="BH13" s="328"/>
      <c r="BI13" s="328"/>
      <c r="BJ13" s="328"/>
      <c r="BK13" s="328"/>
      <c r="BL13" s="328"/>
      <c r="BM13" s="328"/>
      <c r="BN13" s="328"/>
      <c r="BO13" s="328"/>
      <c r="BP13" s="328"/>
      <c r="BQ13" s="328"/>
      <c r="BR13" s="328"/>
      <c r="BS13" s="328"/>
      <c r="BT13" s="328"/>
      <c r="BU13" s="328"/>
      <c r="BV13" s="328"/>
    </row>
    <row r="14" spans="1:74" ht="11.1" customHeight="1" x14ac:dyDescent="0.2">
      <c r="A14" s="19" t="s">
        <v>216</v>
      </c>
      <c r="B14" s="23" t="s">
        <v>1030</v>
      </c>
      <c r="C14" s="68">
        <v>95.101634000000004</v>
      </c>
      <c r="D14" s="68">
        <v>85.913982000000004</v>
      </c>
      <c r="E14" s="68">
        <v>85.849259000000004</v>
      </c>
      <c r="F14" s="68">
        <v>77.514076000000003</v>
      </c>
      <c r="G14" s="68">
        <v>81.716712999999999</v>
      </c>
      <c r="H14" s="68">
        <v>81.816274000000007</v>
      </c>
      <c r="I14" s="68">
        <v>86.320751999999999</v>
      </c>
      <c r="J14" s="68">
        <v>90.816376000000005</v>
      </c>
      <c r="K14" s="68">
        <v>81.818464000000006</v>
      </c>
      <c r="L14" s="68">
        <v>85.238606000000004</v>
      </c>
      <c r="M14" s="68">
        <v>84.147063000000003</v>
      </c>
      <c r="N14" s="68">
        <v>80.205219</v>
      </c>
      <c r="O14" s="68">
        <v>82.712567000000007</v>
      </c>
      <c r="P14" s="68">
        <v>77.586061999999998</v>
      </c>
      <c r="Q14" s="68">
        <v>84.567981000000003</v>
      </c>
      <c r="R14" s="68">
        <v>78.909121999999996</v>
      </c>
      <c r="S14" s="68">
        <v>83.270747</v>
      </c>
      <c r="T14" s="68">
        <v>81.031302999999994</v>
      </c>
      <c r="U14" s="68">
        <v>84.517932999999999</v>
      </c>
      <c r="V14" s="68">
        <v>90.199068999999994</v>
      </c>
      <c r="W14" s="68">
        <v>82.877616000000003</v>
      </c>
      <c r="X14" s="68">
        <v>80.602952000000002</v>
      </c>
      <c r="Y14" s="68">
        <v>80.576342999999994</v>
      </c>
      <c r="Z14" s="68">
        <v>77.990083999999996</v>
      </c>
      <c r="AA14" s="68">
        <v>82.992487999999994</v>
      </c>
      <c r="AB14" s="68">
        <v>75.319999999999993</v>
      </c>
      <c r="AC14" s="68">
        <v>86.958617000000004</v>
      </c>
      <c r="AD14" s="68">
        <v>82.981424000000004</v>
      </c>
      <c r="AE14" s="68">
        <v>83.793445000000006</v>
      </c>
      <c r="AF14" s="68">
        <v>79.068895999999995</v>
      </c>
      <c r="AG14" s="68">
        <v>84.448359999999994</v>
      </c>
      <c r="AH14" s="68">
        <v>87.346498999999994</v>
      </c>
      <c r="AI14" s="68">
        <v>83.581919999999997</v>
      </c>
      <c r="AJ14" s="68">
        <v>85.461708999999999</v>
      </c>
      <c r="AK14" s="68">
        <v>81.754810000000006</v>
      </c>
      <c r="AL14" s="68">
        <v>86.340590000000006</v>
      </c>
      <c r="AM14" s="68">
        <v>86.548214000000002</v>
      </c>
      <c r="AN14" s="68">
        <v>72.210072999999994</v>
      </c>
      <c r="AO14" s="68">
        <v>81.430333000000005</v>
      </c>
      <c r="AP14" s="68">
        <v>74.703721999999999</v>
      </c>
      <c r="AQ14" s="68">
        <v>69.941886999999994</v>
      </c>
      <c r="AR14" s="68">
        <v>66.484027999999995</v>
      </c>
      <c r="AS14" s="68">
        <v>76.618111999999996</v>
      </c>
      <c r="AT14" s="68">
        <v>82.776751000000004</v>
      </c>
      <c r="AU14" s="68">
        <v>77.867980000000003</v>
      </c>
      <c r="AV14" s="68">
        <v>75.454626000000005</v>
      </c>
      <c r="AW14" s="68">
        <v>68.430554999999998</v>
      </c>
      <c r="AX14" s="68">
        <v>62.903177999999997</v>
      </c>
      <c r="AY14" s="68">
        <v>60.499695000000003</v>
      </c>
      <c r="AZ14" s="68">
        <v>57.263176999999999</v>
      </c>
      <c r="BA14" s="68">
        <v>55.264828000000001</v>
      </c>
      <c r="BB14" s="68">
        <v>46.040219</v>
      </c>
      <c r="BC14" s="68">
        <v>50.612445000000001</v>
      </c>
      <c r="BD14" s="68">
        <v>57.028185000000001</v>
      </c>
      <c r="BE14" s="68">
        <v>65.292642857000004</v>
      </c>
      <c r="BF14" s="329">
        <v>69.674899999999994</v>
      </c>
      <c r="BG14" s="329">
        <v>70.080489999999998</v>
      </c>
      <c r="BH14" s="329">
        <v>65.487030000000004</v>
      </c>
      <c r="BI14" s="329">
        <v>61.90802</v>
      </c>
      <c r="BJ14" s="329">
        <v>72.798540000000003</v>
      </c>
      <c r="BK14" s="329">
        <v>63.846589999999999</v>
      </c>
      <c r="BL14" s="329">
        <v>61.936500000000002</v>
      </c>
      <c r="BM14" s="329">
        <v>66.630110000000002</v>
      </c>
      <c r="BN14" s="329">
        <v>52.726390000000002</v>
      </c>
      <c r="BO14" s="329">
        <v>57.208129999999997</v>
      </c>
      <c r="BP14" s="329">
        <v>60.599699999999999</v>
      </c>
      <c r="BQ14" s="329">
        <v>67.28501</v>
      </c>
      <c r="BR14" s="329">
        <v>72.834440000000001</v>
      </c>
      <c r="BS14" s="329">
        <v>64.819659999999999</v>
      </c>
      <c r="BT14" s="329">
        <v>65.945760000000007</v>
      </c>
      <c r="BU14" s="329">
        <v>62.906640000000003</v>
      </c>
      <c r="BV14" s="329">
        <v>67.102050000000006</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328"/>
      <c r="BG15" s="328"/>
      <c r="BH15" s="328"/>
      <c r="BI15" s="328"/>
      <c r="BJ15" s="328"/>
      <c r="BK15" s="328"/>
      <c r="BL15" s="328"/>
      <c r="BM15" s="328"/>
      <c r="BN15" s="328"/>
      <c r="BO15" s="328"/>
      <c r="BP15" s="328"/>
      <c r="BQ15" s="328"/>
      <c r="BR15" s="328"/>
      <c r="BS15" s="328"/>
      <c r="BT15" s="328"/>
      <c r="BU15" s="328"/>
      <c r="BV15" s="328"/>
    </row>
    <row r="16" spans="1:74" ht="11.1" customHeight="1" x14ac:dyDescent="0.2">
      <c r="A16" s="16"/>
      <c r="B16" s="20" t="s">
        <v>1013</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328"/>
      <c r="BG16" s="328"/>
      <c r="BH16" s="328"/>
      <c r="BI16" s="328"/>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328"/>
      <c r="BG17" s="328"/>
      <c r="BH17" s="328"/>
      <c r="BI17" s="328"/>
      <c r="BJ17" s="328"/>
      <c r="BK17" s="328"/>
      <c r="BL17" s="328"/>
      <c r="BM17" s="328"/>
      <c r="BN17" s="328"/>
      <c r="BO17" s="328"/>
      <c r="BP17" s="328"/>
      <c r="BQ17" s="328"/>
      <c r="BR17" s="328"/>
      <c r="BS17" s="328"/>
      <c r="BT17" s="328"/>
      <c r="BU17" s="328"/>
      <c r="BV17" s="328"/>
    </row>
    <row r="18" spans="1:74" ht="11.1" customHeight="1" x14ac:dyDescent="0.2">
      <c r="A18" s="16"/>
      <c r="B18" s="25" t="s">
        <v>687</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330"/>
      <c r="BG18" s="330"/>
      <c r="BH18" s="330"/>
      <c r="BI18" s="330"/>
      <c r="BJ18" s="330"/>
      <c r="BK18" s="330"/>
      <c r="BL18" s="330"/>
      <c r="BM18" s="330"/>
      <c r="BN18" s="330"/>
      <c r="BO18" s="330"/>
      <c r="BP18" s="330"/>
      <c r="BQ18" s="330"/>
      <c r="BR18" s="330"/>
      <c r="BS18" s="330"/>
      <c r="BT18" s="330"/>
      <c r="BU18" s="330"/>
      <c r="BV18" s="330"/>
    </row>
    <row r="19" spans="1:74" ht="11.1" customHeight="1" x14ac:dyDescent="0.2">
      <c r="A19" s="26" t="s">
        <v>669</v>
      </c>
      <c r="B19" s="27" t="s">
        <v>98</v>
      </c>
      <c r="C19" s="216">
        <v>18.303675999999999</v>
      </c>
      <c r="D19" s="216">
        <v>18.643388000000002</v>
      </c>
      <c r="E19" s="216">
        <v>18.163799999999998</v>
      </c>
      <c r="F19" s="216">
        <v>18.210684000000001</v>
      </c>
      <c r="G19" s="216">
        <v>18.589099999999998</v>
      </c>
      <c r="H19" s="216">
        <v>18.857135</v>
      </c>
      <c r="I19" s="216">
        <v>18.515349000000001</v>
      </c>
      <c r="J19" s="216">
        <v>19.155598000000001</v>
      </c>
      <c r="K19" s="216">
        <v>18.091784000000001</v>
      </c>
      <c r="L19" s="216">
        <v>18.705071</v>
      </c>
      <c r="M19" s="216">
        <v>18.527756</v>
      </c>
      <c r="N19" s="216">
        <v>18.120201999999999</v>
      </c>
      <c r="O19" s="216">
        <v>18.749358000000001</v>
      </c>
      <c r="P19" s="216">
        <v>18.643339999999998</v>
      </c>
      <c r="Q19" s="216">
        <v>18.530764999999999</v>
      </c>
      <c r="R19" s="216">
        <v>18.584092999999999</v>
      </c>
      <c r="S19" s="216">
        <v>18.779157000000001</v>
      </c>
      <c r="T19" s="216">
        <v>18.805886999999998</v>
      </c>
      <c r="U19" s="216">
        <v>19.257408000000002</v>
      </c>
      <c r="V19" s="216">
        <v>19.124604999999999</v>
      </c>
      <c r="W19" s="216">
        <v>19.251973</v>
      </c>
      <c r="X19" s="216">
        <v>19.311893999999999</v>
      </c>
      <c r="Y19" s="216">
        <v>19.49072</v>
      </c>
      <c r="Z19" s="216">
        <v>18.982817000000001</v>
      </c>
      <c r="AA19" s="216">
        <v>19.102169</v>
      </c>
      <c r="AB19" s="216">
        <v>18.908206</v>
      </c>
      <c r="AC19" s="216">
        <v>18.464134999999999</v>
      </c>
      <c r="AD19" s="216">
        <v>18.848561</v>
      </c>
      <c r="AE19" s="216">
        <v>18.585281999999999</v>
      </c>
      <c r="AF19" s="216">
        <v>18.889721000000002</v>
      </c>
      <c r="AG19" s="216">
        <v>19.283313</v>
      </c>
      <c r="AH19" s="216">
        <v>19.399640999999999</v>
      </c>
      <c r="AI19" s="216">
        <v>19.246455999999998</v>
      </c>
      <c r="AJ19" s="216">
        <v>19.690908</v>
      </c>
      <c r="AK19" s="216">
        <v>19.370342000000001</v>
      </c>
      <c r="AL19" s="216">
        <v>19.457288999999999</v>
      </c>
      <c r="AM19" s="216">
        <v>19.248657000000001</v>
      </c>
      <c r="AN19" s="216">
        <v>19.396234</v>
      </c>
      <c r="AO19" s="216">
        <v>19.238019000000001</v>
      </c>
      <c r="AP19" s="216">
        <v>19.037015</v>
      </c>
      <c r="AQ19" s="216">
        <v>19.116495</v>
      </c>
      <c r="AR19" s="216">
        <v>19.590876999999999</v>
      </c>
      <c r="AS19" s="216">
        <v>19.979164000000001</v>
      </c>
      <c r="AT19" s="216">
        <v>19.814122999999999</v>
      </c>
      <c r="AU19" s="216">
        <v>19.224630000000001</v>
      </c>
      <c r="AV19" s="216">
        <v>19.350201999999999</v>
      </c>
      <c r="AW19" s="216">
        <v>19.188376000000002</v>
      </c>
      <c r="AX19" s="216">
        <v>19.543928999999999</v>
      </c>
      <c r="AY19" s="216">
        <v>19.055406999999999</v>
      </c>
      <c r="AZ19" s="216">
        <v>19.680026999999999</v>
      </c>
      <c r="BA19" s="216">
        <v>19.616385999999999</v>
      </c>
      <c r="BB19" s="216">
        <v>19.264118</v>
      </c>
      <c r="BC19" s="216">
        <v>19.202013000000001</v>
      </c>
      <c r="BD19" s="216">
        <v>19.717238167000001</v>
      </c>
      <c r="BE19" s="216">
        <v>19.88079686</v>
      </c>
      <c r="BF19" s="327">
        <v>19.87764</v>
      </c>
      <c r="BG19" s="327">
        <v>19.50376</v>
      </c>
      <c r="BH19" s="327">
        <v>19.592120000000001</v>
      </c>
      <c r="BI19" s="327">
        <v>19.58398</v>
      </c>
      <c r="BJ19" s="327">
        <v>19.763570000000001</v>
      </c>
      <c r="BK19" s="327">
        <v>19.298279999999998</v>
      </c>
      <c r="BL19" s="327">
        <v>19.379819999999999</v>
      </c>
      <c r="BM19" s="327">
        <v>19.40804</v>
      </c>
      <c r="BN19" s="327">
        <v>19.390499999999999</v>
      </c>
      <c r="BO19" s="327">
        <v>19.447379999999999</v>
      </c>
      <c r="BP19" s="327">
        <v>19.79542</v>
      </c>
      <c r="BQ19" s="327">
        <v>19.856780000000001</v>
      </c>
      <c r="BR19" s="327">
        <v>20.084530000000001</v>
      </c>
      <c r="BS19" s="327">
        <v>19.663730000000001</v>
      </c>
      <c r="BT19" s="327">
        <v>19.778469999999999</v>
      </c>
      <c r="BU19" s="327">
        <v>19.79372</v>
      </c>
      <c r="BV19" s="327">
        <v>19.946850000000001</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216"/>
      <c r="BE20" s="216"/>
      <c r="BF20" s="327"/>
      <c r="BG20" s="327"/>
      <c r="BH20" s="327"/>
      <c r="BI20" s="327"/>
      <c r="BJ20" s="327"/>
      <c r="BK20" s="327"/>
      <c r="BL20" s="327"/>
      <c r="BM20" s="327"/>
      <c r="BN20" s="327"/>
      <c r="BO20" s="327"/>
      <c r="BP20" s="327"/>
      <c r="BQ20" s="327"/>
      <c r="BR20" s="327"/>
      <c r="BS20" s="327"/>
      <c r="BT20" s="327"/>
      <c r="BU20" s="327"/>
      <c r="BV20" s="327"/>
    </row>
    <row r="21" spans="1:74" ht="11.1" customHeight="1" x14ac:dyDescent="0.2">
      <c r="A21" s="16"/>
      <c r="B21" s="25" t="s">
        <v>782</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331"/>
      <c r="BG21" s="331"/>
      <c r="BH21" s="331"/>
      <c r="BI21" s="331"/>
      <c r="BJ21" s="331"/>
      <c r="BK21" s="331"/>
      <c r="BL21" s="331"/>
      <c r="BM21" s="331"/>
      <c r="BN21" s="331"/>
      <c r="BO21" s="331"/>
      <c r="BP21" s="331"/>
      <c r="BQ21" s="331"/>
      <c r="BR21" s="331"/>
      <c r="BS21" s="331"/>
      <c r="BT21" s="331"/>
      <c r="BU21" s="331"/>
      <c r="BV21" s="331"/>
    </row>
    <row r="22" spans="1:74" ht="11.1" customHeight="1" x14ac:dyDescent="0.2">
      <c r="A22" s="26" t="s">
        <v>701</v>
      </c>
      <c r="B22" s="27" t="s">
        <v>103</v>
      </c>
      <c r="C22" s="216">
        <v>88.908921449999994</v>
      </c>
      <c r="D22" s="216">
        <v>86.229378237000006</v>
      </c>
      <c r="E22" s="216">
        <v>68.637374254999997</v>
      </c>
      <c r="F22" s="216">
        <v>65.102229496999996</v>
      </c>
      <c r="G22" s="216">
        <v>60.446216063000001</v>
      </c>
      <c r="H22" s="216">
        <v>62.278464769999999</v>
      </c>
      <c r="I22" s="216">
        <v>66.766768382999999</v>
      </c>
      <c r="J22" s="216">
        <v>64.800401093000005</v>
      </c>
      <c r="K22" s="216">
        <v>60.240214936999998</v>
      </c>
      <c r="L22" s="216">
        <v>61.325248811000002</v>
      </c>
      <c r="M22" s="216">
        <v>72.261308096999997</v>
      </c>
      <c r="N22" s="216">
        <v>80.771134609000001</v>
      </c>
      <c r="O22" s="216">
        <v>92.863979318000005</v>
      </c>
      <c r="P22" s="216">
        <v>91.684014000999994</v>
      </c>
      <c r="Q22" s="216">
        <v>81.326006288000002</v>
      </c>
      <c r="R22" s="216">
        <v>65.581877500000004</v>
      </c>
      <c r="S22" s="216">
        <v>56.531125553000003</v>
      </c>
      <c r="T22" s="216">
        <v>58.097170329999997</v>
      </c>
      <c r="U22" s="216">
        <v>62.139555383000001</v>
      </c>
      <c r="V22" s="216">
        <v>62.173466714</v>
      </c>
      <c r="W22" s="216">
        <v>58.899002629999998</v>
      </c>
      <c r="X22" s="216">
        <v>60.218040455000001</v>
      </c>
      <c r="Y22" s="216">
        <v>77.230241996999993</v>
      </c>
      <c r="Z22" s="216">
        <v>94.220097129999999</v>
      </c>
      <c r="AA22" s="216">
        <v>103.84483830000001</v>
      </c>
      <c r="AB22" s="216">
        <v>98.276284138999998</v>
      </c>
      <c r="AC22" s="216">
        <v>82.828596837999996</v>
      </c>
      <c r="AD22" s="216">
        <v>65.577799166999995</v>
      </c>
      <c r="AE22" s="216">
        <v>58.601556737999999</v>
      </c>
      <c r="AF22" s="216">
        <v>58.383746963</v>
      </c>
      <c r="AG22" s="216">
        <v>60.862738125</v>
      </c>
      <c r="AH22" s="216">
        <v>62.555793520999998</v>
      </c>
      <c r="AI22" s="216">
        <v>60.528592897000003</v>
      </c>
      <c r="AJ22" s="216">
        <v>61.929378036999999</v>
      </c>
      <c r="AK22" s="216">
        <v>78.936397903</v>
      </c>
      <c r="AL22" s="216">
        <v>86.808550453999999</v>
      </c>
      <c r="AM22" s="216">
        <v>100.99643696</v>
      </c>
      <c r="AN22" s="216">
        <v>105.30260647</v>
      </c>
      <c r="AO22" s="216">
        <v>84.223054676999993</v>
      </c>
      <c r="AP22" s="216">
        <v>67.700554629999999</v>
      </c>
      <c r="AQ22" s="216">
        <v>60.470404387000002</v>
      </c>
      <c r="AR22" s="216">
        <v>63.905567636999997</v>
      </c>
      <c r="AS22" s="216">
        <v>67.367768064000003</v>
      </c>
      <c r="AT22" s="216">
        <v>66.920247676000002</v>
      </c>
      <c r="AU22" s="216">
        <v>63.974423463000001</v>
      </c>
      <c r="AV22" s="216">
        <v>64.658373189000002</v>
      </c>
      <c r="AW22" s="216">
        <v>75.506821203000001</v>
      </c>
      <c r="AX22" s="216">
        <v>83.922647576000003</v>
      </c>
      <c r="AY22" s="216">
        <v>100.95997647999999</v>
      </c>
      <c r="AZ22" s="216">
        <v>92.624637168000007</v>
      </c>
      <c r="BA22" s="216">
        <v>76.565583645000004</v>
      </c>
      <c r="BB22" s="216">
        <v>70.313240399999998</v>
      </c>
      <c r="BC22" s="216">
        <v>64.245117484000005</v>
      </c>
      <c r="BD22" s="216">
        <v>67.7405361</v>
      </c>
      <c r="BE22" s="216">
        <v>71.138443100000003</v>
      </c>
      <c r="BF22" s="327">
        <v>69.861739999999998</v>
      </c>
      <c r="BG22" s="327">
        <v>65.442160000000001</v>
      </c>
      <c r="BH22" s="327">
        <v>65.484480000000005</v>
      </c>
      <c r="BI22" s="327">
        <v>78.539829999999995</v>
      </c>
      <c r="BJ22" s="327">
        <v>93.521249999999995</v>
      </c>
      <c r="BK22" s="327">
        <v>101.4796</v>
      </c>
      <c r="BL22" s="327">
        <v>97.213920000000002</v>
      </c>
      <c r="BM22" s="327">
        <v>83.580089999999998</v>
      </c>
      <c r="BN22" s="327">
        <v>70.525210000000001</v>
      </c>
      <c r="BO22" s="327">
        <v>64.53407</v>
      </c>
      <c r="BP22" s="327">
        <v>66.121390000000005</v>
      </c>
      <c r="BQ22" s="327">
        <v>70.298770000000005</v>
      </c>
      <c r="BR22" s="327">
        <v>70.092849999999999</v>
      </c>
      <c r="BS22" s="327">
        <v>65.21087</v>
      </c>
      <c r="BT22" s="327">
        <v>65.915520000000001</v>
      </c>
      <c r="BU22" s="327">
        <v>78.967089999999999</v>
      </c>
      <c r="BV22" s="327">
        <v>93.807149999999993</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327"/>
      <c r="BG23" s="327"/>
      <c r="BH23" s="327"/>
      <c r="BI23" s="327"/>
      <c r="BJ23" s="327"/>
      <c r="BK23" s="327"/>
      <c r="BL23" s="327"/>
      <c r="BM23" s="327"/>
      <c r="BN23" s="327"/>
      <c r="BO23" s="327"/>
      <c r="BP23" s="327"/>
      <c r="BQ23" s="327"/>
      <c r="BR23" s="327"/>
      <c r="BS23" s="327"/>
      <c r="BT23" s="327"/>
      <c r="BU23" s="327"/>
      <c r="BV23" s="327"/>
    </row>
    <row r="24" spans="1:74" ht="11.1" customHeight="1" x14ac:dyDescent="0.2">
      <c r="A24" s="16"/>
      <c r="B24" s="25" t="s">
        <v>117</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327"/>
      <c r="BG24" s="327"/>
      <c r="BH24" s="327"/>
      <c r="BI24" s="327"/>
      <c r="BJ24" s="327"/>
      <c r="BK24" s="327"/>
      <c r="BL24" s="327"/>
      <c r="BM24" s="327"/>
      <c r="BN24" s="327"/>
      <c r="BO24" s="327"/>
      <c r="BP24" s="327"/>
      <c r="BQ24" s="327"/>
      <c r="BR24" s="327"/>
      <c r="BS24" s="327"/>
      <c r="BT24" s="327"/>
      <c r="BU24" s="327"/>
      <c r="BV24" s="327"/>
    </row>
    <row r="25" spans="1:74" ht="11.1" customHeight="1" x14ac:dyDescent="0.2">
      <c r="A25" s="26" t="s">
        <v>234</v>
      </c>
      <c r="B25" s="27" t="s">
        <v>1030</v>
      </c>
      <c r="C25" s="68">
        <v>76.291600005000006</v>
      </c>
      <c r="D25" s="68">
        <v>68.466207010000005</v>
      </c>
      <c r="E25" s="68">
        <v>63.074890992999997</v>
      </c>
      <c r="F25" s="68">
        <v>56.89861698</v>
      </c>
      <c r="G25" s="68">
        <v>68.014705001999999</v>
      </c>
      <c r="H25" s="68">
        <v>76.642096980000005</v>
      </c>
      <c r="I25" s="68">
        <v>91.587643998999994</v>
      </c>
      <c r="J25" s="68">
        <v>87.918692969999995</v>
      </c>
      <c r="K25" s="68">
        <v>74.477409030000004</v>
      </c>
      <c r="L25" s="68">
        <v>71.773730002999997</v>
      </c>
      <c r="M25" s="68">
        <v>75.318703020000001</v>
      </c>
      <c r="N25" s="68">
        <v>78.720824981000007</v>
      </c>
      <c r="O25" s="68">
        <v>80.587134132000003</v>
      </c>
      <c r="P25" s="68">
        <v>72.485532616</v>
      </c>
      <c r="Q25" s="68">
        <v>75.914287752000007</v>
      </c>
      <c r="R25" s="68">
        <v>65.959612590000006</v>
      </c>
      <c r="S25" s="68">
        <v>69.885357005000003</v>
      </c>
      <c r="T25" s="68">
        <v>80.169252029999996</v>
      </c>
      <c r="U25" s="68">
        <v>88.299204236999998</v>
      </c>
      <c r="V25" s="68">
        <v>87.155788952999998</v>
      </c>
      <c r="W25" s="68">
        <v>77.901621539999994</v>
      </c>
      <c r="X25" s="68">
        <v>71.824198065000004</v>
      </c>
      <c r="Y25" s="68">
        <v>71.439212459999993</v>
      </c>
      <c r="Z25" s="68">
        <v>82.820613948000002</v>
      </c>
      <c r="AA25" s="68">
        <v>89.062794221999994</v>
      </c>
      <c r="AB25" s="68">
        <v>81.580980879999998</v>
      </c>
      <c r="AC25" s="68">
        <v>77.685495165000006</v>
      </c>
      <c r="AD25" s="68">
        <v>63.209565179999998</v>
      </c>
      <c r="AE25" s="68">
        <v>69.184695284</v>
      </c>
      <c r="AF25" s="68">
        <v>79.487082060000006</v>
      </c>
      <c r="AG25" s="68">
        <v>86.802295302000005</v>
      </c>
      <c r="AH25" s="68">
        <v>86.357127676000005</v>
      </c>
      <c r="AI25" s="68">
        <v>74.293548810000004</v>
      </c>
      <c r="AJ25" s="68">
        <v>66.493940574999996</v>
      </c>
      <c r="AK25" s="68">
        <v>70.154742929999998</v>
      </c>
      <c r="AL25" s="68">
        <v>73.419210312999994</v>
      </c>
      <c r="AM25" s="68">
        <v>76.599455517999999</v>
      </c>
      <c r="AN25" s="68">
        <v>72.054763339999994</v>
      </c>
      <c r="AO25" s="68">
        <v>63.460910929000001</v>
      </c>
      <c r="AP25" s="68">
        <v>53.402154449999998</v>
      </c>
      <c r="AQ25" s="68">
        <v>61.979697604000002</v>
      </c>
      <c r="AR25" s="68">
        <v>73.987467179999996</v>
      </c>
      <c r="AS25" s="68">
        <v>81.798197833000003</v>
      </c>
      <c r="AT25" s="68">
        <v>79.187701876000006</v>
      </c>
      <c r="AU25" s="68">
        <v>69.996196589999997</v>
      </c>
      <c r="AV25" s="68">
        <v>59.249667537999997</v>
      </c>
      <c r="AW25" s="68">
        <v>54.524249939999997</v>
      </c>
      <c r="AX25" s="68">
        <v>55.322416852000003</v>
      </c>
      <c r="AY25" s="68">
        <v>67.286060696999996</v>
      </c>
      <c r="AZ25" s="68">
        <v>55.622793903999998</v>
      </c>
      <c r="BA25" s="68">
        <v>44.671945129999997</v>
      </c>
      <c r="BB25" s="68">
        <v>43.467292307000001</v>
      </c>
      <c r="BC25" s="68">
        <v>49.520227173000002</v>
      </c>
      <c r="BD25" s="68">
        <v>66.9947442</v>
      </c>
      <c r="BE25" s="68">
        <v>80.176599830000001</v>
      </c>
      <c r="BF25" s="329">
        <v>77.072730000000007</v>
      </c>
      <c r="BG25" s="329">
        <v>66.072779999999995</v>
      </c>
      <c r="BH25" s="329">
        <v>60.209829999999997</v>
      </c>
      <c r="BI25" s="329">
        <v>57.070610000000002</v>
      </c>
      <c r="BJ25" s="329">
        <v>67.095939999999999</v>
      </c>
      <c r="BK25" s="329">
        <v>70.512140000000002</v>
      </c>
      <c r="BL25" s="329">
        <v>61.097589999999997</v>
      </c>
      <c r="BM25" s="329">
        <v>57.56082</v>
      </c>
      <c r="BN25" s="329">
        <v>51.238930000000003</v>
      </c>
      <c r="BO25" s="329">
        <v>53.584609999999998</v>
      </c>
      <c r="BP25" s="329">
        <v>62.76943</v>
      </c>
      <c r="BQ25" s="329">
        <v>73.518320000000003</v>
      </c>
      <c r="BR25" s="329">
        <v>74.436800000000005</v>
      </c>
      <c r="BS25" s="329">
        <v>64.166730000000001</v>
      </c>
      <c r="BT25" s="329">
        <v>59.445990000000002</v>
      </c>
      <c r="BU25" s="329">
        <v>56.873820000000002</v>
      </c>
      <c r="BV25" s="329">
        <v>67.655370000000005</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331"/>
      <c r="BG26" s="331"/>
      <c r="BH26" s="331"/>
      <c r="BI26" s="331"/>
      <c r="BJ26" s="331"/>
      <c r="BK26" s="331"/>
      <c r="BL26" s="331"/>
      <c r="BM26" s="331"/>
      <c r="BN26" s="331"/>
      <c r="BO26" s="331"/>
      <c r="BP26" s="331"/>
      <c r="BQ26" s="331"/>
      <c r="BR26" s="331"/>
      <c r="BS26" s="331"/>
      <c r="BT26" s="331"/>
      <c r="BU26" s="331"/>
      <c r="BV26" s="331"/>
    </row>
    <row r="27" spans="1:74" ht="11.1" customHeight="1" x14ac:dyDescent="0.2">
      <c r="A27" s="16"/>
      <c r="B27" s="29" t="s">
        <v>1011</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216"/>
      <c r="BE27" s="216"/>
      <c r="BF27" s="327"/>
      <c r="BG27" s="327"/>
      <c r="BH27" s="327"/>
      <c r="BI27" s="327"/>
      <c r="BJ27" s="327"/>
      <c r="BK27" s="327"/>
      <c r="BL27" s="327"/>
      <c r="BM27" s="327"/>
      <c r="BN27" s="327"/>
      <c r="BO27" s="327"/>
      <c r="BP27" s="327"/>
      <c r="BQ27" s="327"/>
      <c r="BR27" s="327"/>
      <c r="BS27" s="327"/>
      <c r="BT27" s="327"/>
      <c r="BU27" s="327"/>
      <c r="BV27" s="327"/>
    </row>
    <row r="28" spans="1:74" ht="11.1" customHeight="1" x14ac:dyDescent="0.2">
      <c r="A28" s="16" t="s">
        <v>780</v>
      </c>
      <c r="B28" s="27" t="s">
        <v>106</v>
      </c>
      <c r="C28" s="216">
        <v>10.407842580000001</v>
      </c>
      <c r="D28" s="216">
        <v>10.27590462</v>
      </c>
      <c r="E28" s="216">
        <v>9.5078633549999996</v>
      </c>
      <c r="F28" s="216">
        <v>9.3764821440000006</v>
      </c>
      <c r="G28" s="216">
        <v>9.9440518069999992</v>
      </c>
      <c r="H28" s="216">
        <v>11.219549130000001</v>
      </c>
      <c r="I28" s="216">
        <v>12.3706522</v>
      </c>
      <c r="J28" s="216">
        <v>12.16800486</v>
      </c>
      <c r="K28" s="216">
        <v>10.98191607</v>
      </c>
      <c r="L28" s="216">
        <v>9.7381243319999999</v>
      </c>
      <c r="M28" s="216">
        <v>9.6506130080000005</v>
      </c>
      <c r="N28" s="216">
        <v>9.9746947729999995</v>
      </c>
      <c r="O28" s="216">
        <v>10.74123988</v>
      </c>
      <c r="P28" s="216">
        <v>10.80568429</v>
      </c>
      <c r="Q28" s="216">
        <v>9.9750175750000007</v>
      </c>
      <c r="R28" s="216">
        <v>9.6285915170000003</v>
      </c>
      <c r="S28" s="216">
        <v>9.7098812809999995</v>
      </c>
      <c r="T28" s="216">
        <v>11.072323430000001</v>
      </c>
      <c r="U28" s="216">
        <v>11.991350710000001</v>
      </c>
      <c r="V28" s="216">
        <v>11.81488944</v>
      </c>
      <c r="W28" s="216">
        <v>11.174677669999999</v>
      </c>
      <c r="X28" s="216">
        <v>9.8706976189999995</v>
      </c>
      <c r="Y28" s="216">
        <v>9.7737384170000006</v>
      </c>
      <c r="Z28" s="216">
        <v>10.61597725</v>
      </c>
      <c r="AA28" s="216">
        <v>11.395863141</v>
      </c>
      <c r="AB28" s="216">
        <v>11.414852086</v>
      </c>
      <c r="AC28" s="216">
        <v>10.122659045000001</v>
      </c>
      <c r="AD28" s="216">
        <v>9.5553708292999993</v>
      </c>
      <c r="AE28" s="216">
        <v>9.7615653903999995</v>
      </c>
      <c r="AF28" s="216">
        <v>11.138637481</v>
      </c>
      <c r="AG28" s="216">
        <v>11.737725829</v>
      </c>
      <c r="AH28" s="216">
        <v>11.751438565999999</v>
      </c>
      <c r="AI28" s="216">
        <v>11.283908141</v>
      </c>
      <c r="AJ28" s="216">
        <v>9.9318483725999993</v>
      </c>
      <c r="AK28" s="216">
        <v>9.8897485038999999</v>
      </c>
      <c r="AL28" s="216">
        <v>10.380323496999999</v>
      </c>
      <c r="AM28" s="216">
        <v>10.92364888</v>
      </c>
      <c r="AN28" s="216">
        <v>11.259197979</v>
      </c>
      <c r="AO28" s="216">
        <v>10.120634006</v>
      </c>
      <c r="AP28" s="216">
        <v>9.4325407481999992</v>
      </c>
      <c r="AQ28" s="216">
        <v>9.5622855097000006</v>
      </c>
      <c r="AR28" s="216">
        <v>11.167617525000001</v>
      </c>
      <c r="AS28" s="216">
        <v>12.01535902</v>
      </c>
      <c r="AT28" s="216">
        <v>11.980573793</v>
      </c>
      <c r="AU28" s="216">
        <v>11.392591633</v>
      </c>
      <c r="AV28" s="216">
        <v>9.8232878156000005</v>
      </c>
      <c r="AW28" s="216">
        <v>9.492938616</v>
      </c>
      <c r="AX28" s="216">
        <v>9.8755908179999992</v>
      </c>
      <c r="AY28" s="216">
        <v>10.642809852999999</v>
      </c>
      <c r="AZ28" s="216">
        <v>10.526086918000001</v>
      </c>
      <c r="BA28" s="216">
        <v>9.4850488145000007</v>
      </c>
      <c r="BB28" s="216">
        <v>9.2486103196999991</v>
      </c>
      <c r="BC28" s="216">
        <v>9.4228752599999996</v>
      </c>
      <c r="BD28" s="216">
        <v>11.24929622</v>
      </c>
      <c r="BE28" s="216">
        <v>12.442218692000001</v>
      </c>
      <c r="BF28" s="327">
        <v>12.2705</v>
      </c>
      <c r="BG28" s="327">
        <v>11.38472</v>
      </c>
      <c r="BH28" s="327">
        <v>9.8728990000000003</v>
      </c>
      <c r="BI28" s="327">
        <v>9.6727319999999999</v>
      </c>
      <c r="BJ28" s="327">
        <v>10.420809999999999</v>
      </c>
      <c r="BK28" s="327">
        <v>10.912879999999999</v>
      </c>
      <c r="BL28" s="327">
        <v>10.978820000000001</v>
      </c>
      <c r="BM28" s="327">
        <v>9.8055610000000009</v>
      </c>
      <c r="BN28" s="327">
        <v>9.4476040000000001</v>
      </c>
      <c r="BO28" s="327">
        <v>9.6567889999999998</v>
      </c>
      <c r="BP28" s="327">
        <v>11.12917</v>
      </c>
      <c r="BQ28" s="327">
        <v>12.14199</v>
      </c>
      <c r="BR28" s="327">
        <v>12.18384</v>
      </c>
      <c r="BS28" s="327">
        <v>11.31338</v>
      </c>
      <c r="BT28" s="327">
        <v>9.9570570000000007</v>
      </c>
      <c r="BU28" s="327">
        <v>9.7567909999999998</v>
      </c>
      <c r="BV28" s="327">
        <v>10.54721</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327"/>
      <c r="BG29" s="327"/>
      <c r="BH29" s="327"/>
      <c r="BI29" s="327"/>
      <c r="BJ29" s="327"/>
      <c r="BK29" s="327"/>
      <c r="BL29" s="327"/>
      <c r="BM29" s="327"/>
      <c r="BN29" s="327"/>
      <c r="BO29" s="327"/>
      <c r="BP29" s="327"/>
      <c r="BQ29" s="327"/>
      <c r="BR29" s="327"/>
      <c r="BS29" s="327"/>
      <c r="BT29" s="327"/>
      <c r="BU29" s="327"/>
      <c r="BV29" s="327"/>
    </row>
    <row r="30" spans="1:74" ht="11.1" customHeight="1" x14ac:dyDescent="0.2">
      <c r="A30" s="16"/>
      <c r="B30" s="25" t="s">
        <v>243</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327"/>
      <c r="BG30" s="327"/>
      <c r="BH30" s="327"/>
      <c r="BI30" s="327"/>
      <c r="BJ30" s="327"/>
      <c r="BK30" s="327"/>
      <c r="BL30" s="327"/>
      <c r="BM30" s="327"/>
      <c r="BN30" s="327"/>
      <c r="BO30" s="327"/>
      <c r="BP30" s="327"/>
      <c r="BQ30" s="327"/>
      <c r="BR30" s="327"/>
      <c r="BS30" s="327"/>
      <c r="BT30" s="327"/>
      <c r="BU30" s="327"/>
      <c r="BV30" s="327"/>
    </row>
    <row r="31" spans="1:74" ht="11.1" customHeight="1" x14ac:dyDescent="0.2">
      <c r="A31" s="133" t="s">
        <v>28</v>
      </c>
      <c r="B31" s="30" t="s">
        <v>107</v>
      </c>
      <c r="C31" s="216">
        <v>0.74896575515999997</v>
      </c>
      <c r="D31" s="216">
        <v>0.68008129566999997</v>
      </c>
      <c r="E31" s="216">
        <v>0.78367257672000001</v>
      </c>
      <c r="F31" s="216">
        <v>0.75951722715000003</v>
      </c>
      <c r="G31" s="216">
        <v>0.80181952345999996</v>
      </c>
      <c r="H31" s="216">
        <v>0.77100228172999996</v>
      </c>
      <c r="I31" s="216">
        <v>0.74249967065</v>
      </c>
      <c r="J31" s="216">
        <v>0.71668258762000003</v>
      </c>
      <c r="K31" s="216">
        <v>0.64206075389999995</v>
      </c>
      <c r="L31" s="216">
        <v>0.68242356312999997</v>
      </c>
      <c r="M31" s="216">
        <v>0.68264399083000005</v>
      </c>
      <c r="N31" s="216">
        <v>0.76319832406999999</v>
      </c>
      <c r="O31" s="216">
        <v>0.79341849880000004</v>
      </c>
      <c r="P31" s="216">
        <v>0.70939245770000003</v>
      </c>
      <c r="Q31" s="216">
        <v>0.77387834897999996</v>
      </c>
      <c r="R31" s="216">
        <v>0.82179476236000004</v>
      </c>
      <c r="S31" s="216">
        <v>0.85994428814000001</v>
      </c>
      <c r="T31" s="216">
        <v>0.82792686397000004</v>
      </c>
      <c r="U31" s="216">
        <v>0.81323165199000003</v>
      </c>
      <c r="V31" s="216">
        <v>0.74397947942999998</v>
      </c>
      <c r="W31" s="216">
        <v>0.70414295971999996</v>
      </c>
      <c r="X31" s="216">
        <v>0.74578516937999995</v>
      </c>
      <c r="Y31" s="216">
        <v>0.76025418342999995</v>
      </c>
      <c r="Z31" s="216">
        <v>0.79905148287000005</v>
      </c>
      <c r="AA31" s="216">
        <v>0.81986418806000005</v>
      </c>
      <c r="AB31" s="216">
        <v>0.70561341066000005</v>
      </c>
      <c r="AC31" s="216">
        <v>0.85191457528000003</v>
      </c>
      <c r="AD31" s="216">
        <v>0.86139365477999996</v>
      </c>
      <c r="AE31" s="216">
        <v>0.85736126623999998</v>
      </c>
      <c r="AF31" s="216">
        <v>0.85289450503999997</v>
      </c>
      <c r="AG31" s="216">
        <v>0.82017826800000004</v>
      </c>
      <c r="AH31" s="216">
        <v>0.76028079038999996</v>
      </c>
      <c r="AI31" s="216">
        <v>0.71202054033999995</v>
      </c>
      <c r="AJ31" s="216">
        <v>0.76485420054999997</v>
      </c>
      <c r="AK31" s="216">
        <v>0.80731913099999997</v>
      </c>
      <c r="AL31" s="216">
        <v>0.82148939915999997</v>
      </c>
      <c r="AM31" s="216">
        <v>0.82606012820999997</v>
      </c>
      <c r="AN31" s="216">
        <v>0.77112024581000005</v>
      </c>
      <c r="AO31" s="216">
        <v>0.83373530627000003</v>
      </c>
      <c r="AP31" s="216">
        <v>0.82590835057</v>
      </c>
      <c r="AQ31" s="216">
        <v>0.82188542339000004</v>
      </c>
      <c r="AR31" s="216">
        <v>0.78402867870000004</v>
      </c>
      <c r="AS31" s="216">
        <v>0.81129578753999998</v>
      </c>
      <c r="AT31" s="216">
        <v>0.78608173251000002</v>
      </c>
      <c r="AU31" s="216">
        <v>0.73929525746000002</v>
      </c>
      <c r="AV31" s="216">
        <v>0.77385413199999997</v>
      </c>
      <c r="AW31" s="216">
        <v>0.81930718080999998</v>
      </c>
      <c r="AX31" s="216">
        <v>0.87554370757</v>
      </c>
      <c r="AY31" s="216">
        <v>0.86803809055000003</v>
      </c>
      <c r="AZ31" s="216">
        <v>0.86502953028999996</v>
      </c>
      <c r="BA31" s="216">
        <v>0.93341128660999995</v>
      </c>
      <c r="BB31" s="216">
        <v>0.88253526632000001</v>
      </c>
      <c r="BC31" s="216">
        <v>0.90550620000000004</v>
      </c>
      <c r="BD31" s="216">
        <v>0.86242969999999997</v>
      </c>
      <c r="BE31" s="216">
        <v>0.86315960000000003</v>
      </c>
      <c r="BF31" s="327">
        <v>0.84255899999999995</v>
      </c>
      <c r="BG31" s="327">
        <v>0.7697273</v>
      </c>
      <c r="BH31" s="327">
        <v>0.81457250000000003</v>
      </c>
      <c r="BI31" s="327">
        <v>0.82320910000000003</v>
      </c>
      <c r="BJ31" s="327">
        <v>0.85524500000000003</v>
      </c>
      <c r="BK31" s="327">
        <v>0.87906419999999996</v>
      </c>
      <c r="BL31" s="327">
        <v>0.79023829999999995</v>
      </c>
      <c r="BM31" s="327">
        <v>0.89547100000000002</v>
      </c>
      <c r="BN31" s="327">
        <v>0.89880550000000003</v>
      </c>
      <c r="BO31" s="327">
        <v>0.95178499999999999</v>
      </c>
      <c r="BP31" s="327">
        <v>0.95247979999999999</v>
      </c>
      <c r="BQ31" s="327">
        <v>0.93712519999999999</v>
      </c>
      <c r="BR31" s="327">
        <v>0.88973800000000003</v>
      </c>
      <c r="BS31" s="327">
        <v>0.80400590000000005</v>
      </c>
      <c r="BT31" s="327">
        <v>0.84904579999999996</v>
      </c>
      <c r="BU31" s="327">
        <v>0.86167229999999995</v>
      </c>
      <c r="BV31" s="327">
        <v>0.89034259999999998</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327"/>
      <c r="BG32" s="327"/>
      <c r="BH32" s="327"/>
      <c r="BI32" s="327"/>
      <c r="BJ32" s="327"/>
      <c r="BK32" s="327"/>
      <c r="BL32" s="327"/>
      <c r="BM32" s="327"/>
      <c r="BN32" s="327"/>
      <c r="BO32" s="327"/>
      <c r="BP32" s="327"/>
      <c r="BQ32" s="327"/>
      <c r="BR32" s="327"/>
      <c r="BS32" s="327"/>
      <c r="BT32" s="327"/>
      <c r="BU32" s="327"/>
      <c r="BV32" s="327"/>
    </row>
    <row r="33" spans="1:74" ht="11.1" customHeight="1" x14ac:dyDescent="0.2">
      <c r="A33" s="16"/>
      <c r="B33" s="29" t="s">
        <v>244</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331"/>
      <c r="BG33" s="331"/>
      <c r="BH33" s="331"/>
      <c r="BI33" s="331"/>
      <c r="BJ33" s="331"/>
      <c r="BK33" s="331"/>
      <c r="BL33" s="331"/>
      <c r="BM33" s="331"/>
      <c r="BN33" s="331"/>
      <c r="BO33" s="331"/>
      <c r="BP33" s="331"/>
      <c r="BQ33" s="331"/>
      <c r="BR33" s="331"/>
      <c r="BS33" s="331"/>
      <c r="BT33" s="331"/>
      <c r="BU33" s="331"/>
      <c r="BV33" s="331"/>
    </row>
    <row r="34" spans="1:74" ht="11.1" customHeight="1" x14ac:dyDescent="0.2">
      <c r="A34" s="26" t="s">
        <v>783</v>
      </c>
      <c r="B34" s="30" t="s">
        <v>107</v>
      </c>
      <c r="C34" s="216">
        <v>8.6748985760000004</v>
      </c>
      <c r="D34" s="216">
        <v>7.9649703599999997</v>
      </c>
      <c r="E34" s="216">
        <v>7.6772876119999998</v>
      </c>
      <c r="F34" s="216">
        <v>7.2187858220000001</v>
      </c>
      <c r="G34" s="216">
        <v>7.6092968819999998</v>
      </c>
      <c r="H34" s="216">
        <v>7.7302413239999996</v>
      </c>
      <c r="I34" s="216">
        <v>8.2890301720000004</v>
      </c>
      <c r="J34" s="216">
        <v>8.2284012680000007</v>
      </c>
      <c r="K34" s="216">
        <v>7.3657714690000002</v>
      </c>
      <c r="L34" s="216">
        <v>7.5699801860000004</v>
      </c>
      <c r="M34" s="216">
        <v>7.766214798</v>
      </c>
      <c r="N34" s="216">
        <v>8.3917574199999994</v>
      </c>
      <c r="O34" s="216">
        <v>8.9839173649999999</v>
      </c>
      <c r="P34" s="216">
        <v>8.0150208729999992</v>
      </c>
      <c r="Q34" s="216">
        <v>8.3801567119999998</v>
      </c>
      <c r="R34" s="216">
        <v>7.5196451949999998</v>
      </c>
      <c r="S34" s="216">
        <v>7.6163578599999999</v>
      </c>
      <c r="T34" s="216">
        <v>7.7204254929999996</v>
      </c>
      <c r="U34" s="216">
        <v>8.2674362250000009</v>
      </c>
      <c r="V34" s="216">
        <v>8.1652768459999994</v>
      </c>
      <c r="W34" s="216">
        <v>7.6361731869999998</v>
      </c>
      <c r="X34" s="216">
        <v>7.7205270229999998</v>
      </c>
      <c r="Y34" s="216">
        <v>8.1337063169999997</v>
      </c>
      <c r="Z34" s="216">
        <v>9.0789534340000007</v>
      </c>
      <c r="AA34" s="216">
        <v>9.6106661199999994</v>
      </c>
      <c r="AB34" s="216">
        <v>8.4410559880000005</v>
      </c>
      <c r="AC34" s="216">
        <v>8.5364745719999995</v>
      </c>
      <c r="AD34" s="216">
        <v>7.5619954979999999</v>
      </c>
      <c r="AE34" s="216">
        <v>7.6527251190000003</v>
      </c>
      <c r="AF34" s="216">
        <v>7.785112185</v>
      </c>
      <c r="AG34" s="216">
        <v>8.2377152949999992</v>
      </c>
      <c r="AH34" s="216">
        <v>8.2198236920000003</v>
      </c>
      <c r="AI34" s="216">
        <v>7.6601462690000002</v>
      </c>
      <c r="AJ34" s="216">
        <v>7.7704777910000002</v>
      </c>
      <c r="AK34" s="216">
        <v>8.2131966940000005</v>
      </c>
      <c r="AL34" s="216">
        <v>8.8157097059999998</v>
      </c>
      <c r="AM34" s="216">
        <v>9.3110751700000005</v>
      </c>
      <c r="AN34" s="216">
        <v>8.5940707159999992</v>
      </c>
      <c r="AO34" s="216">
        <v>8.4364248360000005</v>
      </c>
      <c r="AP34" s="216">
        <v>7.4564411709999998</v>
      </c>
      <c r="AQ34" s="216">
        <v>7.6381432580000004</v>
      </c>
      <c r="AR34" s="216">
        <v>7.8832302580000002</v>
      </c>
      <c r="AS34" s="216">
        <v>8.4351154400000006</v>
      </c>
      <c r="AT34" s="216">
        <v>8.3325688959999997</v>
      </c>
      <c r="AU34" s="216">
        <v>7.6877749470000003</v>
      </c>
      <c r="AV34" s="216">
        <v>7.6373464459999996</v>
      </c>
      <c r="AW34" s="216">
        <v>7.7244501489999999</v>
      </c>
      <c r="AX34" s="216">
        <v>8.3915706710000002</v>
      </c>
      <c r="AY34" s="216">
        <v>9.1212673899999999</v>
      </c>
      <c r="AZ34" s="216">
        <v>8.2622757080000007</v>
      </c>
      <c r="BA34" s="216">
        <v>7.9977381420000002</v>
      </c>
      <c r="BB34" s="216">
        <v>7.4717498090000003</v>
      </c>
      <c r="BC34" s="216">
        <v>7.5204659999999999</v>
      </c>
      <c r="BD34" s="216">
        <v>7.800459</v>
      </c>
      <c r="BE34" s="216">
        <v>8.414339</v>
      </c>
      <c r="BF34" s="327">
        <v>8.3038290000000003</v>
      </c>
      <c r="BG34" s="327">
        <v>7.6009409999999997</v>
      </c>
      <c r="BH34" s="327">
        <v>7.6596760000000002</v>
      </c>
      <c r="BI34" s="327">
        <v>7.8320699999999999</v>
      </c>
      <c r="BJ34" s="327">
        <v>8.8184120000000004</v>
      </c>
      <c r="BK34" s="327">
        <v>9.1279299999999992</v>
      </c>
      <c r="BL34" s="327">
        <v>8.0594750000000008</v>
      </c>
      <c r="BM34" s="327">
        <v>8.2590450000000004</v>
      </c>
      <c r="BN34" s="327">
        <v>7.4947039999999996</v>
      </c>
      <c r="BO34" s="327">
        <v>7.6418939999999997</v>
      </c>
      <c r="BP34" s="327">
        <v>7.800497</v>
      </c>
      <c r="BQ34" s="327">
        <v>8.3433869999999999</v>
      </c>
      <c r="BR34" s="327">
        <v>8.3471620000000009</v>
      </c>
      <c r="BS34" s="327">
        <v>7.6187709999999997</v>
      </c>
      <c r="BT34" s="327">
        <v>7.7247370000000002</v>
      </c>
      <c r="BU34" s="327">
        <v>7.9145060000000003</v>
      </c>
      <c r="BV34" s="327">
        <v>8.9068369999999994</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332"/>
      <c r="BG35" s="332"/>
      <c r="BH35" s="332"/>
      <c r="BI35" s="332"/>
      <c r="BJ35" s="332"/>
      <c r="BK35" s="332"/>
      <c r="BL35" s="332"/>
      <c r="BM35" s="332"/>
      <c r="BN35" s="332"/>
      <c r="BO35" s="332"/>
      <c r="BP35" s="332"/>
      <c r="BQ35" s="332"/>
      <c r="BR35" s="332"/>
      <c r="BS35" s="332"/>
      <c r="BT35" s="332"/>
      <c r="BU35" s="332"/>
      <c r="BV35" s="332"/>
    </row>
    <row r="36" spans="1:74" ht="11.1" customHeight="1" x14ac:dyDescent="0.2">
      <c r="A36" s="16"/>
      <c r="B36" s="31" t="s">
        <v>138</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332"/>
      <c r="BG36" s="332"/>
      <c r="BH36" s="332"/>
      <c r="BI36" s="332"/>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328"/>
      <c r="BG37" s="328"/>
      <c r="BH37" s="328"/>
      <c r="BI37" s="328"/>
      <c r="BJ37" s="328"/>
      <c r="BK37" s="328"/>
      <c r="BL37" s="328"/>
      <c r="BM37" s="328"/>
      <c r="BN37" s="328"/>
      <c r="BO37" s="328"/>
      <c r="BP37" s="328"/>
      <c r="BQ37" s="328"/>
      <c r="BR37" s="328"/>
      <c r="BS37" s="328"/>
      <c r="BT37" s="328"/>
      <c r="BU37" s="328"/>
      <c r="BV37" s="328"/>
    </row>
    <row r="38" spans="1:74" ht="11.1" customHeight="1" x14ac:dyDescent="0.2">
      <c r="A38" s="741"/>
      <c r="B38" s="22" t="s">
        <v>1268</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328"/>
      <c r="BG38" s="328"/>
      <c r="BH38" s="328"/>
      <c r="BI38" s="328"/>
      <c r="BJ38" s="328"/>
      <c r="BK38" s="328"/>
      <c r="BL38" s="328"/>
      <c r="BM38" s="328"/>
      <c r="BN38" s="328"/>
      <c r="BO38" s="328"/>
      <c r="BP38" s="328"/>
      <c r="BQ38" s="328"/>
      <c r="BR38" s="328"/>
      <c r="BS38" s="328"/>
      <c r="BT38" s="328"/>
      <c r="BU38" s="328"/>
      <c r="BV38" s="328"/>
    </row>
    <row r="39" spans="1:74" ht="11.1" customHeight="1" x14ac:dyDescent="0.2">
      <c r="A39" s="741" t="s">
        <v>676</v>
      </c>
      <c r="B39" s="32" t="s">
        <v>112</v>
      </c>
      <c r="C39" s="216">
        <v>100.274</v>
      </c>
      <c r="D39" s="216">
        <v>102.20399999999999</v>
      </c>
      <c r="E39" s="216">
        <v>106.158</v>
      </c>
      <c r="F39" s="216">
        <v>103.321</v>
      </c>
      <c r="G39" s="216">
        <v>94.655000000000001</v>
      </c>
      <c r="H39" s="216">
        <v>82.302999999999997</v>
      </c>
      <c r="I39" s="216">
        <v>87.894999999999996</v>
      </c>
      <c r="J39" s="216">
        <v>94.131</v>
      </c>
      <c r="K39" s="216">
        <v>94.513999999999996</v>
      </c>
      <c r="L39" s="216">
        <v>89.491</v>
      </c>
      <c r="M39" s="216">
        <v>86.531000000000006</v>
      </c>
      <c r="N39" s="216">
        <v>87.86</v>
      </c>
      <c r="O39" s="216">
        <v>94.757000000000005</v>
      </c>
      <c r="P39" s="216">
        <v>95.308999999999997</v>
      </c>
      <c r="Q39" s="216">
        <v>92.938999999999993</v>
      </c>
      <c r="R39" s="216">
        <v>92.021000000000001</v>
      </c>
      <c r="S39" s="216">
        <v>94.51</v>
      </c>
      <c r="T39" s="216">
        <v>95.772999999999996</v>
      </c>
      <c r="U39" s="216">
        <v>104.67100000000001</v>
      </c>
      <c r="V39" s="216">
        <v>106.57299999999999</v>
      </c>
      <c r="W39" s="216">
        <v>106.29</v>
      </c>
      <c r="X39" s="216">
        <v>100.538</v>
      </c>
      <c r="Y39" s="216">
        <v>93.864000000000004</v>
      </c>
      <c r="Z39" s="216">
        <v>97.625</v>
      </c>
      <c r="AA39" s="216">
        <v>94.617000000000004</v>
      </c>
      <c r="AB39" s="216">
        <v>100.81699999999999</v>
      </c>
      <c r="AC39" s="216">
        <v>100.804</v>
      </c>
      <c r="AD39" s="216">
        <v>102.069</v>
      </c>
      <c r="AE39" s="216">
        <v>102.17700000000001</v>
      </c>
      <c r="AF39" s="216">
        <v>105.794</v>
      </c>
      <c r="AG39" s="216">
        <v>103.58799999999999</v>
      </c>
      <c r="AH39" s="216">
        <v>96.534999999999997</v>
      </c>
      <c r="AI39" s="216">
        <v>93.212000000000003</v>
      </c>
      <c r="AJ39" s="216">
        <v>84.397000000000006</v>
      </c>
      <c r="AK39" s="216">
        <v>75.789000000000001</v>
      </c>
      <c r="AL39" s="216">
        <v>59.29</v>
      </c>
      <c r="AM39" s="216">
        <v>47.216999999999999</v>
      </c>
      <c r="AN39" s="216">
        <v>50.584000000000003</v>
      </c>
      <c r="AO39" s="216">
        <v>47.823</v>
      </c>
      <c r="AP39" s="216">
        <v>54.453000000000003</v>
      </c>
      <c r="AQ39" s="216">
        <v>59.265000000000001</v>
      </c>
      <c r="AR39" s="216">
        <v>59.819000000000003</v>
      </c>
      <c r="AS39" s="216">
        <v>50.901000000000003</v>
      </c>
      <c r="AT39" s="216">
        <v>42.866999999999997</v>
      </c>
      <c r="AU39" s="216">
        <v>45.478999999999999</v>
      </c>
      <c r="AV39" s="216">
        <v>46.222999999999999</v>
      </c>
      <c r="AW39" s="216">
        <v>42.442999999999998</v>
      </c>
      <c r="AX39" s="216">
        <v>37.189</v>
      </c>
      <c r="AY39" s="216">
        <v>31.683</v>
      </c>
      <c r="AZ39" s="216">
        <v>30.323</v>
      </c>
      <c r="BA39" s="216">
        <v>37.545000000000002</v>
      </c>
      <c r="BB39" s="216">
        <v>40.753999999999998</v>
      </c>
      <c r="BC39" s="216">
        <v>46.712000000000003</v>
      </c>
      <c r="BD39" s="216">
        <v>48.76</v>
      </c>
      <c r="BE39" s="216">
        <v>44.65</v>
      </c>
      <c r="BF39" s="327">
        <v>40</v>
      </c>
      <c r="BG39" s="327">
        <v>41</v>
      </c>
      <c r="BH39" s="327">
        <v>42</v>
      </c>
      <c r="BI39" s="327">
        <v>44</v>
      </c>
      <c r="BJ39" s="327">
        <v>45</v>
      </c>
      <c r="BK39" s="327">
        <v>45</v>
      </c>
      <c r="BL39" s="327">
        <v>45</v>
      </c>
      <c r="BM39" s="327">
        <v>46</v>
      </c>
      <c r="BN39" s="327">
        <v>48</v>
      </c>
      <c r="BO39" s="327">
        <v>50</v>
      </c>
      <c r="BP39" s="327">
        <v>52</v>
      </c>
      <c r="BQ39" s="327">
        <v>52</v>
      </c>
      <c r="BR39" s="327">
        <v>53</v>
      </c>
      <c r="BS39" s="327">
        <v>54</v>
      </c>
      <c r="BT39" s="327">
        <v>56</v>
      </c>
      <c r="BU39" s="327">
        <v>58</v>
      </c>
      <c r="BV39" s="327">
        <v>60</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328"/>
      <c r="BG40" s="328"/>
      <c r="BH40" s="328"/>
      <c r="BI40" s="328"/>
      <c r="BJ40" s="328"/>
      <c r="BK40" s="328"/>
      <c r="BL40" s="328"/>
      <c r="BM40" s="328"/>
      <c r="BN40" s="328"/>
      <c r="BO40" s="328"/>
      <c r="BP40" s="328"/>
      <c r="BQ40" s="328"/>
      <c r="BR40" s="328"/>
      <c r="BS40" s="328"/>
      <c r="BT40" s="328"/>
      <c r="BU40" s="328"/>
      <c r="BV40" s="328"/>
    </row>
    <row r="41" spans="1:74" ht="11.1" customHeight="1" x14ac:dyDescent="0.2">
      <c r="A41" s="625"/>
      <c r="B41" s="29" t="s">
        <v>1046</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332"/>
      <c r="BG41" s="332"/>
      <c r="BH41" s="332"/>
      <c r="BI41" s="332"/>
      <c r="BJ41" s="332"/>
      <c r="BK41" s="332"/>
      <c r="BL41" s="332"/>
      <c r="BM41" s="332"/>
      <c r="BN41" s="332"/>
      <c r="BO41" s="332"/>
      <c r="BP41" s="332"/>
      <c r="BQ41" s="332"/>
      <c r="BR41" s="332"/>
      <c r="BS41" s="332"/>
      <c r="BT41" s="332"/>
      <c r="BU41" s="332"/>
      <c r="BV41" s="332"/>
    </row>
    <row r="42" spans="1:74" ht="11.1" customHeight="1" x14ac:dyDescent="0.2">
      <c r="A42" s="626" t="s">
        <v>145</v>
      </c>
      <c r="B42" s="30" t="s">
        <v>113</v>
      </c>
      <c r="C42" s="216">
        <v>2.6709999999999998</v>
      </c>
      <c r="D42" s="216">
        <v>2.5049999999999999</v>
      </c>
      <c r="E42" s="216">
        <v>2.1720000000000002</v>
      </c>
      <c r="F42" s="216">
        <v>1.9450000000000001</v>
      </c>
      <c r="G42" s="216">
        <v>2.4319999999999999</v>
      </c>
      <c r="H42" s="216">
        <v>2.4550000000000001</v>
      </c>
      <c r="I42" s="216">
        <v>2.9529999999999998</v>
      </c>
      <c r="J42" s="216">
        <v>2.8380000000000001</v>
      </c>
      <c r="K42" s="216">
        <v>2.8479999999999999</v>
      </c>
      <c r="L42" s="216">
        <v>3.3170000000000002</v>
      </c>
      <c r="M42" s="216">
        <v>3.54</v>
      </c>
      <c r="N42" s="216">
        <v>3.3420000000000001</v>
      </c>
      <c r="O42" s="216">
        <v>3.3290000000000002</v>
      </c>
      <c r="P42" s="216">
        <v>3.33</v>
      </c>
      <c r="Q42" s="216">
        <v>3.81</v>
      </c>
      <c r="R42" s="216">
        <v>4.1660000000000004</v>
      </c>
      <c r="S42" s="216">
        <v>4.0410000000000004</v>
      </c>
      <c r="T42" s="216">
        <v>3.8260000000000001</v>
      </c>
      <c r="U42" s="216">
        <v>3.6230000000000002</v>
      </c>
      <c r="V42" s="216">
        <v>3.4249999999999998</v>
      </c>
      <c r="W42" s="216">
        <v>3.6190000000000002</v>
      </c>
      <c r="X42" s="216">
        <v>3.677</v>
      </c>
      <c r="Y42" s="216">
        <v>3.6379999999999999</v>
      </c>
      <c r="Z42" s="216">
        <v>4.24</v>
      </c>
      <c r="AA42" s="216">
        <v>4.7130000000000001</v>
      </c>
      <c r="AB42" s="216">
        <v>5.9989999999999997</v>
      </c>
      <c r="AC42" s="216">
        <v>4.9029999999999996</v>
      </c>
      <c r="AD42" s="216">
        <v>4.6580000000000004</v>
      </c>
      <c r="AE42" s="216">
        <v>4.5810000000000004</v>
      </c>
      <c r="AF42" s="216">
        <v>4.5880000000000001</v>
      </c>
      <c r="AG42" s="216">
        <v>4.0490000000000004</v>
      </c>
      <c r="AH42" s="216">
        <v>3.9119999999999999</v>
      </c>
      <c r="AI42" s="216">
        <v>3.9239999999999999</v>
      </c>
      <c r="AJ42" s="216">
        <v>3.7810000000000001</v>
      </c>
      <c r="AK42" s="216">
        <v>4.1219999999999999</v>
      </c>
      <c r="AL42" s="216">
        <v>3.4820000000000002</v>
      </c>
      <c r="AM42" s="216">
        <v>2.9940000000000002</v>
      </c>
      <c r="AN42" s="216">
        <v>2.8730000000000002</v>
      </c>
      <c r="AO42" s="216">
        <v>2.831</v>
      </c>
      <c r="AP42" s="216">
        <v>2.61</v>
      </c>
      <c r="AQ42" s="216">
        <v>2.8490000000000002</v>
      </c>
      <c r="AR42" s="216">
        <v>2.7839999999999998</v>
      </c>
      <c r="AS42" s="216">
        <v>2.839</v>
      </c>
      <c r="AT42" s="216">
        <v>2.774</v>
      </c>
      <c r="AU42" s="216">
        <v>2.66</v>
      </c>
      <c r="AV42" s="216">
        <v>2.3410000000000002</v>
      </c>
      <c r="AW42" s="216">
        <v>2.093</v>
      </c>
      <c r="AX42" s="216">
        <v>1.929</v>
      </c>
      <c r="AY42" s="216">
        <v>2.2829999999999999</v>
      </c>
      <c r="AZ42" s="216">
        <v>1.9890000000000001</v>
      </c>
      <c r="BA42" s="216">
        <v>1.7290000000000001</v>
      </c>
      <c r="BB42" s="216">
        <v>1.917</v>
      </c>
      <c r="BC42" s="216">
        <v>1.9219999999999999</v>
      </c>
      <c r="BD42" s="216">
        <v>2.5870000000000002</v>
      </c>
      <c r="BE42" s="216">
        <v>2.8220000000000001</v>
      </c>
      <c r="BF42" s="327">
        <v>2.8323879999999999</v>
      </c>
      <c r="BG42" s="327">
        <v>2.7049599999999998</v>
      </c>
      <c r="BH42" s="327">
        <v>2.607672</v>
      </c>
      <c r="BI42" s="327">
        <v>2.7505660000000001</v>
      </c>
      <c r="BJ42" s="327">
        <v>2.8343099999999999</v>
      </c>
      <c r="BK42" s="327">
        <v>3.0232700000000001</v>
      </c>
      <c r="BL42" s="327">
        <v>3.04427</v>
      </c>
      <c r="BM42" s="327">
        <v>2.9324810000000001</v>
      </c>
      <c r="BN42" s="327">
        <v>2.7800760000000002</v>
      </c>
      <c r="BO42" s="327">
        <v>2.8040660000000002</v>
      </c>
      <c r="BP42" s="327">
        <v>2.8157839999999998</v>
      </c>
      <c r="BQ42" s="327">
        <v>2.9208120000000002</v>
      </c>
      <c r="BR42" s="327">
        <v>2.926021</v>
      </c>
      <c r="BS42" s="327">
        <v>2.9663149999999998</v>
      </c>
      <c r="BT42" s="327">
        <v>3.0330439999999999</v>
      </c>
      <c r="BU42" s="327">
        <v>3.01702</v>
      </c>
      <c r="BV42" s="327">
        <v>3.1156069999999998</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331"/>
      <c r="BG43" s="331"/>
      <c r="BH43" s="331"/>
      <c r="BI43" s="331"/>
      <c r="BJ43" s="331"/>
      <c r="BK43" s="331"/>
      <c r="BL43" s="331"/>
      <c r="BM43" s="331"/>
      <c r="BN43" s="331"/>
      <c r="BO43" s="331"/>
      <c r="BP43" s="331"/>
      <c r="BQ43" s="331"/>
      <c r="BR43" s="331"/>
      <c r="BS43" s="331"/>
      <c r="BT43" s="331"/>
      <c r="BU43" s="331"/>
      <c r="BV43" s="331"/>
    </row>
    <row r="44" spans="1:74" ht="11.1" customHeight="1" x14ac:dyDescent="0.2">
      <c r="A44" s="33"/>
      <c r="B44" s="29" t="s">
        <v>1015</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331"/>
      <c r="BG44" s="331"/>
      <c r="BH44" s="331"/>
      <c r="BI44" s="331"/>
      <c r="BJ44" s="331"/>
      <c r="BK44" s="331"/>
      <c r="BL44" s="331"/>
      <c r="BM44" s="331"/>
      <c r="BN44" s="331"/>
      <c r="BO44" s="331"/>
      <c r="BP44" s="331"/>
      <c r="BQ44" s="331"/>
      <c r="BR44" s="331"/>
      <c r="BS44" s="331"/>
      <c r="BT44" s="331"/>
      <c r="BU44" s="331"/>
      <c r="BV44" s="331"/>
    </row>
    <row r="45" spans="1:74" ht="11.1" customHeight="1" x14ac:dyDescent="0.2">
      <c r="A45" s="26" t="s">
        <v>681</v>
      </c>
      <c r="B45" s="30" t="s">
        <v>113</v>
      </c>
      <c r="C45" s="216">
        <v>2.37</v>
      </c>
      <c r="D45" s="216">
        <v>2.38</v>
      </c>
      <c r="E45" s="216">
        <v>2.39</v>
      </c>
      <c r="F45" s="216">
        <v>2.42</v>
      </c>
      <c r="G45" s="216">
        <v>2.42</v>
      </c>
      <c r="H45" s="216">
        <v>2.36</v>
      </c>
      <c r="I45" s="216">
        <v>2.4</v>
      </c>
      <c r="J45" s="216">
        <v>2.4</v>
      </c>
      <c r="K45" s="216">
        <v>2.38</v>
      </c>
      <c r="L45" s="216">
        <v>2.36</v>
      </c>
      <c r="M45" s="216">
        <v>2.36</v>
      </c>
      <c r="N45" s="216">
        <v>2.36</v>
      </c>
      <c r="O45" s="216">
        <v>2.34</v>
      </c>
      <c r="P45" s="216">
        <v>2.34</v>
      </c>
      <c r="Q45" s="216">
        <v>2.35</v>
      </c>
      <c r="R45" s="216">
        <v>2.37</v>
      </c>
      <c r="S45" s="216">
        <v>2.37</v>
      </c>
      <c r="T45" s="216">
        <v>2.36</v>
      </c>
      <c r="U45" s="216">
        <v>2.31</v>
      </c>
      <c r="V45" s="216">
        <v>2.33</v>
      </c>
      <c r="W45" s="216">
        <v>2.35</v>
      </c>
      <c r="X45" s="216">
        <v>2.34</v>
      </c>
      <c r="Y45" s="216">
        <v>2.33</v>
      </c>
      <c r="Z45" s="216">
        <v>2.34</v>
      </c>
      <c r="AA45" s="216">
        <v>2.29</v>
      </c>
      <c r="AB45" s="216">
        <v>2.3199999999999998</v>
      </c>
      <c r="AC45" s="216">
        <v>2.36</v>
      </c>
      <c r="AD45" s="216">
        <v>2.39</v>
      </c>
      <c r="AE45" s="216">
        <v>2.4</v>
      </c>
      <c r="AF45" s="216">
        <v>2.38</v>
      </c>
      <c r="AG45" s="216">
        <v>2.38</v>
      </c>
      <c r="AH45" s="216">
        <v>2.37</v>
      </c>
      <c r="AI45" s="216">
        <v>2.37</v>
      </c>
      <c r="AJ45" s="216">
        <v>2.31</v>
      </c>
      <c r="AK45" s="216">
        <v>2.2999999999999998</v>
      </c>
      <c r="AL45" s="216">
        <v>2.5099999999999998</v>
      </c>
      <c r="AM45" s="216">
        <v>2.29</v>
      </c>
      <c r="AN45" s="216">
        <v>2.2599999999999998</v>
      </c>
      <c r="AO45" s="216">
        <v>2.2599999999999998</v>
      </c>
      <c r="AP45" s="216">
        <v>2.23</v>
      </c>
      <c r="AQ45" s="216">
        <v>2.2599999999999998</v>
      </c>
      <c r="AR45" s="216">
        <v>2.25</v>
      </c>
      <c r="AS45" s="216">
        <v>2.21</v>
      </c>
      <c r="AT45" s="216">
        <v>2.23</v>
      </c>
      <c r="AU45" s="216">
        <v>2.2200000000000002</v>
      </c>
      <c r="AV45" s="216">
        <v>2.14</v>
      </c>
      <c r="AW45" s="216">
        <v>2.15</v>
      </c>
      <c r="AX45" s="216">
        <v>2.16</v>
      </c>
      <c r="AY45" s="216">
        <v>2.12</v>
      </c>
      <c r="AZ45" s="216">
        <v>2.11</v>
      </c>
      <c r="BA45" s="216">
        <v>2.1793119618999999</v>
      </c>
      <c r="BB45" s="216">
        <v>2.1599798376999999</v>
      </c>
      <c r="BC45" s="216">
        <v>2.1676337973000002</v>
      </c>
      <c r="BD45" s="216">
        <v>2.200774</v>
      </c>
      <c r="BE45" s="216">
        <v>2.199945</v>
      </c>
      <c r="BF45" s="327">
        <v>2.2351209999999999</v>
      </c>
      <c r="BG45" s="327">
        <v>2.2246570000000001</v>
      </c>
      <c r="BH45" s="327">
        <v>2.2175479999999999</v>
      </c>
      <c r="BI45" s="327">
        <v>2.1814360000000002</v>
      </c>
      <c r="BJ45" s="327">
        <v>2.2141639999999998</v>
      </c>
      <c r="BK45" s="327">
        <v>2.1922899999999998</v>
      </c>
      <c r="BL45" s="327">
        <v>2.2139959999999999</v>
      </c>
      <c r="BM45" s="327">
        <v>2.212129</v>
      </c>
      <c r="BN45" s="327">
        <v>2.1982949999999999</v>
      </c>
      <c r="BO45" s="327">
        <v>2.2567469999999998</v>
      </c>
      <c r="BP45" s="327">
        <v>2.2694529999999999</v>
      </c>
      <c r="BQ45" s="327">
        <v>2.282457</v>
      </c>
      <c r="BR45" s="327">
        <v>2.2934969999999999</v>
      </c>
      <c r="BS45" s="327">
        <v>2.2542949999999999</v>
      </c>
      <c r="BT45" s="327">
        <v>2.2559969999999998</v>
      </c>
      <c r="BU45" s="327">
        <v>2.229009</v>
      </c>
      <c r="BV45" s="327">
        <v>2.2468629999999998</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328"/>
      <c r="BG46" s="328"/>
      <c r="BH46" s="328"/>
      <c r="BI46" s="328"/>
      <c r="BJ46" s="328"/>
      <c r="BK46" s="328"/>
      <c r="BL46" s="328"/>
      <c r="BM46" s="328"/>
      <c r="BN46" s="328"/>
      <c r="BO46" s="328"/>
      <c r="BP46" s="328"/>
      <c r="BQ46" s="328"/>
      <c r="BR46" s="328"/>
      <c r="BS46" s="328"/>
      <c r="BT46" s="328"/>
      <c r="BU46" s="328"/>
      <c r="BV46" s="328"/>
    </row>
    <row r="47" spans="1:74" ht="11.1" customHeight="1" x14ac:dyDescent="0.2">
      <c r="A47" s="19"/>
      <c r="B47" s="20" t="s">
        <v>1016</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328"/>
      <c r="BG47" s="328"/>
      <c r="BH47" s="328"/>
      <c r="BI47" s="328"/>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328"/>
      <c r="BG48" s="328"/>
      <c r="BH48" s="328"/>
      <c r="BI48" s="328"/>
      <c r="BJ48" s="328"/>
      <c r="BK48" s="328"/>
      <c r="BL48" s="328"/>
      <c r="BM48" s="328"/>
      <c r="BN48" s="328"/>
      <c r="BO48" s="328"/>
      <c r="BP48" s="328"/>
      <c r="BQ48" s="328"/>
      <c r="BR48" s="328"/>
      <c r="BS48" s="328"/>
      <c r="BT48" s="328"/>
      <c r="BU48" s="328"/>
      <c r="BV48" s="328"/>
    </row>
    <row r="49" spans="1:74" ht="11.1" customHeight="1" x14ac:dyDescent="0.2">
      <c r="A49" s="35"/>
      <c r="B49" s="36" t="s">
        <v>717</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328"/>
      <c r="BG49" s="328"/>
      <c r="BH49" s="328"/>
      <c r="BI49" s="328"/>
      <c r="BJ49" s="328"/>
      <c r="BK49" s="328"/>
      <c r="BL49" s="328"/>
      <c r="BM49" s="328"/>
      <c r="BN49" s="328"/>
      <c r="BO49" s="328"/>
      <c r="BP49" s="328"/>
      <c r="BQ49" s="328"/>
      <c r="BR49" s="328"/>
      <c r="BS49" s="328"/>
      <c r="BT49" s="328"/>
      <c r="BU49" s="328"/>
      <c r="BV49" s="328"/>
    </row>
    <row r="50" spans="1:74" ht="11.1" customHeight="1" x14ac:dyDescent="0.2">
      <c r="A50" s="37" t="s">
        <v>718</v>
      </c>
      <c r="B50" s="38" t="s">
        <v>1144</v>
      </c>
      <c r="C50" s="240">
        <v>15261.774074000001</v>
      </c>
      <c r="D50" s="240">
        <v>15292.085185</v>
      </c>
      <c r="E50" s="240">
        <v>15319.140740999999</v>
      </c>
      <c r="F50" s="240">
        <v>15346.451852</v>
      </c>
      <c r="G50" s="240">
        <v>15364.362963</v>
      </c>
      <c r="H50" s="240">
        <v>15376.385184999999</v>
      </c>
      <c r="I50" s="240">
        <v>15376.874073999999</v>
      </c>
      <c r="J50" s="240">
        <v>15381.351852</v>
      </c>
      <c r="K50" s="240">
        <v>15384.174074</v>
      </c>
      <c r="L50" s="240">
        <v>15372.851852</v>
      </c>
      <c r="M50" s="240">
        <v>15381.72963</v>
      </c>
      <c r="N50" s="240">
        <v>15398.318519</v>
      </c>
      <c r="O50" s="240">
        <v>15437.32963</v>
      </c>
      <c r="P50" s="240">
        <v>15458.307407</v>
      </c>
      <c r="Q50" s="240">
        <v>15475.962963</v>
      </c>
      <c r="R50" s="240">
        <v>15475.318519</v>
      </c>
      <c r="S50" s="240">
        <v>15497.562963</v>
      </c>
      <c r="T50" s="240">
        <v>15527.718519</v>
      </c>
      <c r="U50" s="240">
        <v>15571.459258999999</v>
      </c>
      <c r="V50" s="240">
        <v>15613.181481</v>
      </c>
      <c r="W50" s="240">
        <v>15658.559259</v>
      </c>
      <c r="X50" s="240">
        <v>15739.681481</v>
      </c>
      <c r="Y50" s="240">
        <v>15768.303704</v>
      </c>
      <c r="Z50" s="240">
        <v>15776.514815</v>
      </c>
      <c r="AA50" s="240">
        <v>15705.514815</v>
      </c>
      <c r="AB50" s="240">
        <v>15717.003704000001</v>
      </c>
      <c r="AC50" s="240">
        <v>15752.181481</v>
      </c>
      <c r="AD50" s="240">
        <v>15844.011111</v>
      </c>
      <c r="AE50" s="240">
        <v>15901.844444</v>
      </c>
      <c r="AF50" s="240">
        <v>15958.644444</v>
      </c>
      <c r="AG50" s="240">
        <v>16025.581480999999</v>
      </c>
      <c r="AH50" s="240">
        <v>16071.937037</v>
      </c>
      <c r="AI50" s="240">
        <v>16108.881481</v>
      </c>
      <c r="AJ50" s="240">
        <v>16132.266667</v>
      </c>
      <c r="AK50" s="240">
        <v>16153.5</v>
      </c>
      <c r="AL50" s="240">
        <v>16168.433333000001</v>
      </c>
      <c r="AM50" s="240">
        <v>16149.348147999999</v>
      </c>
      <c r="AN50" s="240">
        <v>16172.470369999999</v>
      </c>
      <c r="AO50" s="240">
        <v>16210.081480999999</v>
      </c>
      <c r="AP50" s="240">
        <v>16292.744444</v>
      </c>
      <c r="AQ50" s="240">
        <v>16336.411110999999</v>
      </c>
      <c r="AR50" s="240">
        <v>16371.644444</v>
      </c>
      <c r="AS50" s="240">
        <v>16390.725925999999</v>
      </c>
      <c r="AT50" s="240">
        <v>16414.881481</v>
      </c>
      <c r="AU50" s="240">
        <v>16436.392593</v>
      </c>
      <c r="AV50" s="240">
        <v>16453.599999999999</v>
      </c>
      <c r="AW50" s="240">
        <v>16471.066666999999</v>
      </c>
      <c r="AX50" s="240">
        <v>16487.133333000002</v>
      </c>
      <c r="AY50" s="240">
        <v>16501.8</v>
      </c>
      <c r="AZ50" s="240">
        <v>16515.066666999999</v>
      </c>
      <c r="BA50" s="240">
        <v>16526.933333000001</v>
      </c>
      <c r="BB50" s="240">
        <v>16574.154073999998</v>
      </c>
      <c r="BC50" s="240">
        <v>16605.071852000001</v>
      </c>
      <c r="BD50" s="240">
        <v>16636.674073999999</v>
      </c>
      <c r="BE50" s="240">
        <v>16669.405185</v>
      </c>
      <c r="BF50" s="333">
        <v>16702.04</v>
      </c>
      <c r="BG50" s="333">
        <v>16735.03</v>
      </c>
      <c r="BH50" s="333">
        <v>16767</v>
      </c>
      <c r="BI50" s="333">
        <v>16801.72</v>
      </c>
      <c r="BJ50" s="333">
        <v>16837.810000000001</v>
      </c>
      <c r="BK50" s="333">
        <v>16877.990000000002</v>
      </c>
      <c r="BL50" s="333">
        <v>16914.810000000001</v>
      </c>
      <c r="BM50" s="333">
        <v>16950.97</v>
      </c>
      <c r="BN50" s="333">
        <v>16985.310000000001</v>
      </c>
      <c r="BO50" s="333">
        <v>17021.060000000001</v>
      </c>
      <c r="BP50" s="333">
        <v>17057.05</v>
      </c>
      <c r="BQ50" s="333">
        <v>17094.32</v>
      </c>
      <c r="BR50" s="333">
        <v>17130</v>
      </c>
      <c r="BS50" s="333">
        <v>17165.14</v>
      </c>
      <c r="BT50" s="333">
        <v>17198.09</v>
      </c>
      <c r="BU50" s="333">
        <v>17233.349999999999</v>
      </c>
      <c r="BV50" s="333">
        <v>17269.29</v>
      </c>
    </row>
    <row r="51" spans="1:74" ht="11.1" customHeight="1" x14ac:dyDescent="0.2">
      <c r="A51" s="37" t="s">
        <v>29</v>
      </c>
      <c r="B51" s="39" t="s">
        <v>13</v>
      </c>
      <c r="C51" s="68">
        <v>2.5936735031000002</v>
      </c>
      <c r="D51" s="68">
        <v>2.8028845519000001</v>
      </c>
      <c r="E51" s="68">
        <v>2.8626794242</v>
      </c>
      <c r="F51" s="68">
        <v>2.5497974640000001</v>
      </c>
      <c r="G51" s="68">
        <v>2.4807063310999999</v>
      </c>
      <c r="H51" s="68">
        <v>2.4308559943999999</v>
      </c>
      <c r="I51" s="68">
        <v>2.579512442</v>
      </c>
      <c r="J51" s="68">
        <v>2.4330837230000002</v>
      </c>
      <c r="K51" s="68">
        <v>2.1722248910999999</v>
      </c>
      <c r="L51" s="68">
        <v>1.5108490243999999</v>
      </c>
      <c r="M51" s="68">
        <v>1.2433003272000001</v>
      </c>
      <c r="N51" s="68">
        <v>1.0785318624</v>
      </c>
      <c r="O51" s="68">
        <v>1.1502958614000001</v>
      </c>
      <c r="P51" s="68">
        <v>1.0869820578</v>
      </c>
      <c r="Q51" s="68">
        <v>1.0237011649000001</v>
      </c>
      <c r="R51" s="68">
        <v>0.83971635861000005</v>
      </c>
      <c r="S51" s="68">
        <v>0.86694124788000004</v>
      </c>
      <c r="T51" s="68">
        <v>0.98419317356000002</v>
      </c>
      <c r="U51" s="68">
        <v>1.2654404546</v>
      </c>
      <c r="V51" s="68">
        <v>1.507212317</v>
      </c>
      <c r="W51" s="68">
        <v>1.7835548653</v>
      </c>
      <c r="X51" s="68">
        <v>2.3862171649000001</v>
      </c>
      <c r="Y51" s="68">
        <v>2.5132028931999999</v>
      </c>
      <c r="Z51" s="68">
        <v>2.4560882789999998</v>
      </c>
      <c r="AA51" s="68">
        <v>1.7372511414</v>
      </c>
      <c r="AB51" s="68">
        <v>1.6735098448000001</v>
      </c>
      <c r="AC51" s="68">
        <v>1.7848228196</v>
      </c>
      <c r="AD51" s="68">
        <v>2.3824555995000001</v>
      </c>
      <c r="AE51" s="68">
        <v>2.6086777801999999</v>
      </c>
      <c r="AF51" s="68">
        <v>2.7752043895999998</v>
      </c>
      <c r="AG51" s="68">
        <v>2.9163754961000001</v>
      </c>
      <c r="AH51" s="68">
        <v>2.9382580103999998</v>
      </c>
      <c r="AI51" s="68">
        <v>2.8758854168000001</v>
      </c>
      <c r="AJ51" s="68">
        <v>2.4942384357999998</v>
      </c>
      <c r="AK51" s="68">
        <v>2.4428518344999999</v>
      </c>
      <c r="AL51" s="68">
        <v>2.4841894620999998</v>
      </c>
      <c r="AM51" s="68">
        <v>2.8259712499999998</v>
      </c>
      <c r="AN51" s="68">
        <v>2.8979230090999999</v>
      </c>
      <c r="AO51" s="68">
        <v>2.9068989621000001</v>
      </c>
      <c r="AP51" s="68">
        <v>2.8321952704000002</v>
      </c>
      <c r="AQ51" s="68">
        <v>2.7328066765000001</v>
      </c>
      <c r="AR51" s="68">
        <v>2.5879391037000001</v>
      </c>
      <c r="AS51" s="68">
        <v>2.2785097993000001</v>
      </c>
      <c r="AT51" s="68">
        <v>2.1338090341</v>
      </c>
      <c r="AU51" s="68">
        <v>2.0331089497999999</v>
      </c>
      <c r="AV51" s="68">
        <v>1.9918672309000001</v>
      </c>
      <c r="AW51" s="68">
        <v>1.9659310160000001</v>
      </c>
      <c r="AX51" s="68">
        <v>1.9711248049000001</v>
      </c>
      <c r="AY51" s="68">
        <v>2.1824524965999998</v>
      </c>
      <c r="AZ51" s="68">
        <v>2.1183918624999998</v>
      </c>
      <c r="BA51" s="68">
        <v>1.9546592175999999</v>
      </c>
      <c r="BB51" s="68">
        <v>1.7272082711000001</v>
      </c>
      <c r="BC51" s="68">
        <v>1.6445517863000001</v>
      </c>
      <c r="BD51" s="68">
        <v>1.6188332854</v>
      </c>
      <c r="BE51" s="68">
        <v>1.7002252403</v>
      </c>
      <c r="BF51" s="329">
        <v>1.7493970000000001</v>
      </c>
      <c r="BG51" s="329">
        <v>1.8169390000000001</v>
      </c>
      <c r="BH51" s="329">
        <v>1.9047769999999999</v>
      </c>
      <c r="BI51" s="329">
        <v>2.0074869999999998</v>
      </c>
      <c r="BJ51" s="329">
        <v>2.1269990000000001</v>
      </c>
      <c r="BK51" s="329">
        <v>2.2796789999999998</v>
      </c>
      <c r="BL51" s="329">
        <v>2.4204590000000001</v>
      </c>
      <c r="BM51" s="329">
        <v>2.56576</v>
      </c>
      <c r="BN51" s="329">
        <v>2.4806919999999999</v>
      </c>
      <c r="BO51" s="329">
        <v>2.5051939999999999</v>
      </c>
      <c r="BP51" s="329">
        <v>2.5268090000000001</v>
      </c>
      <c r="BQ51" s="329">
        <v>2.549083</v>
      </c>
      <c r="BR51" s="329">
        <v>2.5623170000000002</v>
      </c>
      <c r="BS51" s="329">
        <v>2.5700799999999999</v>
      </c>
      <c r="BT51" s="329">
        <v>2.5710500000000001</v>
      </c>
      <c r="BU51" s="329">
        <v>2.5689850000000001</v>
      </c>
      <c r="BV51" s="329">
        <v>2.562554</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328"/>
      <c r="BG52" s="328"/>
      <c r="BH52" s="328"/>
      <c r="BI52" s="328"/>
      <c r="BJ52" s="328"/>
      <c r="BK52" s="328"/>
      <c r="BL52" s="328"/>
      <c r="BM52" s="328"/>
      <c r="BN52" s="328"/>
      <c r="BO52" s="328"/>
      <c r="BP52" s="328"/>
      <c r="BQ52" s="328"/>
      <c r="BR52" s="328"/>
      <c r="BS52" s="328"/>
      <c r="BT52" s="328"/>
      <c r="BU52" s="328"/>
      <c r="BV52" s="328"/>
    </row>
    <row r="53" spans="1:74" ht="11.1" customHeight="1" x14ac:dyDescent="0.2">
      <c r="A53" s="35"/>
      <c r="B53" s="36" t="s">
        <v>719</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37" t="s">
        <v>720</v>
      </c>
      <c r="B54" s="38" t="s">
        <v>1145</v>
      </c>
      <c r="C54" s="68">
        <v>104.29485185</v>
      </c>
      <c r="D54" s="68">
        <v>104.4692963</v>
      </c>
      <c r="E54" s="68">
        <v>104.63385185</v>
      </c>
      <c r="F54" s="68">
        <v>104.75266667</v>
      </c>
      <c r="G54" s="68">
        <v>104.92433333</v>
      </c>
      <c r="H54" s="68">
        <v>105.113</v>
      </c>
      <c r="I54" s="68">
        <v>105.37496296</v>
      </c>
      <c r="J54" s="68">
        <v>105.55540741</v>
      </c>
      <c r="K54" s="68">
        <v>105.71062963</v>
      </c>
      <c r="L54" s="68">
        <v>105.80611111</v>
      </c>
      <c r="M54" s="68">
        <v>105.93677778</v>
      </c>
      <c r="N54" s="68">
        <v>106.06811111</v>
      </c>
      <c r="O54" s="68">
        <v>106.21640741</v>
      </c>
      <c r="P54" s="68">
        <v>106.33685185</v>
      </c>
      <c r="Q54" s="68">
        <v>106.44574074000001</v>
      </c>
      <c r="R54" s="68">
        <v>106.49255556</v>
      </c>
      <c r="S54" s="68">
        <v>106.61622222</v>
      </c>
      <c r="T54" s="68">
        <v>106.76622222</v>
      </c>
      <c r="U54" s="68">
        <v>106.98551852</v>
      </c>
      <c r="V54" s="68">
        <v>107.15596296</v>
      </c>
      <c r="W54" s="68">
        <v>107.32051851999999</v>
      </c>
      <c r="X54" s="68">
        <v>107.48333332999999</v>
      </c>
      <c r="Y54" s="68">
        <v>107.633</v>
      </c>
      <c r="Z54" s="68">
        <v>107.77366667</v>
      </c>
      <c r="AA54" s="68">
        <v>107.86355555999999</v>
      </c>
      <c r="AB54" s="68">
        <v>108.01755556000001</v>
      </c>
      <c r="AC54" s="68">
        <v>108.19388889</v>
      </c>
      <c r="AD54" s="68">
        <v>108.44722222</v>
      </c>
      <c r="AE54" s="68">
        <v>108.62722221999999</v>
      </c>
      <c r="AF54" s="68">
        <v>108.78855556000001</v>
      </c>
      <c r="AG54" s="68">
        <v>108.965</v>
      </c>
      <c r="AH54" s="68">
        <v>109.06366667</v>
      </c>
      <c r="AI54" s="68">
        <v>109.11833333</v>
      </c>
      <c r="AJ54" s="68">
        <v>109.07048148</v>
      </c>
      <c r="AK54" s="68">
        <v>109.08103704</v>
      </c>
      <c r="AL54" s="68">
        <v>109.09148148</v>
      </c>
      <c r="AM54" s="68">
        <v>109.02137037</v>
      </c>
      <c r="AN54" s="68">
        <v>109.09192593</v>
      </c>
      <c r="AO54" s="68">
        <v>109.2227037</v>
      </c>
      <c r="AP54" s="68">
        <v>109.52555556</v>
      </c>
      <c r="AQ54" s="68">
        <v>109.69288889000001</v>
      </c>
      <c r="AR54" s="68">
        <v>109.83655555999999</v>
      </c>
      <c r="AS54" s="68">
        <v>109.94248148</v>
      </c>
      <c r="AT54" s="68">
        <v>110.04937037000001</v>
      </c>
      <c r="AU54" s="68">
        <v>110.14314815</v>
      </c>
      <c r="AV54" s="68">
        <v>110.22514815</v>
      </c>
      <c r="AW54" s="68">
        <v>110.2917037</v>
      </c>
      <c r="AX54" s="68">
        <v>110.34414815</v>
      </c>
      <c r="AY54" s="68">
        <v>110.38248148</v>
      </c>
      <c r="AZ54" s="68">
        <v>110.40670369999999</v>
      </c>
      <c r="BA54" s="68">
        <v>110.41681481000001</v>
      </c>
      <c r="BB54" s="68">
        <v>110.72571111000001</v>
      </c>
      <c r="BC54" s="68">
        <v>110.89117778000001</v>
      </c>
      <c r="BD54" s="68">
        <v>111.05881110999999</v>
      </c>
      <c r="BE54" s="68">
        <v>111.21311480999999</v>
      </c>
      <c r="BF54" s="329">
        <v>111.3967</v>
      </c>
      <c r="BG54" s="329">
        <v>111.5941</v>
      </c>
      <c r="BH54" s="329">
        <v>111.8207</v>
      </c>
      <c r="BI54" s="329">
        <v>112.0341</v>
      </c>
      <c r="BJ54" s="329">
        <v>112.2497</v>
      </c>
      <c r="BK54" s="329">
        <v>112.499</v>
      </c>
      <c r="BL54" s="329">
        <v>112.69540000000001</v>
      </c>
      <c r="BM54" s="329">
        <v>112.87050000000001</v>
      </c>
      <c r="BN54" s="329">
        <v>112.9902</v>
      </c>
      <c r="BO54" s="329">
        <v>113.148</v>
      </c>
      <c r="BP54" s="329">
        <v>113.31</v>
      </c>
      <c r="BQ54" s="329">
        <v>113.4645</v>
      </c>
      <c r="BR54" s="329">
        <v>113.6433</v>
      </c>
      <c r="BS54" s="329">
        <v>113.83499999999999</v>
      </c>
      <c r="BT54" s="329">
        <v>114.0519</v>
      </c>
      <c r="BU54" s="329">
        <v>114.2597</v>
      </c>
      <c r="BV54" s="329">
        <v>114.4708</v>
      </c>
    </row>
    <row r="55" spans="1:74" ht="11.1" customHeight="1" x14ac:dyDescent="0.2">
      <c r="A55" s="37" t="s">
        <v>30</v>
      </c>
      <c r="B55" s="39" t="s">
        <v>13</v>
      </c>
      <c r="C55" s="68">
        <v>2.0361124426999999</v>
      </c>
      <c r="D55" s="68">
        <v>2.0234540250999999</v>
      </c>
      <c r="E55" s="68">
        <v>1.9664105517999999</v>
      </c>
      <c r="F55" s="68">
        <v>1.7607132512999999</v>
      </c>
      <c r="G55" s="68">
        <v>1.6945520256</v>
      </c>
      <c r="H55" s="68">
        <v>1.6627179637</v>
      </c>
      <c r="I55" s="68">
        <v>1.6762811189</v>
      </c>
      <c r="J55" s="68">
        <v>1.7039540055</v>
      </c>
      <c r="K55" s="68">
        <v>1.7569935524</v>
      </c>
      <c r="L55" s="68">
        <v>1.9281598901999999</v>
      </c>
      <c r="M55" s="68">
        <v>1.9624695347000001</v>
      </c>
      <c r="N55" s="68">
        <v>1.9526961311</v>
      </c>
      <c r="O55" s="68">
        <v>1.8424260847</v>
      </c>
      <c r="P55" s="68">
        <v>1.7876597448</v>
      </c>
      <c r="Q55" s="68">
        <v>1.7316469352999999</v>
      </c>
      <c r="R55" s="68">
        <v>1.6609494958</v>
      </c>
      <c r="S55" s="68">
        <v>1.6124847642</v>
      </c>
      <c r="T55" s="68">
        <v>1.5728047169999999</v>
      </c>
      <c r="U55" s="68">
        <v>1.5284043859000001</v>
      </c>
      <c r="V55" s="68">
        <v>1.5163179175999999</v>
      </c>
      <c r="W55" s="68">
        <v>1.5229205374000001</v>
      </c>
      <c r="X55" s="68">
        <v>1.5851846407000001</v>
      </c>
      <c r="Y55" s="68">
        <v>1.6011646359</v>
      </c>
      <c r="Z55" s="68">
        <v>1.6079814542999999</v>
      </c>
      <c r="AA55" s="68">
        <v>1.5507473734999999</v>
      </c>
      <c r="AB55" s="68">
        <v>1.5805467949000001</v>
      </c>
      <c r="AC55" s="68">
        <v>1.6422903687999999</v>
      </c>
      <c r="AD55" s="68">
        <v>1.8354960649000001</v>
      </c>
      <c r="AE55" s="68">
        <v>1.8862045176</v>
      </c>
      <c r="AF55" s="68">
        <v>1.8941696083999999</v>
      </c>
      <c r="AG55" s="68">
        <v>1.8502331053000001</v>
      </c>
      <c r="AH55" s="68">
        <v>1.7803056880000001</v>
      </c>
      <c r="AI55" s="68">
        <v>1.6751827512999999</v>
      </c>
      <c r="AJ55" s="68">
        <v>1.4766458193000001</v>
      </c>
      <c r="AK55" s="68">
        <v>1.3453467217999999</v>
      </c>
      <c r="AL55" s="68">
        <v>1.2227614179999999</v>
      </c>
      <c r="AM55" s="68">
        <v>1.0734068693000001</v>
      </c>
      <c r="AN55" s="68">
        <v>0.99462570213000001</v>
      </c>
      <c r="AO55" s="68">
        <v>0.95089919161000003</v>
      </c>
      <c r="AP55" s="68">
        <v>0.99433928433999996</v>
      </c>
      <c r="AQ55" s="68">
        <v>0.98103094682000003</v>
      </c>
      <c r="AR55" s="68">
        <v>0.96333662547999999</v>
      </c>
      <c r="AS55" s="68">
        <v>0.89706004815999996</v>
      </c>
      <c r="AT55" s="68">
        <v>0.90378742420000002</v>
      </c>
      <c r="AU55" s="68">
        <v>0.93917748146000002</v>
      </c>
      <c r="AV55" s="68">
        <v>1.0586426786000001</v>
      </c>
      <c r="AW55" s="68">
        <v>1.1098782148999999</v>
      </c>
      <c r="AX55" s="68">
        <v>1.1482717528999999</v>
      </c>
      <c r="AY55" s="68">
        <v>1.2484810148000001</v>
      </c>
      <c r="AZ55" s="68">
        <v>1.2052017292999999</v>
      </c>
      <c r="BA55" s="68">
        <v>1.0932810400999999</v>
      </c>
      <c r="BB55" s="68">
        <v>1.095776734</v>
      </c>
      <c r="BC55" s="68">
        <v>1.0924034375</v>
      </c>
      <c r="BD55" s="68">
        <v>1.1127948700000001</v>
      </c>
      <c r="BE55" s="68">
        <v>1.1557255359</v>
      </c>
      <c r="BF55" s="329">
        <v>1.224299</v>
      </c>
      <c r="BG55" s="329">
        <v>1.3173159999999999</v>
      </c>
      <c r="BH55" s="329">
        <v>1.4475119999999999</v>
      </c>
      <c r="BI55" s="329">
        <v>1.5797699999999999</v>
      </c>
      <c r="BJ55" s="329">
        <v>1.72689</v>
      </c>
      <c r="BK55" s="329">
        <v>1.917414</v>
      </c>
      <c r="BL55" s="329">
        <v>2.0729920000000002</v>
      </c>
      <c r="BM55" s="329">
        <v>2.2222059999999999</v>
      </c>
      <c r="BN55" s="329">
        <v>2.045137</v>
      </c>
      <c r="BO55" s="329">
        <v>2.0351919999999999</v>
      </c>
      <c r="BP55" s="329">
        <v>2.0269970000000002</v>
      </c>
      <c r="BQ55" s="329">
        <v>2.0243850000000001</v>
      </c>
      <c r="BR55" s="329">
        <v>2.0167899999999999</v>
      </c>
      <c r="BS55" s="329">
        <v>2.0080650000000002</v>
      </c>
      <c r="BT55" s="329">
        <v>1.995401</v>
      </c>
      <c r="BU55" s="329">
        <v>1.9865619999999999</v>
      </c>
      <c r="BV55" s="329">
        <v>1.9787170000000001</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220"/>
      <c r="BD56" s="220"/>
      <c r="BE56" s="220"/>
      <c r="BF56" s="334"/>
      <c r="BG56" s="334"/>
      <c r="BH56" s="334"/>
      <c r="BI56" s="334"/>
      <c r="BJ56" s="334"/>
      <c r="BK56" s="334"/>
      <c r="BL56" s="334"/>
      <c r="BM56" s="334"/>
      <c r="BN56" s="334"/>
      <c r="BO56" s="334"/>
      <c r="BP56" s="334"/>
      <c r="BQ56" s="334"/>
      <c r="BR56" s="334"/>
      <c r="BS56" s="334"/>
      <c r="BT56" s="334"/>
      <c r="BU56" s="334"/>
      <c r="BV56" s="334"/>
    </row>
    <row r="57" spans="1:74" ht="11.1" customHeight="1" x14ac:dyDescent="0.2">
      <c r="A57" s="35"/>
      <c r="B57" s="36" t="s">
        <v>721</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219"/>
      <c r="BD57" s="219"/>
      <c r="BE57" s="219"/>
      <c r="BF57" s="332"/>
      <c r="BG57" s="332"/>
      <c r="BH57" s="332"/>
      <c r="BI57" s="332"/>
      <c r="BJ57" s="332"/>
      <c r="BK57" s="332"/>
      <c r="BL57" s="332"/>
      <c r="BM57" s="332"/>
      <c r="BN57" s="332"/>
      <c r="BO57" s="332"/>
      <c r="BP57" s="332"/>
      <c r="BQ57" s="332"/>
      <c r="BR57" s="332"/>
      <c r="BS57" s="332"/>
      <c r="BT57" s="332"/>
      <c r="BU57" s="332"/>
      <c r="BV57" s="332"/>
    </row>
    <row r="58" spans="1:74" ht="11.1" customHeight="1" x14ac:dyDescent="0.2">
      <c r="A58" s="37" t="s">
        <v>722</v>
      </c>
      <c r="B58" s="38" t="s">
        <v>1144</v>
      </c>
      <c r="C58" s="240">
        <v>11495.2</v>
      </c>
      <c r="D58" s="240">
        <v>11559</v>
      </c>
      <c r="E58" s="240">
        <v>11589</v>
      </c>
      <c r="F58" s="240">
        <v>11620</v>
      </c>
      <c r="G58" s="240">
        <v>11632.1</v>
      </c>
      <c r="H58" s="240">
        <v>11657.8</v>
      </c>
      <c r="I58" s="240">
        <v>11626.4</v>
      </c>
      <c r="J58" s="240">
        <v>11605.6</v>
      </c>
      <c r="K58" s="240">
        <v>11660.2</v>
      </c>
      <c r="L58" s="240">
        <v>11729.1</v>
      </c>
      <c r="M58" s="240">
        <v>11884.7</v>
      </c>
      <c r="N58" s="240">
        <v>12194.8</v>
      </c>
      <c r="O58" s="240">
        <v>11411.4</v>
      </c>
      <c r="P58" s="240">
        <v>11431</v>
      </c>
      <c r="Q58" s="240">
        <v>11451.3</v>
      </c>
      <c r="R58" s="240">
        <v>11461.4</v>
      </c>
      <c r="S58" s="240">
        <v>11517.8</v>
      </c>
      <c r="T58" s="240">
        <v>11540.4</v>
      </c>
      <c r="U58" s="240">
        <v>11538.3</v>
      </c>
      <c r="V58" s="240">
        <v>11570.2</v>
      </c>
      <c r="W58" s="240">
        <v>11599.4</v>
      </c>
      <c r="X58" s="240">
        <v>11559.1</v>
      </c>
      <c r="Y58" s="240">
        <v>11595</v>
      </c>
      <c r="Z58" s="240">
        <v>11602.8</v>
      </c>
      <c r="AA58" s="240">
        <v>11646.4</v>
      </c>
      <c r="AB58" s="240">
        <v>11704.9</v>
      </c>
      <c r="AC58" s="240">
        <v>11745</v>
      </c>
      <c r="AD58" s="240">
        <v>11758.1</v>
      </c>
      <c r="AE58" s="240">
        <v>11776.7</v>
      </c>
      <c r="AF58" s="240">
        <v>11819.3</v>
      </c>
      <c r="AG58" s="240">
        <v>11829.6</v>
      </c>
      <c r="AH58" s="240">
        <v>11874.4</v>
      </c>
      <c r="AI58" s="240">
        <v>11885.4</v>
      </c>
      <c r="AJ58" s="240">
        <v>11929.9</v>
      </c>
      <c r="AK58" s="240">
        <v>12001.1</v>
      </c>
      <c r="AL58" s="240">
        <v>12065.3</v>
      </c>
      <c r="AM58" s="240">
        <v>12110.6</v>
      </c>
      <c r="AN58" s="240">
        <v>12131.4</v>
      </c>
      <c r="AO58" s="240">
        <v>12102.2</v>
      </c>
      <c r="AP58" s="240">
        <v>12164.6</v>
      </c>
      <c r="AQ58" s="240">
        <v>12193.2</v>
      </c>
      <c r="AR58" s="240">
        <v>12223.2</v>
      </c>
      <c r="AS58" s="240">
        <v>12255</v>
      </c>
      <c r="AT58" s="240">
        <v>12293.9</v>
      </c>
      <c r="AU58" s="240">
        <v>12320.4</v>
      </c>
      <c r="AV58" s="240">
        <v>12359</v>
      </c>
      <c r="AW58" s="240">
        <v>12381.9</v>
      </c>
      <c r="AX58" s="240">
        <v>12430</v>
      </c>
      <c r="AY58" s="240">
        <v>12485.4</v>
      </c>
      <c r="AZ58" s="240">
        <v>12509.9</v>
      </c>
      <c r="BA58" s="240">
        <v>12545.7</v>
      </c>
      <c r="BB58" s="240">
        <v>12569.6</v>
      </c>
      <c r="BC58" s="240">
        <v>12579.3</v>
      </c>
      <c r="BD58" s="240">
        <v>12615.974074</v>
      </c>
      <c r="BE58" s="240">
        <v>12637.493704</v>
      </c>
      <c r="BF58" s="333">
        <v>12659.4</v>
      </c>
      <c r="BG58" s="333">
        <v>12680.78</v>
      </c>
      <c r="BH58" s="333">
        <v>12697.88</v>
      </c>
      <c r="BI58" s="333">
        <v>12721.02</v>
      </c>
      <c r="BJ58" s="333">
        <v>12746.46</v>
      </c>
      <c r="BK58" s="333">
        <v>12775.12</v>
      </c>
      <c r="BL58" s="333">
        <v>12804.44</v>
      </c>
      <c r="BM58" s="333">
        <v>12835.34</v>
      </c>
      <c r="BN58" s="333">
        <v>12871.15</v>
      </c>
      <c r="BO58" s="333">
        <v>12902.74</v>
      </c>
      <c r="BP58" s="333">
        <v>12933.45</v>
      </c>
      <c r="BQ58" s="333">
        <v>12963.23</v>
      </c>
      <c r="BR58" s="333">
        <v>12992.17</v>
      </c>
      <c r="BS58" s="333">
        <v>13020.23</v>
      </c>
      <c r="BT58" s="333">
        <v>13039.99</v>
      </c>
      <c r="BU58" s="333">
        <v>13071.88</v>
      </c>
      <c r="BV58" s="333">
        <v>13108.48</v>
      </c>
    </row>
    <row r="59" spans="1:74" ht="11.1" customHeight="1" x14ac:dyDescent="0.2">
      <c r="A59" s="37" t="s">
        <v>31</v>
      </c>
      <c r="B59" s="39" t="s">
        <v>13</v>
      </c>
      <c r="C59" s="68">
        <v>1.7508453272</v>
      </c>
      <c r="D59" s="68">
        <v>2.0301880131000001</v>
      </c>
      <c r="E59" s="68">
        <v>2.4451044871000001</v>
      </c>
      <c r="F59" s="68">
        <v>2.9886198461000002</v>
      </c>
      <c r="G59" s="68">
        <v>3.1479724397000002</v>
      </c>
      <c r="H59" s="68">
        <v>2.9313602571000001</v>
      </c>
      <c r="I59" s="68">
        <v>2.2442662163999998</v>
      </c>
      <c r="J59" s="68">
        <v>2.1305055661000001</v>
      </c>
      <c r="K59" s="68">
        <v>2.9071204152000001</v>
      </c>
      <c r="L59" s="68">
        <v>3.4239207111000001</v>
      </c>
      <c r="M59" s="68">
        <v>4.9023328891000002</v>
      </c>
      <c r="N59" s="68">
        <v>6.8220042045999998</v>
      </c>
      <c r="O59" s="68">
        <v>-0.72899993041</v>
      </c>
      <c r="P59" s="68">
        <v>-1.1073622286</v>
      </c>
      <c r="Q59" s="68">
        <v>-1.1881957028000001</v>
      </c>
      <c r="R59" s="68">
        <v>-1.3648881238999999</v>
      </c>
      <c r="S59" s="68">
        <v>-0.98262566519000005</v>
      </c>
      <c r="T59" s="68">
        <v>-1.0070510731</v>
      </c>
      <c r="U59" s="68">
        <v>-0.75775820545999995</v>
      </c>
      <c r="V59" s="68">
        <v>-0.30502516026999998</v>
      </c>
      <c r="W59" s="68">
        <v>-0.52143187938000002</v>
      </c>
      <c r="X59" s="68">
        <v>-1.4493865684</v>
      </c>
      <c r="Y59" s="68">
        <v>-2.4375878229999999</v>
      </c>
      <c r="Z59" s="68">
        <v>-4.8545281595000001</v>
      </c>
      <c r="AA59" s="68">
        <v>2.0593441646000001</v>
      </c>
      <c r="AB59" s="68">
        <v>2.3961158253999999</v>
      </c>
      <c r="AC59" s="68">
        <v>2.5647743050999998</v>
      </c>
      <c r="AD59" s="68">
        <v>2.5886889909000002</v>
      </c>
      <c r="AE59" s="68">
        <v>2.2478251055</v>
      </c>
      <c r="AF59" s="68">
        <v>2.4167273230999999</v>
      </c>
      <c r="AG59" s="68">
        <v>2.5246353449000001</v>
      </c>
      <c r="AH59" s="68">
        <v>2.6291680351000002</v>
      </c>
      <c r="AI59" s="68">
        <v>2.4656447746999999</v>
      </c>
      <c r="AJ59" s="68">
        <v>3.2078622038</v>
      </c>
      <c r="AK59" s="68">
        <v>3.5023717119</v>
      </c>
      <c r="AL59" s="68">
        <v>3.9861068018000001</v>
      </c>
      <c r="AM59" s="68">
        <v>3.9857810139000001</v>
      </c>
      <c r="AN59" s="68">
        <v>3.6437731207000001</v>
      </c>
      <c r="AO59" s="68">
        <v>3.0412941676999998</v>
      </c>
      <c r="AP59" s="68">
        <v>3.4571912129000002</v>
      </c>
      <c r="AQ59" s="68">
        <v>3.5366443909999998</v>
      </c>
      <c r="AR59" s="68">
        <v>3.4172920562</v>
      </c>
      <c r="AS59" s="68">
        <v>3.5960641104</v>
      </c>
      <c r="AT59" s="68">
        <v>3.5328100787999999</v>
      </c>
      <c r="AU59" s="68">
        <v>3.6599525468</v>
      </c>
      <c r="AV59" s="68">
        <v>3.5968449023</v>
      </c>
      <c r="AW59" s="68">
        <v>3.1730424711</v>
      </c>
      <c r="AX59" s="68">
        <v>3.0227180427000002</v>
      </c>
      <c r="AY59" s="68">
        <v>3.0948095056999998</v>
      </c>
      <c r="AZ59" s="68">
        <v>3.1200026377999999</v>
      </c>
      <c r="BA59" s="68">
        <v>3.6646229611000001</v>
      </c>
      <c r="BB59" s="68">
        <v>3.3293326537999999</v>
      </c>
      <c r="BC59" s="68">
        <v>3.1665190434000001</v>
      </c>
      <c r="BD59" s="68">
        <v>3.2133489926999999</v>
      </c>
      <c r="BE59" s="68">
        <v>3.1211236532000002</v>
      </c>
      <c r="BF59" s="329">
        <v>2.9730400000000001</v>
      </c>
      <c r="BG59" s="329">
        <v>2.9250970000000001</v>
      </c>
      <c r="BH59" s="329">
        <v>2.7419570000000002</v>
      </c>
      <c r="BI59" s="329">
        <v>2.7388599999999999</v>
      </c>
      <c r="BJ59" s="329">
        <v>2.545925</v>
      </c>
      <c r="BK59" s="329">
        <v>2.3204820000000002</v>
      </c>
      <c r="BL59" s="329">
        <v>2.3544320000000001</v>
      </c>
      <c r="BM59" s="329">
        <v>2.308691</v>
      </c>
      <c r="BN59" s="329">
        <v>2.3990100000000001</v>
      </c>
      <c r="BO59" s="329">
        <v>2.5712470000000001</v>
      </c>
      <c r="BP59" s="329">
        <v>2.516454</v>
      </c>
      <c r="BQ59" s="329">
        <v>2.5775480000000002</v>
      </c>
      <c r="BR59" s="329">
        <v>2.6286010000000002</v>
      </c>
      <c r="BS59" s="329">
        <v>2.6768649999999998</v>
      </c>
      <c r="BT59" s="329">
        <v>2.6942059999999999</v>
      </c>
      <c r="BU59" s="329">
        <v>2.7580789999999999</v>
      </c>
      <c r="BV59" s="329">
        <v>2.8401380000000001</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c r="BD60" s="217"/>
      <c r="BE60" s="217"/>
      <c r="BF60" s="328"/>
      <c r="BG60" s="328"/>
      <c r="BH60" s="328"/>
      <c r="BI60" s="328"/>
      <c r="BJ60" s="328"/>
      <c r="BK60" s="328"/>
      <c r="BL60" s="328"/>
      <c r="BM60" s="328"/>
      <c r="BN60" s="328"/>
      <c r="BO60" s="328"/>
      <c r="BP60" s="328"/>
      <c r="BQ60" s="328"/>
      <c r="BR60" s="328"/>
      <c r="BS60" s="328"/>
      <c r="BT60" s="328"/>
      <c r="BU60" s="328"/>
      <c r="BV60" s="328"/>
    </row>
    <row r="61" spans="1:74" ht="11.1" customHeight="1" x14ac:dyDescent="0.2">
      <c r="A61" s="35"/>
      <c r="B61" s="36" t="s">
        <v>1017</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c r="BD61" s="217"/>
      <c r="BE61" s="217"/>
      <c r="BF61" s="328"/>
      <c r="BG61" s="328"/>
      <c r="BH61" s="328"/>
      <c r="BI61" s="328"/>
      <c r="BJ61" s="328"/>
      <c r="BK61" s="328"/>
      <c r="BL61" s="328"/>
      <c r="BM61" s="328"/>
      <c r="BN61" s="328"/>
      <c r="BO61" s="328"/>
      <c r="BP61" s="328"/>
      <c r="BQ61" s="328"/>
      <c r="BR61" s="328"/>
      <c r="BS61" s="328"/>
      <c r="BT61" s="328"/>
      <c r="BU61" s="328"/>
      <c r="BV61" s="328"/>
    </row>
    <row r="62" spans="1:74" ht="11.1" customHeight="1" x14ac:dyDescent="0.2">
      <c r="A62" s="37" t="s">
        <v>723</v>
      </c>
      <c r="B62" s="40" t="s">
        <v>1264</v>
      </c>
      <c r="C62" s="68">
        <v>99.584599999999995</v>
      </c>
      <c r="D62" s="68">
        <v>99.9499</v>
      </c>
      <c r="E62" s="68">
        <v>99.399199999999993</v>
      </c>
      <c r="F62" s="68">
        <v>100.1176</v>
      </c>
      <c r="G62" s="68">
        <v>99.777199999999993</v>
      </c>
      <c r="H62" s="68">
        <v>100.0714</v>
      </c>
      <c r="I62" s="68">
        <v>100.0522</v>
      </c>
      <c r="J62" s="68">
        <v>99.856899999999996</v>
      </c>
      <c r="K62" s="68">
        <v>99.916399999999996</v>
      </c>
      <c r="L62" s="68">
        <v>99.683300000000003</v>
      </c>
      <c r="M62" s="68">
        <v>100.4111</v>
      </c>
      <c r="N62" s="68">
        <v>101.1802</v>
      </c>
      <c r="O62" s="68">
        <v>100.9209</v>
      </c>
      <c r="P62" s="68">
        <v>101.4498</v>
      </c>
      <c r="Q62" s="68">
        <v>101.2064</v>
      </c>
      <c r="R62" s="68">
        <v>100.8507</v>
      </c>
      <c r="S62" s="68">
        <v>101.07380000000001</v>
      </c>
      <c r="T62" s="68">
        <v>101.28189999999999</v>
      </c>
      <c r="U62" s="68">
        <v>100.23650000000001</v>
      </c>
      <c r="V62" s="68">
        <v>101.11490000000001</v>
      </c>
      <c r="W62" s="68">
        <v>101.2128</v>
      </c>
      <c r="X62" s="68">
        <v>101.3373</v>
      </c>
      <c r="Y62" s="68">
        <v>101.2697</v>
      </c>
      <c r="Z62" s="68">
        <v>101.2581</v>
      </c>
      <c r="AA62" s="68">
        <v>100.1142</v>
      </c>
      <c r="AB62" s="68">
        <v>101.18340000000001</v>
      </c>
      <c r="AC62" s="68">
        <v>101.8952</v>
      </c>
      <c r="AD62" s="68">
        <v>101.9605</v>
      </c>
      <c r="AE62" s="68">
        <v>102.2163</v>
      </c>
      <c r="AF62" s="68">
        <v>102.64700000000001</v>
      </c>
      <c r="AG62" s="68">
        <v>103.083</v>
      </c>
      <c r="AH62" s="68">
        <v>102.73090000000001</v>
      </c>
      <c r="AI62" s="68">
        <v>102.94670000000001</v>
      </c>
      <c r="AJ62" s="68">
        <v>102.9907</v>
      </c>
      <c r="AK62" s="68">
        <v>103.9456</v>
      </c>
      <c r="AL62" s="68">
        <v>103.8143</v>
      </c>
      <c r="AM62" s="68">
        <v>103.45659999999999</v>
      </c>
      <c r="AN62" s="68">
        <v>103.02630000000001</v>
      </c>
      <c r="AO62" s="68">
        <v>103.2002</v>
      </c>
      <c r="AP62" s="68">
        <v>103.44799999999999</v>
      </c>
      <c r="AQ62" s="68">
        <v>103.4547</v>
      </c>
      <c r="AR62" s="68">
        <v>103.25369999999999</v>
      </c>
      <c r="AS62" s="68">
        <v>103.96080000000001</v>
      </c>
      <c r="AT62" s="68">
        <v>103.9229</v>
      </c>
      <c r="AU62" s="68">
        <v>103.724</v>
      </c>
      <c r="AV62" s="68">
        <v>103.93810000000001</v>
      </c>
      <c r="AW62" s="68">
        <v>103.63460000000001</v>
      </c>
      <c r="AX62" s="68">
        <v>103.6405</v>
      </c>
      <c r="AY62" s="68">
        <v>104.0779</v>
      </c>
      <c r="AZ62" s="68">
        <v>104.0172</v>
      </c>
      <c r="BA62" s="68">
        <v>103.636</v>
      </c>
      <c r="BB62" s="68">
        <v>103.7171</v>
      </c>
      <c r="BC62" s="68">
        <v>103.43989999999999</v>
      </c>
      <c r="BD62" s="68">
        <v>103.9134</v>
      </c>
      <c r="BE62" s="68">
        <v>103.65624443999999</v>
      </c>
      <c r="BF62" s="329">
        <v>103.66070000000001</v>
      </c>
      <c r="BG62" s="329">
        <v>103.6781</v>
      </c>
      <c r="BH62" s="329">
        <v>103.66030000000001</v>
      </c>
      <c r="BI62" s="329">
        <v>103.7394</v>
      </c>
      <c r="BJ62" s="329">
        <v>103.86750000000001</v>
      </c>
      <c r="BK62" s="329">
        <v>104.1234</v>
      </c>
      <c r="BL62" s="329">
        <v>104.2902</v>
      </c>
      <c r="BM62" s="329">
        <v>104.4466</v>
      </c>
      <c r="BN62" s="329">
        <v>104.4953</v>
      </c>
      <c r="BO62" s="329">
        <v>104.7045</v>
      </c>
      <c r="BP62" s="329">
        <v>104.9765</v>
      </c>
      <c r="BQ62" s="329">
        <v>105.40260000000001</v>
      </c>
      <c r="BR62" s="329">
        <v>105.7321</v>
      </c>
      <c r="BS62" s="329">
        <v>106.056</v>
      </c>
      <c r="BT62" s="329">
        <v>106.40940000000001</v>
      </c>
      <c r="BU62" s="329">
        <v>106.6961</v>
      </c>
      <c r="BV62" s="329">
        <v>106.9511</v>
      </c>
    </row>
    <row r="63" spans="1:74" ht="11.1" customHeight="1" x14ac:dyDescent="0.2">
      <c r="A63" s="37" t="s">
        <v>32</v>
      </c>
      <c r="B63" s="39" t="s">
        <v>13</v>
      </c>
      <c r="C63" s="68">
        <v>3.4200354340999999</v>
      </c>
      <c r="D63" s="68">
        <v>3.6912890931</v>
      </c>
      <c r="E63" s="68">
        <v>2.4981284145</v>
      </c>
      <c r="F63" s="68">
        <v>3.902454718</v>
      </c>
      <c r="G63" s="68">
        <v>3.3815994653999999</v>
      </c>
      <c r="H63" s="68">
        <v>3.6031269961999999</v>
      </c>
      <c r="I63" s="68">
        <v>2.9987893662</v>
      </c>
      <c r="J63" s="68">
        <v>2.4631527534000002</v>
      </c>
      <c r="K63" s="68">
        <v>2.1876220885</v>
      </c>
      <c r="L63" s="68">
        <v>1.3570082777000001</v>
      </c>
      <c r="M63" s="68">
        <v>2.5108293169000002</v>
      </c>
      <c r="N63" s="68">
        <v>2.6516081512</v>
      </c>
      <c r="O63" s="68">
        <v>1.3418741452</v>
      </c>
      <c r="P63" s="68">
        <v>1.5006518266</v>
      </c>
      <c r="Q63" s="68">
        <v>1.8181232847</v>
      </c>
      <c r="R63" s="68">
        <v>0.73223888706999996</v>
      </c>
      <c r="S63" s="68">
        <v>1.2994952755</v>
      </c>
      <c r="T63" s="68">
        <v>1.2096363197</v>
      </c>
      <c r="U63" s="68">
        <v>0.18420384559</v>
      </c>
      <c r="V63" s="68">
        <v>1.2598027778000001</v>
      </c>
      <c r="W63" s="68">
        <v>1.2974846972</v>
      </c>
      <c r="X63" s="68">
        <v>1.6592548600999999</v>
      </c>
      <c r="Y63" s="68">
        <v>0.85508474661</v>
      </c>
      <c r="Z63" s="68">
        <v>7.6991348109999996E-2</v>
      </c>
      <c r="AA63" s="68">
        <v>-0.79933888817999998</v>
      </c>
      <c r="AB63" s="68">
        <v>-0.26259292772999998</v>
      </c>
      <c r="AC63" s="68">
        <v>0.68058936983999996</v>
      </c>
      <c r="AD63" s="68">
        <v>1.1004385691</v>
      </c>
      <c r="AE63" s="68">
        <v>1.130362171</v>
      </c>
      <c r="AF63" s="68">
        <v>1.3478222663999999</v>
      </c>
      <c r="AG63" s="68">
        <v>2.8397839111000001</v>
      </c>
      <c r="AH63" s="68">
        <v>1.5981818702999999</v>
      </c>
      <c r="AI63" s="68">
        <v>1.7131232412999999</v>
      </c>
      <c r="AJ63" s="68">
        <v>1.631580869</v>
      </c>
      <c r="AK63" s="68">
        <v>2.642350081</v>
      </c>
      <c r="AL63" s="68">
        <v>2.5244400201000001</v>
      </c>
      <c r="AM63" s="68">
        <v>3.3385873333</v>
      </c>
      <c r="AN63" s="68">
        <v>1.8213461892</v>
      </c>
      <c r="AO63" s="68">
        <v>1.2807276496</v>
      </c>
      <c r="AP63" s="68">
        <v>1.4588982988999999</v>
      </c>
      <c r="AQ63" s="68">
        <v>1.2115484516999999</v>
      </c>
      <c r="AR63" s="68">
        <v>0.59105477997</v>
      </c>
      <c r="AS63" s="68">
        <v>0.85154681179000002</v>
      </c>
      <c r="AT63" s="68">
        <v>1.160313012</v>
      </c>
      <c r="AU63" s="68">
        <v>0.75505091469999996</v>
      </c>
      <c r="AV63" s="68">
        <v>0.91988888316999995</v>
      </c>
      <c r="AW63" s="68">
        <v>-0.29919496352000002</v>
      </c>
      <c r="AX63" s="68">
        <v>-0.16741431574999999</v>
      </c>
      <c r="AY63" s="68">
        <v>0.60054167641</v>
      </c>
      <c r="AZ63" s="68">
        <v>0.96179325085</v>
      </c>
      <c r="BA63" s="68">
        <v>0.42228600331999999</v>
      </c>
      <c r="BB63" s="68">
        <v>0.26013069368000002</v>
      </c>
      <c r="BC63" s="68">
        <v>-1.4305778278E-2</v>
      </c>
      <c r="BD63" s="68">
        <v>0.63891172907000005</v>
      </c>
      <c r="BE63" s="68">
        <v>-0.29295230082000001</v>
      </c>
      <c r="BF63" s="329">
        <v>-0.25225969999999998</v>
      </c>
      <c r="BG63" s="329">
        <v>-4.4241299999999997E-2</v>
      </c>
      <c r="BH63" s="329">
        <v>-0.26730300000000001</v>
      </c>
      <c r="BI63" s="329">
        <v>0.1011495</v>
      </c>
      <c r="BJ63" s="329">
        <v>0.2190299</v>
      </c>
      <c r="BK63" s="329">
        <v>4.3724399999999997E-2</v>
      </c>
      <c r="BL63" s="329">
        <v>0.26241029999999999</v>
      </c>
      <c r="BM63" s="329">
        <v>0.78220000000000001</v>
      </c>
      <c r="BN63" s="329">
        <v>0.75034239999999996</v>
      </c>
      <c r="BO63" s="329">
        <v>1.222513</v>
      </c>
      <c r="BP63" s="329">
        <v>1.0230630000000001</v>
      </c>
      <c r="BQ63" s="329">
        <v>1.6847890000000001</v>
      </c>
      <c r="BR63" s="329">
        <v>1.9981739999999999</v>
      </c>
      <c r="BS63" s="329">
        <v>2.2935300000000001</v>
      </c>
      <c r="BT63" s="329">
        <v>2.6520820000000001</v>
      </c>
      <c r="BU63" s="329">
        <v>2.8501110000000001</v>
      </c>
      <c r="BV63" s="329">
        <v>2.9687389999999998</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328"/>
      <c r="BG64" s="328"/>
      <c r="BH64" s="328"/>
      <c r="BI64" s="328"/>
      <c r="BJ64" s="328"/>
      <c r="BK64" s="328"/>
      <c r="BL64" s="328"/>
      <c r="BM64" s="328"/>
      <c r="BN64" s="328"/>
      <c r="BO64" s="328"/>
      <c r="BP64" s="328"/>
      <c r="BQ64" s="328"/>
      <c r="BR64" s="328"/>
      <c r="BS64" s="328"/>
      <c r="BT64" s="328"/>
      <c r="BU64" s="328"/>
      <c r="BV64" s="328"/>
    </row>
    <row r="65" spans="1:74" ht="11.1" customHeight="1" x14ac:dyDescent="0.2">
      <c r="A65" s="19"/>
      <c r="B65" s="20" t="s">
        <v>1018</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328"/>
      <c r="BG65" s="328"/>
      <c r="BH65" s="328"/>
      <c r="BI65" s="328"/>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217"/>
      <c r="BE66" s="217"/>
      <c r="BF66" s="328"/>
      <c r="BG66" s="328"/>
      <c r="BH66" s="328"/>
      <c r="BI66" s="328"/>
      <c r="BJ66" s="328"/>
      <c r="BK66" s="328"/>
      <c r="BL66" s="328"/>
      <c r="BM66" s="328"/>
      <c r="BN66" s="328"/>
      <c r="BO66" s="328"/>
      <c r="BP66" s="328"/>
      <c r="BQ66" s="328"/>
      <c r="BR66" s="328"/>
      <c r="BS66" s="328"/>
      <c r="BT66" s="328"/>
      <c r="BU66" s="328"/>
      <c r="BV66" s="328"/>
    </row>
    <row r="67" spans="1:74" ht="11.1" customHeight="1" x14ac:dyDescent="0.2">
      <c r="A67" s="37" t="s">
        <v>724</v>
      </c>
      <c r="B67" s="41" t="s">
        <v>1019</v>
      </c>
      <c r="C67" s="240">
        <v>762.00555436000002</v>
      </c>
      <c r="D67" s="240">
        <v>628.76616306999995</v>
      </c>
      <c r="E67" s="240">
        <v>381.00693150000001</v>
      </c>
      <c r="F67" s="240">
        <v>292.07859302999998</v>
      </c>
      <c r="G67" s="240">
        <v>98.780562438999993</v>
      </c>
      <c r="H67" s="240">
        <v>31.542179938</v>
      </c>
      <c r="I67" s="240">
        <v>4.9630528402999996</v>
      </c>
      <c r="J67" s="240">
        <v>8.7190894517000004</v>
      </c>
      <c r="K67" s="240">
        <v>60.864199096999997</v>
      </c>
      <c r="L67" s="240">
        <v>261.83106998</v>
      </c>
      <c r="M67" s="240">
        <v>540.31544840000004</v>
      </c>
      <c r="N67" s="240">
        <v>698.70606328999997</v>
      </c>
      <c r="O67" s="240">
        <v>827.93944538999995</v>
      </c>
      <c r="P67" s="240">
        <v>733.04686488000004</v>
      </c>
      <c r="Q67" s="240">
        <v>659.60962067000003</v>
      </c>
      <c r="R67" s="240">
        <v>347.90778117000002</v>
      </c>
      <c r="S67" s="240">
        <v>136.09240521000001</v>
      </c>
      <c r="T67" s="240">
        <v>26.405505252000001</v>
      </c>
      <c r="U67" s="240">
        <v>5.1491248147000004</v>
      </c>
      <c r="V67" s="240">
        <v>11.55379061</v>
      </c>
      <c r="W67" s="240">
        <v>59.489202184</v>
      </c>
      <c r="X67" s="240">
        <v>257.28940932</v>
      </c>
      <c r="Y67" s="240">
        <v>571.89013341999998</v>
      </c>
      <c r="Z67" s="240">
        <v>829.02809448999994</v>
      </c>
      <c r="AA67" s="240">
        <v>969.59310917000005</v>
      </c>
      <c r="AB67" s="240">
        <v>798.73184043000003</v>
      </c>
      <c r="AC67" s="240">
        <v>682.937318</v>
      </c>
      <c r="AD67" s="240">
        <v>324.81452378</v>
      </c>
      <c r="AE67" s="240">
        <v>126.9288067</v>
      </c>
      <c r="AF67" s="240">
        <v>27.797893286000001</v>
      </c>
      <c r="AG67" s="240">
        <v>9.8104407705999996</v>
      </c>
      <c r="AH67" s="240">
        <v>12.967967397000001</v>
      </c>
      <c r="AI67" s="240">
        <v>57.434629448999999</v>
      </c>
      <c r="AJ67" s="240">
        <v>220.70353421999999</v>
      </c>
      <c r="AK67" s="240">
        <v>614.29353211</v>
      </c>
      <c r="AL67" s="240">
        <v>705.51721471999997</v>
      </c>
      <c r="AM67" s="240">
        <v>890.30139119</v>
      </c>
      <c r="AN67" s="240">
        <v>867.03019404999998</v>
      </c>
      <c r="AO67" s="240">
        <v>583.28716907</v>
      </c>
      <c r="AP67" s="240">
        <v>300.00352219000001</v>
      </c>
      <c r="AQ67" s="240">
        <v>118.40765876</v>
      </c>
      <c r="AR67" s="240">
        <v>24.228926873999999</v>
      </c>
      <c r="AS67" s="240">
        <v>6.2910120615</v>
      </c>
      <c r="AT67" s="240">
        <v>11.027642874</v>
      </c>
      <c r="AU67" s="240">
        <v>31.836355715</v>
      </c>
      <c r="AV67" s="240">
        <v>226.84828268999999</v>
      </c>
      <c r="AW67" s="240">
        <v>444.92774193999998</v>
      </c>
      <c r="AX67" s="240">
        <v>580.93829509</v>
      </c>
      <c r="AY67" s="240">
        <v>870.18929141000001</v>
      </c>
      <c r="AZ67" s="240">
        <v>627.25586250000003</v>
      </c>
      <c r="BA67" s="240">
        <v>449.36203554999997</v>
      </c>
      <c r="BB67" s="240">
        <v>309.08595057000002</v>
      </c>
      <c r="BC67" s="240">
        <v>149.92755603000001</v>
      </c>
      <c r="BD67" s="240">
        <v>20.575658441000002</v>
      </c>
      <c r="BE67" s="240">
        <v>5.1091558723999997</v>
      </c>
      <c r="BF67" s="333">
        <v>7.8531758505999996</v>
      </c>
      <c r="BG67" s="333">
        <v>49.824275634999999</v>
      </c>
      <c r="BH67" s="333">
        <v>235.19556224999999</v>
      </c>
      <c r="BI67" s="333">
        <v>481.76050794000002</v>
      </c>
      <c r="BJ67" s="333">
        <v>774.74758310000004</v>
      </c>
      <c r="BK67" s="333">
        <v>854.48214736</v>
      </c>
      <c r="BL67" s="333">
        <v>688.93518088999997</v>
      </c>
      <c r="BM67" s="333">
        <v>557.67947927</v>
      </c>
      <c r="BN67" s="333">
        <v>306.56153646000001</v>
      </c>
      <c r="BO67" s="333">
        <v>136.05961819000001</v>
      </c>
      <c r="BP67" s="333">
        <v>29.596459911</v>
      </c>
      <c r="BQ67" s="333">
        <v>6.3346635255999999</v>
      </c>
      <c r="BR67" s="333">
        <v>9.2017899433999997</v>
      </c>
      <c r="BS67" s="333">
        <v>55.179688685000002</v>
      </c>
      <c r="BT67" s="333">
        <v>241.65518793000001</v>
      </c>
      <c r="BU67" s="333">
        <v>480.89122545999999</v>
      </c>
      <c r="BV67" s="333">
        <v>773.60855767999999</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217"/>
      <c r="BD68" s="217"/>
      <c r="BE68" s="217"/>
      <c r="BF68" s="328"/>
      <c r="BG68" s="328"/>
      <c r="BH68" s="328"/>
      <c r="BI68" s="328"/>
      <c r="BJ68" s="328"/>
      <c r="BK68" s="328"/>
      <c r="BL68" s="328"/>
      <c r="BM68" s="328"/>
      <c r="BN68" s="328"/>
      <c r="BO68" s="328"/>
      <c r="BP68" s="328"/>
      <c r="BQ68" s="328"/>
      <c r="BR68" s="328"/>
      <c r="BS68" s="328"/>
      <c r="BT68" s="328"/>
      <c r="BU68" s="328"/>
      <c r="BV68" s="328"/>
    </row>
    <row r="69" spans="1:74" ht="11.1" customHeight="1" x14ac:dyDescent="0.2">
      <c r="A69" s="37" t="s">
        <v>731</v>
      </c>
      <c r="B69" s="42" t="s">
        <v>6</v>
      </c>
      <c r="C69" s="270">
        <v>12.007985660999999</v>
      </c>
      <c r="D69" s="270">
        <v>13.28472247</v>
      </c>
      <c r="E69" s="270">
        <v>48.848963511999997</v>
      </c>
      <c r="F69" s="270">
        <v>48.837268342000002</v>
      </c>
      <c r="G69" s="270">
        <v>154.77520225999999</v>
      </c>
      <c r="H69" s="270">
        <v>232.98835932</v>
      </c>
      <c r="I69" s="270">
        <v>401.07040704999997</v>
      </c>
      <c r="J69" s="270">
        <v>327.93391509000003</v>
      </c>
      <c r="K69" s="270">
        <v>173.90998139000001</v>
      </c>
      <c r="L69" s="270">
        <v>55.373560296999997</v>
      </c>
      <c r="M69" s="270">
        <v>14.013964825</v>
      </c>
      <c r="N69" s="270">
        <v>11.416343744000001</v>
      </c>
      <c r="O69" s="270">
        <v>14.976909860999999</v>
      </c>
      <c r="P69" s="270">
        <v>10.798723789</v>
      </c>
      <c r="Q69" s="270">
        <v>11.116586914000001</v>
      </c>
      <c r="R69" s="270">
        <v>34.103378599999999</v>
      </c>
      <c r="S69" s="270">
        <v>99.539526495999993</v>
      </c>
      <c r="T69" s="270">
        <v>244.65194862000001</v>
      </c>
      <c r="U69" s="270">
        <v>338.5087608</v>
      </c>
      <c r="V69" s="270">
        <v>288.35419286000001</v>
      </c>
      <c r="W69" s="270">
        <v>177.19098463</v>
      </c>
      <c r="X69" s="270">
        <v>56.085768969999997</v>
      </c>
      <c r="Y69" s="270">
        <v>17.713590679999999</v>
      </c>
      <c r="Z69" s="270">
        <v>13.331344534999999</v>
      </c>
      <c r="AA69" s="270">
        <v>7.0765075168999996</v>
      </c>
      <c r="AB69" s="270">
        <v>11.938274311000001</v>
      </c>
      <c r="AC69" s="270">
        <v>15.171106753</v>
      </c>
      <c r="AD69" s="270">
        <v>37.311675592</v>
      </c>
      <c r="AE69" s="270">
        <v>113.19898885000001</v>
      </c>
      <c r="AF69" s="270">
        <v>242.33791384</v>
      </c>
      <c r="AG69" s="270">
        <v>300.59839642999998</v>
      </c>
      <c r="AH69" s="270">
        <v>291.63045645</v>
      </c>
      <c r="AI69" s="270">
        <v>182.63401092999999</v>
      </c>
      <c r="AJ69" s="270">
        <v>74.135880877999995</v>
      </c>
      <c r="AK69" s="270">
        <v>11.124952243999999</v>
      </c>
      <c r="AL69" s="270">
        <v>10.306194388</v>
      </c>
      <c r="AM69" s="270">
        <v>9.3186836385999996</v>
      </c>
      <c r="AN69" s="270">
        <v>7.3445413608000001</v>
      </c>
      <c r="AO69" s="270">
        <v>29.730542096000001</v>
      </c>
      <c r="AP69" s="270">
        <v>53.069356925000001</v>
      </c>
      <c r="AQ69" s="270">
        <v>125.51789708</v>
      </c>
      <c r="AR69" s="270">
        <v>254.62465417999999</v>
      </c>
      <c r="AS69" s="270">
        <v>335.86683011000002</v>
      </c>
      <c r="AT69" s="270">
        <v>315.23622148999999</v>
      </c>
      <c r="AU69" s="270">
        <v>223.39187505999999</v>
      </c>
      <c r="AV69" s="270">
        <v>77.409988435000002</v>
      </c>
      <c r="AW69" s="270">
        <v>29.773739851999999</v>
      </c>
      <c r="AX69" s="270">
        <v>26.163045732</v>
      </c>
      <c r="AY69" s="270">
        <v>7.2727510080000002</v>
      </c>
      <c r="AZ69" s="270">
        <v>11.201585281</v>
      </c>
      <c r="BA69" s="270">
        <v>35.19530906</v>
      </c>
      <c r="BB69" s="270">
        <v>42.502101662999998</v>
      </c>
      <c r="BC69" s="270">
        <v>97.402835413000005</v>
      </c>
      <c r="BD69" s="270">
        <v>271.27735387000001</v>
      </c>
      <c r="BE69" s="270">
        <v>397.89468640000001</v>
      </c>
      <c r="BF69" s="335">
        <v>336.98084269999998</v>
      </c>
      <c r="BG69" s="335">
        <v>187.27361324</v>
      </c>
      <c r="BH69" s="335">
        <v>68.963926662999995</v>
      </c>
      <c r="BI69" s="335">
        <v>21.450401702000001</v>
      </c>
      <c r="BJ69" s="335">
        <v>10.079042649</v>
      </c>
      <c r="BK69" s="335">
        <v>10.26554836</v>
      </c>
      <c r="BL69" s="335">
        <v>10.891249307000001</v>
      </c>
      <c r="BM69" s="335">
        <v>22.360794165000001</v>
      </c>
      <c r="BN69" s="335">
        <v>41.528925465999997</v>
      </c>
      <c r="BO69" s="335">
        <v>122.39374325999999</v>
      </c>
      <c r="BP69" s="335">
        <v>241.73772065</v>
      </c>
      <c r="BQ69" s="335">
        <v>350.62049307000001</v>
      </c>
      <c r="BR69" s="335">
        <v>327.71125031999998</v>
      </c>
      <c r="BS69" s="335">
        <v>181.81155108999999</v>
      </c>
      <c r="BT69" s="335">
        <v>67.035440093000005</v>
      </c>
      <c r="BU69" s="335">
        <v>21.576598375</v>
      </c>
      <c r="BV69" s="335">
        <v>10.131597163</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336"/>
      <c r="BE70" s="336"/>
      <c r="BF70" s="663"/>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759" t="s">
        <v>1042</v>
      </c>
      <c r="C71" s="760"/>
      <c r="D71" s="760"/>
      <c r="E71" s="760"/>
      <c r="F71" s="760"/>
      <c r="G71" s="760"/>
      <c r="H71" s="760"/>
      <c r="I71" s="760"/>
      <c r="J71" s="760"/>
      <c r="K71" s="760"/>
      <c r="L71" s="760"/>
      <c r="M71" s="760"/>
      <c r="N71" s="760"/>
      <c r="O71" s="760"/>
      <c r="P71" s="760"/>
      <c r="Q71" s="760"/>
      <c r="AY71" s="497"/>
      <c r="AZ71" s="497"/>
      <c r="BA71" s="497"/>
      <c r="BB71" s="497"/>
      <c r="BC71" s="497"/>
      <c r="BD71" s="497"/>
      <c r="BE71" s="497"/>
      <c r="BF71" s="664"/>
      <c r="BG71" s="497"/>
      <c r="BH71" s="497"/>
      <c r="BI71" s="497"/>
      <c r="BJ71" s="497"/>
    </row>
    <row r="72" spans="1:74" s="276" customFormat="1" ht="12" customHeight="1" x14ac:dyDescent="0.2">
      <c r="A72" s="16"/>
      <c r="B72" s="768" t="s">
        <v>140</v>
      </c>
      <c r="C72" s="760"/>
      <c r="D72" s="760"/>
      <c r="E72" s="760"/>
      <c r="F72" s="760"/>
      <c r="G72" s="760"/>
      <c r="H72" s="760"/>
      <c r="I72" s="760"/>
      <c r="J72" s="760"/>
      <c r="K72" s="760"/>
      <c r="L72" s="760"/>
      <c r="M72" s="760"/>
      <c r="N72" s="760"/>
      <c r="O72" s="760"/>
      <c r="P72" s="760"/>
      <c r="Q72" s="760"/>
      <c r="AY72" s="497"/>
      <c r="AZ72" s="497"/>
      <c r="BA72" s="497"/>
      <c r="BB72" s="497"/>
      <c r="BC72" s="497"/>
      <c r="BD72" s="497"/>
      <c r="BE72" s="497"/>
      <c r="BF72" s="664"/>
      <c r="BG72" s="497"/>
      <c r="BH72" s="497"/>
      <c r="BI72" s="497"/>
      <c r="BJ72" s="497"/>
    </row>
    <row r="73" spans="1:74" s="432" customFormat="1" ht="12" customHeight="1" x14ac:dyDescent="0.2">
      <c r="A73" s="431"/>
      <c r="B73" s="761" t="s">
        <v>1043</v>
      </c>
      <c r="C73" s="762"/>
      <c r="D73" s="762"/>
      <c r="E73" s="762"/>
      <c r="F73" s="762"/>
      <c r="G73" s="762"/>
      <c r="H73" s="762"/>
      <c r="I73" s="762"/>
      <c r="J73" s="762"/>
      <c r="K73" s="762"/>
      <c r="L73" s="762"/>
      <c r="M73" s="762"/>
      <c r="N73" s="762"/>
      <c r="O73" s="762"/>
      <c r="P73" s="762"/>
      <c r="Q73" s="763"/>
      <c r="AY73" s="498"/>
      <c r="AZ73" s="498"/>
      <c r="BA73" s="498"/>
      <c r="BB73" s="498"/>
      <c r="BC73" s="498"/>
      <c r="BD73" s="498"/>
      <c r="BE73" s="498"/>
      <c r="BF73" s="617"/>
      <c r="BG73" s="498"/>
      <c r="BH73" s="498"/>
      <c r="BI73" s="498"/>
      <c r="BJ73" s="498"/>
    </row>
    <row r="74" spans="1:74" s="432" customFormat="1" ht="12" customHeight="1" x14ac:dyDescent="0.2">
      <c r="A74" s="431"/>
      <c r="B74" s="761" t="s">
        <v>1044</v>
      </c>
      <c r="C74" s="767"/>
      <c r="D74" s="767"/>
      <c r="E74" s="767"/>
      <c r="F74" s="767"/>
      <c r="G74" s="767"/>
      <c r="H74" s="767"/>
      <c r="I74" s="767"/>
      <c r="J74" s="767"/>
      <c r="K74" s="767"/>
      <c r="L74" s="767"/>
      <c r="M74" s="767"/>
      <c r="N74" s="767"/>
      <c r="O74" s="767"/>
      <c r="P74" s="767"/>
      <c r="Q74" s="763"/>
      <c r="AY74" s="498"/>
      <c r="AZ74" s="498"/>
      <c r="BA74" s="498"/>
      <c r="BB74" s="498"/>
      <c r="BC74" s="498"/>
      <c r="BD74" s="498"/>
      <c r="BE74" s="498"/>
      <c r="BF74" s="617"/>
      <c r="BG74" s="498"/>
      <c r="BH74" s="498"/>
      <c r="BI74" s="498"/>
      <c r="BJ74" s="498"/>
    </row>
    <row r="75" spans="1:74" s="432" customFormat="1" ht="12" customHeight="1" x14ac:dyDescent="0.2">
      <c r="A75" s="431"/>
      <c r="B75" s="761" t="s">
        <v>1045</v>
      </c>
      <c r="C75" s="767"/>
      <c r="D75" s="767"/>
      <c r="E75" s="767"/>
      <c r="F75" s="767"/>
      <c r="G75" s="767"/>
      <c r="H75" s="767"/>
      <c r="I75" s="767"/>
      <c r="J75" s="767"/>
      <c r="K75" s="767"/>
      <c r="L75" s="767"/>
      <c r="M75" s="767"/>
      <c r="N75" s="767"/>
      <c r="O75" s="767"/>
      <c r="P75" s="767"/>
      <c r="Q75" s="763"/>
      <c r="AY75" s="498"/>
      <c r="AZ75" s="498"/>
      <c r="BA75" s="498"/>
      <c r="BB75" s="498"/>
      <c r="BC75" s="498"/>
      <c r="BD75" s="498"/>
      <c r="BE75" s="498"/>
      <c r="BF75" s="617"/>
      <c r="BG75" s="498"/>
      <c r="BH75" s="498"/>
      <c r="BI75" s="498"/>
      <c r="BJ75" s="498"/>
    </row>
    <row r="76" spans="1:74" s="432" customFormat="1" ht="12" customHeight="1" x14ac:dyDescent="0.2">
      <c r="A76" s="431"/>
      <c r="B76" s="761" t="s">
        <v>1056</v>
      </c>
      <c r="C76" s="763"/>
      <c r="D76" s="763"/>
      <c r="E76" s="763"/>
      <c r="F76" s="763"/>
      <c r="G76" s="763"/>
      <c r="H76" s="763"/>
      <c r="I76" s="763"/>
      <c r="J76" s="763"/>
      <c r="K76" s="763"/>
      <c r="L76" s="763"/>
      <c r="M76" s="763"/>
      <c r="N76" s="763"/>
      <c r="O76" s="763"/>
      <c r="P76" s="763"/>
      <c r="Q76" s="763"/>
      <c r="AY76" s="498"/>
      <c r="AZ76" s="498"/>
      <c r="BA76" s="498"/>
      <c r="BB76" s="498"/>
      <c r="BC76" s="498"/>
      <c r="BD76" s="498"/>
      <c r="BE76" s="498"/>
      <c r="BF76" s="617"/>
      <c r="BG76" s="498"/>
      <c r="BH76" s="498"/>
      <c r="BI76" s="498"/>
      <c r="BJ76" s="498"/>
    </row>
    <row r="77" spans="1:74" s="432" customFormat="1" ht="12" customHeight="1" x14ac:dyDescent="0.2">
      <c r="A77" s="431"/>
      <c r="B77" s="761" t="s">
        <v>1061</v>
      </c>
      <c r="C77" s="767"/>
      <c r="D77" s="767"/>
      <c r="E77" s="767"/>
      <c r="F77" s="767"/>
      <c r="G77" s="767"/>
      <c r="H77" s="767"/>
      <c r="I77" s="767"/>
      <c r="J77" s="767"/>
      <c r="K77" s="767"/>
      <c r="L77" s="767"/>
      <c r="M77" s="767"/>
      <c r="N77" s="767"/>
      <c r="O77" s="767"/>
      <c r="P77" s="767"/>
      <c r="Q77" s="763"/>
      <c r="AY77" s="498"/>
      <c r="AZ77" s="498"/>
      <c r="BA77" s="498"/>
      <c r="BB77" s="498"/>
      <c r="BC77" s="498"/>
      <c r="BD77" s="498"/>
      <c r="BE77" s="498"/>
      <c r="BF77" s="617"/>
      <c r="BG77" s="498"/>
      <c r="BH77" s="498"/>
      <c r="BI77" s="498"/>
      <c r="BJ77" s="498"/>
    </row>
    <row r="78" spans="1:74" s="432" customFormat="1" ht="12" customHeight="1" x14ac:dyDescent="0.2">
      <c r="A78" s="431"/>
      <c r="B78" s="761" t="s">
        <v>1062</v>
      </c>
      <c r="C78" s="763"/>
      <c r="D78" s="763"/>
      <c r="E78" s="763"/>
      <c r="F78" s="763"/>
      <c r="G78" s="763"/>
      <c r="H78" s="763"/>
      <c r="I78" s="763"/>
      <c r="J78" s="763"/>
      <c r="K78" s="763"/>
      <c r="L78" s="763"/>
      <c r="M78" s="763"/>
      <c r="N78" s="763"/>
      <c r="O78" s="763"/>
      <c r="P78" s="763"/>
      <c r="Q78" s="763"/>
      <c r="AY78" s="498"/>
      <c r="AZ78" s="498"/>
      <c r="BA78" s="498"/>
      <c r="BB78" s="498"/>
      <c r="BC78" s="498"/>
      <c r="BD78" s="498"/>
      <c r="BE78" s="498"/>
      <c r="BF78" s="617"/>
      <c r="BG78" s="498"/>
      <c r="BH78" s="498"/>
      <c r="BI78" s="498"/>
      <c r="BJ78" s="498"/>
    </row>
    <row r="79" spans="1:74" s="432" customFormat="1" ht="12" customHeight="1" x14ac:dyDescent="0.2">
      <c r="A79" s="431"/>
      <c r="B79" s="761" t="s">
        <v>1068</v>
      </c>
      <c r="C79" s="767"/>
      <c r="D79" s="767"/>
      <c r="E79" s="767"/>
      <c r="F79" s="767"/>
      <c r="G79" s="767"/>
      <c r="H79" s="767"/>
      <c r="I79" s="767"/>
      <c r="J79" s="767"/>
      <c r="K79" s="767"/>
      <c r="L79" s="767"/>
      <c r="M79" s="767"/>
      <c r="N79" s="767"/>
      <c r="O79" s="767"/>
      <c r="P79" s="767"/>
      <c r="Q79" s="763"/>
      <c r="AY79" s="498"/>
      <c r="AZ79" s="498"/>
      <c r="BA79" s="498"/>
      <c r="BB79" s="498"/>
      <c r="BC79" s="498"/>
      <c r="BD79" s="498"/>
      <c r="BE79" s="498"/>
      <c r="BF79" s="617"/>
      <c r="BG79" s="498"/>
      <c r="BH79" s="498"/>
      <c r="BI79" s="498"/>
      <c r="BJ79" s="498"/>
    </row>
    <row r="80" spans="1:74" s="432" customFormat="1" ht="12" customHeight="1" x14ac:dyDescent="0.2">
      <c r="A80" s="431"/>
      <c r="B80" s="781" t="s">
        <v>1069</v>
      </c>
      <c r="C80" s="782"/>
      <c r="D80" s="782"/>
      <c r="E80" s="782"/>
      <c r="F80" s="782"/>
      <c r="G80" s="782"/>
      <c r="H80" s="782"/>
      <c r="I80" s="782"/>
      <c r="J80" s="782"/>
      <c r="K80" s="782"/>
      <c r="L80" s="782"/>
      <c r="M80" s="782"/>
      <c r="N80" s="782"/>
      <c r="O80" s="782"/>
      <c r="P80" s="782"/>
      <c r="Q80" s="778"/>
      <c r="AY80" s="498"/>
      <c r="AZ80" s="498"/>
      <c r="BA80" s="498"/>
      <c r="BB80" s="498"/>
      <c r="BC80" s="498"/>
      <c r="BD80" s="498"/>
      <c r="BE80" s="498"/>
      <c r="BF80" s="617"/>
      <c r="BG80" s="498"/>
      <c r="BH80" s="498"/>
      <c r="BI80" s="498"/>
      <c r="BJ80" s="498"/>
    </row>
    <row r="81" spans="1:74" s="432" customFormat="1" ht="12" customHeight="1" x14ac:dyDescent="0.2">
      <c r="A81" s="431"/>
      <c r="B81" s="781" t="s">
        <v>1070</v>
      </c>
      <c r="C81" s="782"/>
      <c r="D81" s="782"/>
      <c r="E81" s="782"/>
      <c r="F81" s="782"/>
      <c r="G81" s="782"/>
      <c r="H81" s="782"/>
      <c r="I81" s="782"/>
      <c r="J81" s="782"/>
      <c r="K81" s="782"/>
      <c r="L81" s="782"/>
      <c r="M81" s="782"/>
      <c r="N81" s="782"/>
      <c r="O81" s="782"/>
      <c r="P81" s="782"/>
      <c r="Q81" s="778"/>
      <c r="AY81" s="498"/>
      <c r="AZ81" s="498"/>
      <c r="BA81" s="498"/>
      <c r="BB81" s="498"/>
      <c r="BC81" s="498"/>
      <c r="BD81" s="498"/>
      <c r="BE81" s="498"/>
      <c r="BF81" s="617"/>
      <c r="BG81" s="498"/>
      <c r="BH81" s="498"/>
      <c r="BI81" s="498"/>
      <c r="BJ81" s="498"/>
    </row>
    <row r="82" spans="1:74" s="432" customFormat="1" ht="12" customHeight="1" x14ac:dyDescent="0.2">
      <c r="A82" s="431"/>
      <c r="B82" s="783" t="s">
        <v>1071</v>
      </c>
      <c r="C82" s="778"/>
      <c r="D82" s="778"/>
      <c r="E82" s="778"/>
      <c r="F82" s="778"/>
      <c r="G82" s="778"/>
      <c r="H82" s="778"/>
      <c r="I82" s="778"/>
      <c r="J82" s="778"/>
      <c r="K82" s="778"/>
      <c r="L82" s="778"/>
      <c r="M82" s="778"/>
      <c r="N82" s="778"/>
      <c r="O82" s="778"/>
      <c r="P82" s="778"/>
      <c r="Q82" s="778"/>
      <c r="AY82" s="498"/>
      <c r="AZ82" s="498"/>
      <c r="BA82" s="498"/>
      <c r="BB82" s="498"/>
      <c r="BC82" s="498"/>
      <c r="BD82" s="498"/>
      <c r="BE82" s="498"/>
      <c r="BF82" s="617"/>
      <c r="BG82" s="498"/>
      <c r="BH82" s="498"/>
      <c r="BI82" s="498"/>
      <c r="BJ82" s="498"/>
    </row>
    <row r="83" spans="1:74" s="432" customFormat="1" ht="12" customHeight="1" x14ac:dyDescent="0.2">
      <c r="A83" s="431"/>
      <c r="B83" s="783" t="s">
        <v>1072</v>
      </c>
      <c r="C83" s="778"/>
      <c r="D83" s="778"/>
      <c r="E83" s="778"/>
      <c r="F83" s="778"/>
      <c r="G83" s="778"/>
      <c r="H83" s="778"/>
      <c r="I83" s="778"/>
      <c r="J83" s="778"/>
      <c r="K83" s="778"/>
      <c r="L83" s="778"/>
      <c r="M83" s="778"/>
      <c r="N83" s="778"/>
      <c r="O83" s="778"/>
      <c r="P83" s="778"/>
      <c r="Q83" s="778"/>
      <c r="AY83" s="498"/>
      <c r="AZ83" s="498"/>
      <c r="BA83" s="498"/>
      <c r="BB83" s="498"/>
      <c r="BC83" s="498"/>
      <c r="BD83" s="498"/>
      <c r="BE83" s="498"/>
      <c r="BF83" s="617"/>
      <c r="BG83" s="498"/>
      <c r="BH83" s="498"/>
      <c r="BI83" s="498"/>
      <c r="BJ83" s="498"/>
    </row>
    <row r="84" spans="1:74" s="432" customFormat="1" ht="12" customHeight="1" x14ac:dyDescent="0.2">
      <c r="A84" s="431"/>
      <c r="B84" s="776" t="s">
        <v>1073</v>
      </c>
      <c r="C84" s="777"/>
      <c r="D84" s="777"/>
      <c r="E84" s="777"/>
      <c r="F84" s="777"/>
      <c r="G84" s="777"/>
      <c r="H84" s="777"/>
      <c r="I84" s="777"/>
      <c r="J84" s="777"/>
      <c r="K84" s="777"/>
      <c r="L84" s="777"/>
      <c r="M84" s="777"/>
      <c r="N84" s="777"/>
      <c r="O84" s="777"/>
      <c r="P84" s="777"/>
      <c r="Q84" s="778"/>
      <c r="AY84" s="498"/>
      <c r="AZ84" s="498"/>
      <c r="BA84" s="498"/>
      <c r="BB84" s="498"/>
      <c r="BC84" s="498"/>
      <c r="BD84" s="498"/>
      <c r="BE84" s="498"/>
      <c r="BF84" s="617"/>
      <c r="BG84" s="498"/>
      <c r="BH84" s="498"/>
      <c r="BI84" s="498"/>
      <c r="BJ84" s="498"/>
    </row>
    <row r="85" spans="1:74" s="433" customFormat="1" ht="12" customHeight="1" x14ac:dyDescent="0.2">
      <c r="A85" s="431"/>
      <c r="B85" s="779" t="s">
        <v>1183</v>
      </c>
      <c r="C85" s="778"/>
      <c r="D85" s="778"/>
      <c r="E85" s="778"/>
      <c r="F85" s="778"/>
      <c r="G85" s="778"/>
      <c r="H85" s="778"/>
      <c r="I85" s="778"/>
      <c r="J85" s="778"/>
      <c r="K85" s="778"/>
      <c r="L85" s="778"/>
      <c r="M85" s="778"/>
      <c r="N85" s="778"/>
      <c r="O85" s="778"/>
      <c r="P85" s="778"/>
      <c r="Q85" s="778"/>
      <c r="AY85" s="499"/>
      <c r="AZ85" s="499"/>
      <c r="BA85" s="499"/>
      <c r="BB85" s="499"/>
      <c r="BC85" s="499"/>
      <c r="BD85" s="499"/>
      <c r="BE85" s="499"/>
      <c r="BF85" s="665"/>
      <c r="BG85" s="499"/>
      <c r="BH85" s="499"/>
      <c r="BI85" s="499"/>
      <c r="BJ85" s="499"/>
    </row>
    <row r="86" spans="1:74" s="433" customFormat="1" ht="12" customHeight="1" x14ac:dyDescent="0.2">
      <c r="A86" s="431"/>
      <c r="B86" s="780" t="s">
        <v>1074</v>
      </c>
      <c r="C86" s="778"/>
      <c r="D86" s="778"/>
      <c r="E86" s="778"/>
      <c r="F86" s="778"/>
      <c r="G86" s="778"/>
      <c r="H86" s="778"/>
      <c r="I86" s="778"/>
      <c r="J86" s="778"/>
      <c r="K86" s="778"/>
      <c r="L86" s="778"/>
      <c r="M86" s="778"/>
      <c r="N86" s="778"/>
      <c r="O86" s="778"/>
      <c r="P86" s="778"/>
      <c r="Q86" s="778"/>
      <c r="AY86" s="499"/>
      <c r="AZ86" s="499"/>
      <c r="BA86" s="499"/>
      <c r="BB86" s="499"/>
      <c r="BC86" s="499"/>
      <c r="BD86" s="499"/>
      <c r="BE86" s="499"/>
      <c r="BF86" s="665"/>
      <c r="BG86" s="499"/>
      <c r="BH86" s="499"/>
      <c r="BI86" s="499"/>
      <c r="BJ86" s="499"/>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5"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Y5" activePane="bottomRight" state="frozen"/>
      <selection activeCell="AV7" sqref="AV7"/>
      <selection pane="topRight" activeCell="AV7" sqref="AV7"/>
      <selection pane="bottomLeft" activeCell="AV7" sqref="AV7"/>
      <selection pane="bottomRight" activeCell="BC42" sqref="BC42"/>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7" width="6.5703125" style="415" customWidth="1"/>
    <col min="58" max="58" width="6.5703125" style="654" customWidth="1"/>
    <col min="59" max="62" width="6.5703125" style="415" customWidth="1"/>
    <col min="63" max="74" width="6.5703125" style="13" customWidth="1"/>
    <col min="75" max="16384" width="9.5703125" style="13"/>
  </cols>
  <sheetData>
    <row r="1" spans="1:74" ht="13.35" customHeight="1" x14ac:dyDescent="0.2">
      <c r="A1" s="769" t="s">
        <v>1021</v>
      </c>
      <c r="B1" s="786" t="s">
        <v>1256</v>
      </c>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c r="AM1" s="262"/>
    </row>
    <row r="2" spans="1:74" ht="12.75" x14ac:dyDescent="0.2">
      <c r="A2" s="770"/>
      <c r="B2" s="542" t="str">
        <f>"U.S. Energy Information Administration  |  Short-Term Energy Outlook  - "&amp;Dates!D1</f>
        <v>U.S. Energy Information Administration  |  Short-Term Energy Outlook  - August 2016</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262"/>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49"/>
      <c r="B5" s="50" t="s">
        <v>118</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655"/>
      <c r="BG5" s="51"/>
      <c r="BH5" s="51"/>
      <c r="BI5" s="51"/>
      <c r="BJ5" s="51"/>
      <c r="BK5" s="51"/>
      <c r="BL5" s="51"/>
      <c r="BM5" s="51"/>
      <c r="BN5" s="51"/>
      <c r="BO5" s="51"/>
      <c r="BP5" s="51"/>
      <c r="BQ5" s="51"/>
      <c r="BR5" s="51"/>
      <c r="BS5" s="51"/>
      <c r="BT5" s="51"/>
      <c r="BU5" s="51"/>
      <c r="BV5" s="51"/>
    </row>
    <row r="6" spans="1:74" ht="11.1" customHeight="1" x14ac:dyDescent="0.2">
      <c r="A6" s="52" t="s">
        <v>676</v>
      </c>
      <c r="B6" s="151" t="s">
        <v>624</v>
      </c>
      <c r="C6" s="216">
        <v>100.274</v>
      </c>
      <c r="D6" s="216">
        <v>102.20399999999999</v>
      </c>
      <c r="E6" s="216">
        <v>106.158</v>
      </c>
      <c r="F6" s="216">
        <v>103.321</v>
      </c>
      <c r="G6" s="216">
        <v>94.655000000000001</v>
      </c>
      <c r="H6" s="216">
        <v>82.302999999999997</v>
      </c>
      <c r="I6" s="216">
        <v>87.894999999999996</v>
      </c>
      <c r="J6" s="216">
        <v>94.131</v>
      </c>
      <c r="K6" s="216">
        <v>94.513999999999996</v>
      </c>
      <c r="L6" s="216">
        <v>89.491</v>
      </c>
      <c r="M6" s="216">
        <v>86.531000000000006</v>
      </c>
      <c r="N6" s="216">
        <v>87.86</v>
      </c>
      <c r="O6" s="216">
        <v>94.757000000000005</v>
      </c>
      <c r="P6" s="216">
        <v>95.308999999999997</v>
      </c>
      <c r="Q6" s="216">
        <v>92.938999999999993</v>
      </c>
      <c r="R6" s="216">
        <v>92.021000000000001</v>
      </c>
      <c r="S6" s="216">
        <v>94.51</v>
      </c>
      <c r="T6" s="216">
        <v>95.772999999999996</v>
      </c>
      <c r="U6" s="216">
        <v>104.67100000000001</v>
      </c>
      <c r="V6" s="216">
        <v>106.57299999999999</v>
      </c>
      <c r="W6" s="216">
        <v>106.29</v>
      </c>
      <c r="X6" s="216">
        <v>100.538</v>
      </c>
      <c r="Y6" s="216">
        <v>93.864000000000004</v>
      </c>
      <c r="Z6" s="216">
        <v>97.625</v>
      </c>
      <c r="AA6" s="216">
        <v>94.617000000000004</v>
      </c>
      <c r="AB6" s="216">
        <v>100.81699999999999</v>
      </c>
      <c r="AC6" s="216">
        <v>100.804</v>
      </c>
      <c r="AD6" s="216">
        <v>102.069</v>
      </c>
      <c r="AE6" s="216">
        <v>102.17700000000001</v>
      </c>
      <c r="AF6" s="216">
        <v>105.794</v>
      </c>
      <c r="AG6" s="216">
        <v>103.58799999999999</v>
      </c>
      <c r="AH6" s="216">
        <v>96.534999999999997</v>
      </c>
      <c r="AI6" s="216">
        <v>93.212000000000003</v>
      </c>
      <c r="AJ6" s="216">
        <v>84.397000000000006</v>
      </c>
      <c r="AK6" s="216">
        <v>75.789000000000001</v>
      </c>
      <c r="AL6" s="216">
        <v>59.29</v>
      </c>
      <c r="AM6" s="216">
        <v>47.216999999999999</v>
      </c>
      <c r="AN6" s="216">
        <v>50.584000000000003</v>
      </c>
      <c r="AO6" s="216">
        <v>47.823</v>
      </c>
      <c r="AP6" s="216">
        <v>54.453000000000003</v>
      </c>
      <c r="AQ6" s="216">
        <v>59.265000000000001</v>
      </c>
      <c r="AR6" s="216">
        <v>59.819000000000003</v>
      </c>
      <c r="AS6" s="216">
        <v>50.901000000000003</v>
      </c>
      <c r="AT6" s="216">
        <v>42.866999999999997</v>
      </c>
      <c r="AU6" s="216">
        <v>45.478999999999999</v>
      </c>
      <c r="AV6" s="216">
        <v>46.222999999999999</v>
      </c>
      <c r="AW6" s="216">
        <v>42.442999999999998</v>
      </c>
      <c r="AX6" s="216">
        <v>37.189</v>
      </c>
      <c r="AY6" s="216">
        <v>31.683</v>
      </c>
      <c r="AZ6" s="216">
        <v>30.323</v>
      </c>
      <c r="BA6" s="216">
        <v>37.545000000000002</v>
      </c>
      <c r="BB6" s="216">
        <v>40.753999999999998</v>
      </c>
      <c r="BC6" s="216">
        <v>46.712000000000003</v>
      </c>
      <c r="BD6" s="216">
        <v>48.76</v>
      </c>
      <c r="BE6" s="216">
        <v>44.65</v>
      </c>
      <c r="BF6" s="327">
        <v>40</v>
      </c>
      <c r="BG6" s="327">
        <v>41</v>
      </c>
      <c r="BH6" s="327">
        <v>42</v>
      </c>
      <c r="BI6" s="327">
        <v>44</v>
      </c>
      <c r="BJ6" s="327">
        <v>45</v>
      </c>
      <c r="BK6" s="327">
        <v>45</v>
      </c>
      <c r="BL6" s="327">
        <v>45</v>
      </c>
      <c r="BM6" s="327">
        <v>46</v>
      </c>
      <c r="BN6" s="327">
        <v>48</v>
      </c>
      <c r="BO6" s="327">
        <v>50</v>
      </c>
      <c r="BP6" s="327">
        <v>52</v>
      </c>
      <c r="BQ6" s="327">
        <v>52</v>
      </c>
      <c r="BR6" s="327">
        <v>53</v>
      </c>
      <c r="BS6" s="327">
        <v>54</v>
      </c>
      <c r="BT6" s="327">
        <v>56</v>
      </c>
      <c r="BU6" s="327">
        <v>58</v>
      </c>
      <c r="BV6" s="327">
        <v>60</v>
      </c>
    </row>
    <row r="7" spans="1:74" ht="11.1" customHeight="1" x14ac:dyDescent="0.2">
      <c r="A7" s="52" t="s">
        <v>105</v>
      </c>
      <c r="B7" s="151" t="s">
        <v>104</v>
      </c>
      <c r="C7" s="216">
        <v>110.68600000000001</v>
      </c>
      <c r="D7" s="216">
        <v>119.327</v>
      </c>
      <c r="E7" s="216">
        <v>125.44499999999999</v>
      </c>
      <c r="F7" s="216">
        <v>119.75</v>
      </c>
      <c r="G7" s="216">
        <v>110.34</v>
      </c>
      <c r="H7" s="216">
        <v>95.156000000000006</v>
      </c>
      <c r="I7" s="216">
        <v>102.619</v>
      </c>
      <c r="J7" s="216">
        <v>113.35599999999999</v>
      </c>
      <c r="K7" s="216">
        <v>112.864</v>
      </c>
      <c r="L7" s="216">
        <v>111.711</v>
      </c>
      <c r="M7" s="216">
        <v>109.059</v>
      </c>
      <c r="N7" s="216">
        <v>109.494</v>
      </c>
      <c r="O7" s="216">
        <v>112.96</v>
      </c>
      <c r="P7" s="216">
        <v>116.051</v>
      </c>
      <c r="Q7" s="216">
        <v>108.474</v>
      </c>
      <c r="R7" s="216">
        <v>102.248</v>
      </c>
      <c r="S7" s="216">
        <v>102.559</v>
      </c>
      <c r="T7" s="216">
        <v>102.92</v>
      </c>
      <c r="U7" s="216">
        <v>107.93300000000001</v>
      </c>
      <c r="V7" s="216">
        <v>111.28</v>
      </c>
      <c r="W7" s="216">
        <v>111.59699999999999</v>
      </c>
      <c r="X7" s="216">
        <v>109.077</v>
      </c>
      <c r="Y7" s="216">
        <v>107.792</v>
      </c>
      <c r="Z7" s="216">
        <v>110.75700000000001</v>
      </c>
      <c r="AA7" s="216">
        <v>108.11799999999999</v>
      </c>
      <c r="AB7" s="216">
        <v>108.901</v>
      </c>
      <c r="AC7" s="216">
        <v>107.48099999999999</v>
      </c>
      <c r="AD7" s="216">
        <v>107.755</v>
      </c>
      <c r="AE7" s="216">
        <v>109.539</v>
      </c>
      <c r="AF7" s="216">
        <v>111.795</v>
      </c>
      <c r="AG7" s="216">
        <v>106.768</v>
      </c>
      <c r="AH7" s="216">
        <v>101.608</v>
      </c>
      <c r="AI7" s="216">
        <v>97.090999999999994</v>
      </c>
      <c r="AJ7" s="216">
        <v>87.424999999999997</v>
      </c>
      <c r="AK7" s="216">
        <v>79.438000000000002</v>
      </c>
      <c r="AL7" s="216">
        <v>62.335000000000001</v>
      </c>
      <c r="AM7" s="216">
        <v>47.76</v>
      </c>
      <c r="AN7" s="216">
        <v>58.095999999999997</v>
      </c>
      <c r="AO7" s="216">
        <v>55.884999999999998</v>
      </c>
      <c r="AP7" s="216">
        <v>59.524000000000001</v>
      </c>
      <c r="AQ7" s="216">
        <v>64.075000000000003</v>
      </c>
      <c r="AR7" s="216">
        <v>61.478000000000002</v>
      </c>
      <c r="AS7" s="216">
        <v>56.561</v>
      </c>
      <c r="AT7" s="216">
        <v>46.515000000000001</v>
      </c>
      <c r="AU7" s="216">
        <v>47.622999999999998</v>
      </c>
      <c r="AV7" s="216">
        <v>48.43</v>
      </c>
      <c r="AW7" s="216">
        <v>44.268000000000001</v>
      </c>
      <c r="AX7" s="216">
        <v>38.005000000000003</v>
      </c>
      <c r="AY7" s="216">
        <v>30.7</v>
      </c>
      <c r="AZ7" s="216">
        <v>32.182000000000002</v>
      </c>
      <c r="BA7" s="216">
        <v>38.21</v>
      </c>
      <c r="BB7" s="216">
        <v>41.582999999999998</v>
      </c>
      <c r="BC7" s="216">
        <v>46.741999999999997</v>
      </c>
      <c r="BD7" s="216">
        <v>48.25</v>
      </c>
      <c r="BE7" s="216">
        <v>44.95</v>
      </c>
      <c r="BF7" s="327">
        <v>41</v>
      </c>
      <c r="BG7" s="327">
        <v>42</v>
      </c>
      <c r="BH7" s="327">
        <v>43</v>
      </c>
      <c r="BI7" s="327">
        <v>44</v>
      </c>
      <c r="BJ7" s="327">
        <v>45</v>
      </c>
      <c r="BK7" s="327">
        <v>45</v>
      </c>
      <c r="BL7" s="327">
        <v>45</v>
      </c>
      <c r="BM7" s="327">
        <v>46</v>
      </c>
      <c r="BN7" s="327">
        <v>48</v>
      </c>
      <c r="BO7" s="327">
        <v>50</v>
      </c>
      <c r="BP7" s="327">
        <v>52</v>
      </c>
      <c r="BQ7" s="327">
        <v>52</v>
      </c>
      <c r="BR7" s="327">
        <v>53</v>
      </c>
      <c r="BS7" s="327">
        <v>54</v>
      </c>
      <c r="BT7" s="327">
        <v>56</v>
      </c>
      <c r="BU7" s="327">
        <v>58</v>
      </c>
      <c r="BV7" s="327">
        <v>60</v>
      </c>
    </row>
    <row r="8" spans="1:74" ht="11.1" customHeight="1" x14ac:dyDescent="0.2">
      <c r="A8" s="52" t="s">
        <v>675</v>
      </c>
      <c r="B8" s="651" t="s">
        <v>1259</v>
      </c>
      <c r="C8" s="216">
        <v>105.25</v>
      </c>
      <c r="D8" s="216">
        <v>108.08</v>
      </c>
      <c r="E8" s="216">
        <v>111</v>
      </c>
      <c r="F8" s="216">
        <v>108.54</v>
      </c>
      <c r="G8" s="216">
        <v>103.26</v>
      </c>
      <c r="H8" s="216">
        <v>92.18</v>
      </c>
      <c r="I8" s="216">
        <v>92.99</v>
      </c>
      <c r="J8" s="216">
        <v>97.04</v>
      </c>
      <c r="K8" s="216">
        <v>101.82</v>
      </c>
      <c r="L8" s="216">
        <v>100.92</v>
      </c>
      <c r="M8" s="216">
        <v>98.07</v>
      </c>
      <c r="N8" s="216">
        <v>93.7</v>
      </c>
      <c r="O8" s="216">
        <v>97.91</v>
      </c>
      <c r="P8" s="216">
        <v>99.23</v>
      </c>
      <c r="Q8" s="216">
        <v>99.11</v>
      </c>
      <c r="R8" s="216">
        <v>96.45</v>
      </c>
      <c r="S8" s="216">
        <v>98.5</v>
      </c>
      <c r="T8" s="216">
        <v>97.17</v>
      </c>
      <c r="U8" s="216">
        <v>101.56</v>
      </c>
      <c r="V8" s="216">
        <v>104.16</v>
      </c>
      <c r="W8" s="216">
        <v>103.49</v>
      </c>
      <c r="X8" s="216">
        <v>97.84</v>
      </c>
      <c r="Y8" s="216">
        <v>90.36</v>
      </c>
      <c r="Z8" s="216">
        <v>90.57</v>
      </c>
      <c r="AA8" s="216">
        <v>89.71</v>
      </c>
      <c r="AB8" s="216">
        <v>96.1</v>
      </c>
      <c r="AC8" s="216">
        <v>97.13</v>
      </c>
      <c r="AD8" s="216">
        <v>97.33</v>
      </c>
      <c r="AE8" s="216">
        <v>98.46</v>
      </c>
      <c r="AF8" s="216">
        <v>100.26</v>
      </c>
      <c r="AG8" s="216">
        <v>98.75</v>
      </c>
      <c r="AH8" s="216">
        <v>93.23</v>
      </c>
      <c r="AI8" s="216">
        <v>89.38</v>
      </c>
      <c r="AJ8" s="216">
        <v>82.75</v>
      </c>
      <c r="AK8" s="216">
        <v>74.34</v>
      </c>
      <c r="AL8" s="216">
        <v>57.36</v>
      </c>
      <c r="AM8" s="216">
        <v>44.74</v>
      </c>
      <c r="AN8" s="216">
        <v>47.18</v>
      </c>
      <c r="AO8" s="216">
        <v>47.22</v>
      </c>
      <c r="AP8" s="216">
        <v>51.62</v>
      </c>
      <c r="AQ8" s="216">
        <v>57.51</v>
      </c>
      <c r="AR8" s="216">
        <v>58.89</v>
      </c>
      <c r="AS8" s="216">
        <v>52.42</v>
      </c>
      <c r="AT8" s="216">
        <v>43.23</v>
      </c>
      <c r="AU8" s="216">
        <v>41.12</v>
      </c>
      <c r="AV8" s="216">
        <v>42.03</v>
      </c>
      <c r="AW8" s="216">
        <v>39.049999999999997</v>
      </c>
      <c r="AX8" s="216">
        <v>33.159999999999997</v>
      </c>
      <c r="AY8" s="216">
        <v>27.48</v>
      </c>
      <c r="AZ8" s="216">
        <v>26.61</v>
      </c>
      <c r="BA8" s="216">
        <v>32.21</v>
      </c>
      <c r="BB8" s="216">
        <v>35.9</v>
      </c>
      <c r="BC8" s="216">
        <v>42.18</v>
      </c>
      <c r="BD8" s="216">
        <v>45.26</v>
      </c>
      <c r="BE8" s="216">
        <v>41.15</v>
      </c>
      <c r="BF8" s="327">
        <v>36.5</v>
      </c>
      <c r="BG8" s="327">
        <v>37.5</v>
      </c>
      <c r="BH8" s="327">
        <v>38.5</v>
      </c>
      <c r="BI8" s="327">
        <v>40.5</v>
      </c>
      <c r="BJ8" s="327">
        <v>41.5</v>
      </c>
      <c r="BK8" s="327">
        <v>41.5</v>
      </c>
      <c r="BL8" s="327">
        <v>41.5</v>
      </c>
      <c r="BM8" s="327">
        <v>42.5</v>
      </c>
      <c r="BN8" s="327">
        <v>44.5</v>
      </c>
      <c r="BO8" s="327">
        <v>46.5</v>
      </c>
      <c r="BP8" s="327">
        <v>48.5</v>
      </c>
      <c r="BQ8" s="327">
        <v>48.5</v>
      </c>
      <c r="BR8" s="327">
        <v>49.5</v>
      </c>
      <c r="BS8" s="327">
        <v>50.5</v>
      </c>
      <c r="BT8" s="327">
        <v>52.5</v>
      </c>
      <c r="BU8" s="327">
        <v>54.5</v>
      </c>
      <c r="BV8" s="327">
        <v>56.5</v>
      </c>
    </row>
    <row r="9" spans="1:74" ht="11.1" customHeight="1" x14ac:dyDescent="0.2">
      <c r="A9" s="52" t="s">
        <v>1007</v>
      </c>
      <c r="B9" s="651" t="s">
        <v>1258</v>
      </c>
      <c r="C9" s="216">
        <v>104.71</v>
      </c>
      <c r="D9" s="216">
        <v>107.18</v>
      </c>
      <c r="E9" s="216">
        <v>110.92</v>
      </c>
      <c r="F9" s="216">
        <v>109.68</v>
      </c>
      <c r="G9" s="216">
        <v>103.17</v>
      </c>
      <c r="H9" s="216">
        <v>91.96</v>
      </c>
      <c r="I9" s="216">
        <v>92.84</v>
      </c>
      <c r="J9" s="216">
        <v>97.7</v>
      </c>
      <c r="K9" s="216">
        <v>101.97</v>
      </c>
      <c r="L9" s="216">
        <v>100.02</v>
      </c>
      <c r="M9" s="216">
        <v>96.78</v>
      </c>
      <c r="N9" s="216">
        <v>95.06</v>
      </c>
      <c r="O9" s="216">
        <v>100.78</v>
      </c>
      <c r="P9" s="216">
        <v>101.45</v>
      </c>
      <c r="Q9" s="216">
        <v>101.23</v>
      </c>
      <c r="R9" s="216">
        <v>99.5</v>
      </c>
      <c r="S9" s="216">
        <v>100.17</v>
      </c>
      <c r="T9" s="216">
        <v>98.67</v>
      </c>
      <c r="U9" s="216">
        <v>103.85</v>
      </c>
      <c r="V9" s="216">
        <v>106.2</v>
      </c>
      <c r="W9" s="216">
        <v>105.7</v>
      </c>
      <c r="X9" s="216">
        <v>100.41</v>
      </c>
      <c r="Y9" s="216">
        <v>93.32</v>
      </c>
      <c r="Z9" s="216">
        <v>94.32</v>
      </c>
      <c r="AA9" s="216">
        <v>93.58</v>
      </c>
      <c r="AB9" s="216">
        <v>99.36</v>
      </c>
      <c r="AC9" s="216">
        <v>100.09</v>
      </c>
      <c r="AD9" s="216">
        <v>100.15</v>
      </c>
      <c r="AE9" s="216">
        <v>100.61</v>
      </c>
      <c r="AF9" s="216">
        <v>102.51</v>
      </c>
      <c r="AG9" s="216">
        <v>101.22</v>
      </c>
      <c r="AH9" s="216">
        <v>95.61</v>
      </c>
      <c r="AI9" s="216">
        <v>92.26</v>
      </c>
      <c r="AJ9" s="216">
        <v>84.99</v>
      </c>
      <c r="AK9" s="216">
        <v>75.66</v>
      </c>
      <c r="AL9" s="216">
        <v>60.7</v>
      </c>
      <c r="AM9" s="216">
        <v>47</v>
      </c>
      <c r="AN9" s="216">
        <v>48.92</v>
      </c>
      <c r="AO9" s="216">
        <v>47.99</v>
      </c>
      <c r="AP9" s="216">
        <v>53.51</v>
      </c>
      <c r="AQ9" s="216">
        <v>58.65</v>
      </c>
      <c r="AR9" s="216">
        <v>60.12</v>
      </c>
      <c r="AS9" s="216">
        <v>53.4</v>
      </c>
      <c r="AT9" s="216">
        <v>44.97</v>
      </c>
      <c r="AU9" s="216">
        <v>44.38</v>
      </c>
      <c r="AV9" s="216">
        <v>44.77</v>
      </c>
      <c r="AW9" s="216">
        <v>41.43</v>
      </c>
      <c r="AX9" s="216">
        <v>35.630000000000003</v>
      </c>
      <c r="AY9" s="216">
        <v>29.99</v>
      </c>
      <c r="AZ9" s="216">
        <v>28.53</v>
      </c>
      <c r="BA9" s="216">
        <v>33.82</v>
      </c>
      <c r="BB9" s="216">
        <v>37.729999999999997</v>
      </c>
      <c r="BC9" s="216">
        <v>43.58</v>
      </c>
      <c r="BD9" s="216">
        <v>47.76</v>
      </c>
      <c r="BE9" s="216">
        <v>43.65</v>
      </c>
      <c r="BF9" s="327">
        <v>39</v>
      </c>
      <c r="BG9" s="327">
        <v>40</v>
      </c>
      <c r="BH9" s="327">
        <v>41</v>
      </c>
      <c r="BI9" s="327">
        <v>43</v>
      </c>
      <c r="BJ9" s="327">
        <v>44</v>
      </c>
      <c r="BK9" s="327">
        <v>44</v>
      </c>
      <c r="BL9" s="327">
        <v>44</v>
      </c>
      <c r="BM9" s="327">
        <v>45</v>
      </c>
      <c r="BN9" s="327">
        <v>47</v>
      </c>
      <c r="BO9" s="327">
        <v>49</v>
      </c>
      <c r="BP9" s="327">
        <v>51</v>
      </c>
      <c r="BQ9" s="327">
        <v>51</v>
      </c>
      <c r="BR9" s="327">
        <v>52</v>
      </c>
      <c r="BS9" s="327">
        <v>53</v>
      </c>
      <c r="BT9" s="327">
        <v>55</v>
      </c>
      <c r="BU9" s="327">
        <v>57</v>
      </c>
      <c r="BV9" s="327">
        <v>59</v>
      </c>
    </row>
    <row r="10" spans="1:74" ht="11.1" customHeight="1" x14ac:dyDescent="0.2">
      <c r="A10" s="49"/>
      <c r="B10" s="50" t="s">
        <v>1260</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412"/>
      <c r="BG10" s="412"/>
      <c r="BH10" s="412"/>
      <c r="BI10" s="412"/>
      <c r="BJ10" s="412"/>
      <c r="BK10" s="412"/>
      <c r="BL10" s="412"/>
      <c r="BM10" s="412"/>
      <c r="BN10" s="412"/>
      <c r="BO10" s="412"/>
      <c r="BP10" s="412"/>
      <c r="BQ10" s="412"/>
      <c r="BR10" s="412"/>
      <c r="BS10" s="412"/>
      <c r="BT10" s="412"/>
      <c r="BU10" s="412"/>
      <c r="BV10" s="412"/>
    </row>
    <row r="11" spans="1:74" ht="11.1" customHeight="1" x14ac:dyDescent="0.2">
      <c r="A11" s="49"/>
      <c r="B11" s="50" t="s">
        <v>703</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221"/>
      <c r="BE11" s="221"/>
      <c r="BF11" s="412"/>
      <c r="BG11" s="412"/>
      <c r="BH11" s="412"/>
      <c r="BI11" s="412"/>
      <c r="BJ11" s="412"/>
      <c r="BK11" s="412"/>
      <c r="BL11" s="412"/>
      <c r="BM11" s="412"/>
      <c r="BN11" s="412"/>
      <c r="BO11" s="412"/>
      <c r="BP11" s="412"/>
      <c r="BQ11" s="412"/>
      <c r="BR11" s="412"/>
      <c r="BS11" s="412"/>
      <c r="BT11" s="412"/>
      <c r="BU11" s="412"/>
      <c r="BV11" s="412"/>
    </row>
    <row r="12" spans="1:74" ht="11.1" customHeight="1" x14ac:dyDescent="0.2">
      <c r="A12" s="52" t="s">
        <v>992</v>
      </c>
      <c r="B12" s="151" t="s">
        <v>704</v>
      </c>
      <c r="C12" s="240">
        <v>274.7</v>
      </c>
      <c r="D12" s="240">
        <v>293.60000000000002</v>
      </c>
      <c r="E12" s="240">
        <v>320.3</v>
      </c>
      <c r="F12" s="240">
        <v>318.89999999999998</v>
      </c>
      <c r="G12" s="240">
        <v>301.60000000000002</v>
      </c>
      <c r="H12" s="240">
        <v>275.7</v>
      </c>
      <c r="I12" s="240">
        <v>280.60000000000002</v>
      </c>
      <c r="J12" s="240">
        <v>308.7</v>
      </c>
      <c r="K12" s="240">
        <v>316.3</v>
      </c>
      <c r="L12" s="240">
        <v>294.10000000000002</v>
      </c>
      <c r="M12" s="240">
        <v>271.3</v>
      </c>
      <c r="N12" s="240">
        <v>259</v>
      </c>
      <c r="O12" s="240">
        <v>267.60000000000002</v>
      </c>
      <c r="P12" s="240">
        <v>302</v>
      </c>
      <c r="Q12" s="240">
        <v>298.7</v>
      </c>
      <c r="R12" s="240">
        <v>285.3</v>
      </c>
      <c r="S12" s="240">
        <v>295.10000000000002</v>
      </c>
      <c r="T12" s="240">
        <v>288.2</v>
      </c>
      <c r="U12" s="240">
        <v>294.2</v>
      </c>
      <c r="V12" s="240">
        <v>289</v>
      </c>
      <c r="W12" s="240">
        <v>279.2</v>
      </c>
      <c r="X12" s="240">
        <v>263.2</v>
      </c>
      <c r="Y12" s="240">
        <v>254.4</v>
      </c>
      <c r="Z12" s="240">
        <v>258.10000000000002</v>
      </c>
      <c r="AA12" s="240">
        <v>260.39999999999998</v>
      </c>
      <c r="AB12" s="240">
        <v>269.89999999999998</v>
      </c>
      <c r="AC12" s="240">
        <v>285.5</v>
      </c>
      <c r="AD12" s="240">
        <v>298.10000000000002</v>
      </c>
      <c r="AE12" s="240">
        <v>295.10000000000002</v>
      </c>
      <c r="AF12" s="240">
        <v>300.10000000000002</v>
      </c>
      <c r="AG12" s="240">
        <v>285.5</v>
      </c>
      <c r="AH12" s="240">
        <v>275.89999999999998</v>
      </c>
      <c r="AI12" s="240">
        <v>266.89999999999998</v>
      </c>
      <c r="AJ12" s="240">
        <v>233.3</v>
      </c>
      <c r="AK12" s="240">
        <v>211.1</v>
      </c>
      <c r="AL12" s="240">
        <v>163.4</v>
      </c>
      <c r="AM12" s="240">
        <v>136.6</v>
      </c>
      <c r="AN12" s="240">
        <v>163.69999999999999</v>
      </c>
      <c r="AO12" s="240">
        <v>177</v>
      </c>
      <c r="AP12" s="240">
        <v>183.5</v>
      </c>
      <c r="AQ12" s="240">
        <v>208</v>
      </c>
      <c r="AR12" s="240">
        <v>212.1</v>
      </c>
      <c r="AS12" s="240">
        <v>207.2</v>
      </c>
      <c r="AT12" s="240">
        <v>183.8</v>
      </c>
      <c r="AU12" s="240">
        <v>160.9</v>
      </c>
      <c r="AV12" s="240">
        <v>155.80000000000001</v>
      </c>
      <c r="AW12" s="240">
        <v>142.6</v>
      </c>
      <c r="AX12" s="240">
        <v>135.6</v>
      </c>
      <c r="AY12" s="240">
        <v>118.7</v>
      </c>
      <c r="AZ12" s="240">
        <v>104.6</v>
      </c>
      <c r="BA12" s="240">
        <v>133.5</v>
      </c>
      <c r="BB12" s="240">
        <v>147.6</v>
      </c>
      <c r="BC12" s="240">
        <v>161.30000000000001</v>
      </c>
      <c r="BD12" s="240">
        <v>164.83760000000001</v>
      </c>
      <c r="BE12" s="240">
        <v>148.76480000000001</v>
      </c>
      <c r="BF12" s="333">
        <v>137.2158</v>
      </c>
      <c r="BG12" s="333">
        <v>131.92349999999999</v>
      </c>
      <c r="BH12" s="333">
        <v>124.8614</v>
      </c>
      <c r="BI12" s="333">
        <v>120.7552</v>
      </c>
      <c r="BJ12" s="333">
        <v>119.39060000000001</v>
      </c>
      <c r="BK12" s="333">
        <v>120.01300000000001</v>
      </c>
      <c r="BL12" s="333">
        <v>125.2154</v>
      </c>
      <c r="BM12" s="333">
        <v>139.02350000000001</v>
      </c>
      <c r="BN12" s="333">
        <v>155.29419999999999</v>
      </c>
      <c r="BO12" s="333">
        <v>164.07149999999999</v>
      </c>
      <c r="BP12" s="333">
        <v>170.6532</v>
      </c>
      <c r="BQ12" s="333">
        <v>169.09190000000001</v>
      </c>
      <c r="BR12" s="333">
        <v>168.9102</v>
      </c>
      <c r="BS12" s="333">
        <v>159.5198</v>
      </c>
      <c r="BT12" s="333">
        <v>157.31399999999999</v>
      </c>
      <c r="BU12" s="333">
        <v>156.50370000000001</v>
      </c>
      <c r="BV12" s="333">
        <v>153.9306</v>
      </c>
    </row>
    <row r="13" spans="1:74" ht="11.1" customHeight="1" x14ac:dyDescent="0.2">
      <c r="A13" s="49" t="s">
        <v>1008</v>
      </c>
      <c r="B13" s="151" t="s">
        <v>715</v>
      </c>
      <c r="C13" s="240">
        <v>301.8</v>
      </c>
      <c r="D13" s="240">
        <v>316.3</v>
      </c>
      <c r="E13" s="240">
        <v>330.8</v>
      </c>
      <c r="F13" s="240">
        <v>325.2</v>
      </c>
      <c r="G13" s="240">
        <v>303.89999999999998</v>
      </c>
      <c r="H13" s="240">
        <v>274.10000000000002</v>
      </c>
      <c r="I13" s="240">
        <v>290.7</v>
      </c>
      <c r="J13" s="240">
        <v>320.60000000000002</v>
      </c>
      <c r="K13" s="240">
        <v>327.8</v>
      </c>
      <c r="L13" s="240">
        <v>326.5</v>
      </c>
      <c r="M13" s="240">
        <v>311.7</v>
      </c>
      <c r="N13" s="240">
        <v>302.2</v>
      </c>
      <c r="O13" s="240">
        <v>304.60000000000002</v>
      </c>
      <c r="P13" s="240">
        <v>325.89999999999998</v>
      </c>
      <c r="Q13" s="240">
        <v>308.2</v>
      </c>
      <c r="R13" s="240">
        <v>296.89999999999998</v>
      </c>
      <c r="S13" s="240">
        <v>295.8</v>
      </c>
      <c r="T13" s="240">
        <v>292.3</v>
      </c>
      <c r="U13" s="240">
        <v>301.5</v>
      </c>
      <c r="V13" s="240">
        <v>308.39999999999998</v>
      </c>
      <c r="W13" s="240">
        <v>309.5</v>
      </c>
      <c r="X13" s="240">
        <v>300.60000000000002</v>
      </c>
      <c r="Y13" s="240">
        <v>294.89999999999998</v>
      </c>
      <c r="Z13" s="240">
        <v>299.8</v>
      </c>
      <c r="AA13" s="240">
        <v>298.10000000000002</v>
      </c>
      <c r="AB13" s="240">
        <v>309.10000000000002</v>
      </c>
      <c r="AC13" s="240">
        <v>303.10000000000002</v>
      </c>
      <c r="AD13" s="240">
        <v>302.7</v>
      </c>
      <c r="AE13" s="240">
        <v>298.7</v>
      </c>
      <c r="AF13" s="240">
        <v>297.3</v>
      </c>
      <c r="AG13" s="240">
        <v>292.10000000000002</v>
      </c>
      <c r="AH13" s="240">
        <v>290</v>
      </c>
      <c r="AI13" s="240">
        <v>280.60000000000002</v>
      </c>
      <c r="AJ13" s="240">
        <v>263.89999999999998</v>
      </c>
      <c r="AK13" s="240">
        <v>255.8</v>
      </c>
      <c r="AL13" s="240">
        <v>198</v>
      </c>
      <c r="AM13" s="240">
        <v>161.6</v>
      </c>
      <c r="AN13" s="240">
        <v>186.1</v>
      </c>
      <c r="AO13" s="240">
        <v>181.5</v>
      </c>
      <c r="AP13" s="240">
        <v>180.5</v>
      </c>
      <c r="AQ13" s="240">
        <v>197.3</v>
      </c>
      <c r="AR13" s="240">
        <v>188.1</v>
      </c>
      <c r="AS13" s="240">
        <v>172.9</v>
      </c>
      <c r="AT13" s="240">
        <v>156.19999999999999</v>
      </c>
      <c r="AU13" s="240">
        <v>155.1</v>
      </c>
      <c r="AV13" s="240">
        <v>157.19999999999999</v>
      </c>
      <c r="AW13" s="240">
        <v>145.6</v>
      </c>
      <c r="AX13" s="240">
        <v>117.6</v>
      </c>
      <c r="AY13" s="240">
        <v>101.5</v>
      </c>
      <c r="AZ13" s="240">
        <v>104.3</v>
      </c>
      <c r="BA13" s="240">
        <v>118.9</v>
      </c>
      <c r="BB13" s="240">
        <v>125.1</v>
      </c>
      <c r="BC13" s="240">
        <v>143.4</v>
      </c>
      <c r="BD13" s="240">
        <v>151.0712</v>
      </c>
      <c r="BE13" s="240">
        <v>140.99039999999999</v>
      </c>
      <c r="BF13" s="333">
        <v>130.9307</v>
      </c>
      <c r="BG13" s="333">
        <v>140.4391</v>
      </c>
      <c r="BH13" s="333">
        <v>146.2124</v>
      </c>
      <c r="BI13" s="333">
        <v>149.7997</v>
      </c>
      <c r="BJ13" s="333">
        <v>145.44659999999999</v>
      </c>
      <c r="BK13" s="333">
        <v>149.32380000000001</v>
      </c>
      <c r="BL13" s="333">
        <v>153.95060000000001</v>
      </c>
      <c r="BM13" s="333">
        <v>156.57089999999999</v>
      </c>
      <c r="BN13" s="333">
        <v>159.74299999999999</v>
      </c>
      <c r="BO13" s="333">
        <v>165.0044</v>
      </c>
      <c r="BP13" s="333">
        <v>167.54560000000001</v>
      </c>
      <c r="BQ13" s="333">
        <v>167.75579999999999</v>
      </c>
      <c r="BR13" s="333">
        <v>175.06209999999999</v>
      </c>
      <c r="BS13" s="333">
        <v>176.84530000000001</v>
      </c>
      <c r="BT13" s="333">
        <v>185.64789999999999</v>
      </c>
      <c r="BU13" s="333">
        <v>190.43629999999999</v>
      </c>
      <c r="BV13" s="333">
        <v>187.45099999999999</v>
      </c>
    </row>
    <row r="14" spans="1:74" ht="11.1" customHeight="1" x14ac:dyDescent="0.2">
      <c r="A14" s="52" t="s">
        <v>679</v>
      </c>
      <c r="B14" s="151" t="s">
        <v>705</v>
      </c>
      <c r="C14" s="240">
        <v>302.7</v>
      </c>
      <c r="D14" s="240">
        <v>316.60000000000002</v>
      </c>
      <c r="E14" s="240">
        <v>321.10000000000002</v>
      </c>
      <c r="F14" s="240">
        <v>315.3</v>
      </c>
      <c r="G14" s="240">
        <v>297.60000000000002</v>
      </c>
      <c r="H14" s="240">
        <v>263.5</v>
      </c>
      <c r="I14" s="240">
        <v>277.39999999999998</v>
      </c>
      <c r="J14" s="240">
        <v>298.8</v>
      </c>
      <c r="K14" s="240">
        <v>312.8</v>
      </c>
      <c r="L14" s="240">
        <v>315.5</v>
      </c>
      <c r="M14" s="240">
        <v>304.89999999999998</v>
      </c>
      <c r="N14" s="240">
        <v>300.3</v>
      </c>
      <c r="O14" s="240">
        <v>306.89999999999998</v>
      </c>
      <c r="P14" s="240">
        <v>316.8</v>
      </c>
      <c r="Q14" s="240">
        <v>297.7</v>
      </c>
      <c r="R14" s="240">
        <v>279.3</v>
      </c>
      <c r="S14" s="240">
        <v>270.8</v>
      </c>
      <c r="T14" s="240">
        <v>274.10000000000002</v>
      </c>
      <c r="U14" s="240">
        <v>289.39999999999998</v>
      </c>
      <c r="V14" s="240">
        <v>295.39999999999998</v>
      </c>
      <c r="W14" s="240">
        <v>297.3</v>
      </c>
      <c r="X14" s="240">
        <v>295.5</v>
      </c>
      <c r="Y14" s="240">
        <v>291</v>
      </c>
      <c r="Z14" s="240">
        <v>301.10000000000002</v>
      </c>
      <c r="AA14" s="240">
        <v>305.89999999999998</v>
      </c>
      <c r="AB14" s="240">
        <v>305.10000000000002</v>
      </c>
      <c r="AC14" s="240">
        <v>297.89999999999998</v>
      </c>
      <c r="AD14" s="240">
        <v>291.10000000000002</v>
      </c>
      <c r="AE14" s="240">
        <v>288.3</v>
      </c>
      <c r="AF14" s="240">
        <v>287.8</v>
      </c>
      <c r="AG14" s="240">
        <v>282.5</v>
      </c>
      <c r="AH14" s="240">
        <v>278.39999999999998</v>
      </c>
      <c r="AI14" s="240">
        <v>270.10000000000002</v>
      </c>
      <c r="AJ14" s="240">
        <v>247.6</v>
      </c>
      <c r="AK14" s="240">
        <v>237.1</v>
      </c>
      <c r="AL14" s="240">
        <v>205</v>
      </c>
      <c r="AM14" s="240">
        <v>166.9</v>
      </c>
      <c r="AN14" s="240">
        <v>185</v>
      </c>
      <c r="AO14" s="240">
        <v>184.7</v>
      </c>
      <c r="AP14" s="240">
        <v>174</v>
      </c>
      <c r="AQ14" s="240">
        <v>185.2</v>
      </c>
      <c r="AR14" s="240">
        <v>181.3</v>
      </c>
      <c r="AS14" s="240">
        <v>165.4</v>
      </c>
      <c r="AT14" s="240">
        <v>146.1</v>
      </c>
      <c r="AU14" s="240">
        <v>143.80000000000001</v>
      </c>
      <c r="AV14" s="240">
        <v>141.1</v>
      </c>
      <c r="AW14" s="240">
        <v>135.6</v>
      </c>
      <c r="AX14" s="240">
        <v>112.6</v>
      </c>
      <c r="AY14" s="240">
        <v>97.6</v>
      </c>
      <c r="AZ14" s="240">
        <v>94.8</v>
      </c>
      <c r="BA14" s="240">
        <v>107</v>
      </c>
      <c r="BB14" s="240">
        <v>111.2</v>
      </c>
      <c r="BC14" s="240">
        <v>129.1</v>
      </c>
      <c r="BD14" s="240">
        <v>141.79179999999999</v>
      </c>
      <c r="BE14" s="240">
        <v>134.16970000000001</v>
      </c>
      <c r="BF14" s="333">
        <v>123.07680000000001</v>
      </c>
      <c r="BG14" s="333">
        <v>130.2028</v>
      </c>
      <c r="BH14" s="333">
        <v>135.69919999999999</v>
      </c>
      <c r="BI14" s="333">
        <v>141.91849999999999</v>
      </c>
      <c r="BJ14" s="333">
        <v>144.35749999999999</v>
      </c>
      <c r="BK14" s="333">
        <v>151.53270000000001</v>
      </c>
      <c r="BL14" s="333">
        <v>150.40620000000001</v>
      </c>
      <c r="BM14" s="333">
        <v>150.55670000000001</v>
      </c>
      <c r="BN14" s="333">
        <v>150.3348</v>
      </c>
      <c r="BO14" s="333">
        <v>156.0266</v>
      </c>
      <c r="BP14" s="333">
        <v>158.35470000000001</v>
      </c>
      <c r="BQ14" s="333">
        <v>159.16569999999999</v>
      </c>
      <c r="BR14" s="333">
        <v>163.84010000000001</v>
      </c>
      <c r="BS14" s="333">
        <v>166.9248</v>
      </c>
      <c r="BT14" s="333">
        <v>174.73840000000001</v>
      </c>
      <c r="BU14" s="333">
        <v>182.14320000000001</v>
      </c>
      <c r="BV14" s="333">
        <v>184.9083</v>
      </c>
    </row>
    <row r="15" spans="1:74" ht="11.1" customHeight="1" x14ac:dyDescent="0.2">
      <c r="A15" s="49"/>
      <c r="B15" s="50" t="s">
        <v>14</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c r="BF15" s="412"/>
      <c r="BG15" s="412"/>
      <c r="BH15" s="412"/>
      <c r="BI15" s="412"/>
      <c r="BJ15" s="412"/>
      <c r="BK15" s="412"/>
      <c r="BL15" s="412"/>
      <c r="BM15" s="412"/>
      <c r="BN15" s="412"/>
      <c r="BO15" s="412"/>
      <c r="BP15" s="412"/>
      <c r="BQ15" s="412"/>
      <c r="BR15" s="412"/>
      <c r="BS15" s="412"/>
      <c r="BT15" s="412"/>
      <c r="BU15" s="412"/>
      <c r="BV15" s="412"/>
    </row>
    <row r="16" spans="1:74" ht="11.1" customHeight="1" x14ac:dyDescent="0.2">
      <c r="A16" s="52" t="s">
        <v>1009</v>
      </c>
      <c r="B16" s="151" t="s">
        <v>539</v>
      </c>
      <c r="C16" s="240">
        <v>308.7</v>
      </c>
      <c r="D16" s="240">
        <v>320.60000000000002</v>
      </c>
      <c r="E16" s="240">
        <v>333.7</v>
      </c>
      <c r="F16" s="240">
        <v>328.3</v>
      </c>
      <c r="G16" s="240">
        <v>310</v>
      </c>
      <c r="H16" s="240">
        <v>276.8</v>
      </c>
      <c r="I16" s="240">
        <v>285.60000000000002</v>
      </c>
      <c r="J16" s="240">
        <v>312.3</v>
      </c>
      <c r="K16" s="240">
        <v>328.3</v>
      </c>
      <c r="L16" s="240">
        <v>321.10000000000002</v>
      </c>
      <c r="M16" s="240">
        <v>304.5</v>
      </c>
      <c r="N16" s="240">
        <v>300.8</v>
      </c>
      <c r="O16" s="240">
        <v>311.7</v>
      </c>
      <c r="P16" s="240">
        <v>329.4</v>
      </c>
      <c r="Q16" s="240">
        <v>307</v>
      </c>
      <c r="R16" s="240">
        <v>292.2</v>
      </c>
      <c r="S16" s="240">
        <v>278.7</v>
      </c>
      <c r="T16" s="240">
        <v>281.3</v>
      </c>
      <c r="U16" s="240">
        <v>290.8</v>
      </c>
      <c r="V16" s="240">
        <v>300.2</v>
      </c>
      <c r="W16" s="240">
        <v>304</v>
      </c>
      <c r="X16" s="240">
        <v>293.10000000000002</v>
      </c>
      <c r="Y16" s="240">
        <v>288.3</v>
      </c>
      <c r="Z16" s="240">
        <v>300.8</v>
      </c>
      <c r="AA16" s="240">
        <v>298.7</v>
      </c>
      <c r="AB16" s="240">
        <v>299.39999999999998</v>
      </c>
      <c r="AC16" s="240">
        <v>294.2</v>
      </c>
      <c r="AD16" s="240">
        <v>293.10000000000002</v>
      </c>
      <c r="AE16" s="240">
        <v>296.5</v>
      </c>
      <c r="AF16" s="240">
        <v>294.5</v>
      </c>
      <c r="AG16" s="240">
        <v>290.60000000000002</v>
      </c>
      <c r="AH16" s="240">
        <v>291.60000000000002</v>
      </c>
      <c r="AI16" s="240">
        <v>283.39999999999998</v>
      </c>
      <c r="AJ16" s="240">
        <v>257.60000000000002</v>
      </c>
      <c r="AK16" s="240">
        <v>243.3</v>
      </c>
      <c r="AL16" s="240">
        <v>202.8</v>
      </c>
      <c r="AM16" s="240">
        <v>163.30000000000001</v>
      </c>
      <c r="AN16" s="240">
        <v>174.7</v>
      </c>
      <c r="AO16" s="240">
        <v>176.6</v>
      </c>
      <c r="AP16" s="240">
        <v>173.9</v>
      </c>
      <c r="AQ16" s="240">
        <v>197.9</v>
      </c>
      <c r="AR16" s="240">
        <v>185.5</v>
      </c>
      <c r="AS16" s="240">
        <v>169.4</v>
      </c>
      <c r="AT16" s="240">
        <v>151.6</v>
      </c>
      <c r="AU16" s="240">
        <v>146.5</v>
      </c>
      <c r="AV16" s="240">
        <v>147.30000000000001</v>
      </c>
      <c r="AW16" s="240">
        <v>142.4</v>
      </c>
      <c r="AX16" s="240">
        <v>123.2</v>
      </c>
      <c r="AY16" s="240">
        <v>103.8</v>
      </c>
      <c r="AZ16" s="240">
        <v>103.2</v>
      </c>
      <c r="BA16" s="240">
        <v>113.3</v>
      </c>
      <c r="BB16" s="240">
        <v>118.7</v>
      </c>
      <c r="BC16" s="240">
        <v>134.19999999999999</v>
      </c>
      <c r="BD16" s="240">
        <v>143.81700000000001</v>
      </c>
      <c r="BE16" s="240">
        <v>136.2824</v>
      </c>
      <c r="BF16" s="333">
        <v>126.64709999999999</v>
      </c>
      <c r="BG16" s="333">
        <v>134.78649999999999</v>
      </c>
      <c r="BH16" s="333">
        <v>140.16800000000001</v>
      </c>
      <c r="BI16" s="333">
        <v>144.197</v>
      </c>
      <c r="BJ16" s="333">
        <v>144.51169999999999</v>
      </c>
      <c r="BK16" s="333">
        <v>149.13380000000001</v>
      </c>
      <c r="BL16" s="333">
        <v>149.82400000000001</v>
      </c>
      <c r="BM16" s="333">
        <v>152.11240000000001</v>
      </c>
      <c r="BN16" s="333">
        <v>153.5701</v>
      </c>
      <c r="BO16" s="333">
        <v>159.6266</v>
      </c>
      <c r="BP16" s="333">
        <v>162.0616</v>
      </c>
      <c r="BQ16" s="333">
        <v>163.05189999999999</v>
      </c>
      <c r="BR16" s="333">
        <v>170.08170000000001</v>
      </c>
      <c r="BS16" s="333">
        <v>172.23410000000001</v>
      </c>
      <c r="BT16" s="333">
        <v>179.68520000000001</v>
      </c>
      <c r="BU16" s="333">
        <v>184.697</v>
      </c>
      <c r="BV16" s="333">
        <v>186.2901</v>
      </c>
    </row>
    <row r="17" spans="1:74" ht="11.1" customHeight="1" x14ac:dyDescent="0.2">
      <c r="A17" s="52" t="s">
        <v>680</v>
      </c>
      <c r="B17" s="151" t="s">
        <v>120</v>
      </c>
      <c r="C17" s="240">
        <v>262</v>
      </c>
      <c r="D17" s="240">
        <v>270.5</v>
      </c>
      <c r="E17" s="240">
        <v>278.39999999999998</v>
      </c>
      <c r="F17" s="240">
        <v>273.10000000000002</v>
      </c>
      <c r="G17" s="240">
        <v>278.39999999999998</v>
      </c>
      <c r="H17" s="240">
        <v>247.6</v>
      </c>
      <c r="I17" s="240">
        <v>240.6</v>
      </c>
      <c r="J17" s="240">
        <v>257.89999999999998</v>
      </c>
      <c r="K17" s="240">
        <v>258.2</v>
      </c>
      <c r="L17" s="240">
        <v>249.6</v>
      </c>
      <c r="M17" s="240">
        <v>249.2</v>
      </c>
      <c r="N17" s="240">
        <v>243.1</v>
      </c>
      <c r="O17" s="240">
        <v>247.5</v>
      </c>
      <c r="P17" s="240">
        <v>257.8</v>
      </c>
      <c r="Q17" s="240">
        <v>251.7</v>
      </c>
      <c r="R17" s="240">
        <v>235.4</v>
      </c>
      <c r="S17" s="240">
        <v>250.7</v>
      </c>
      <c r="T17" s="240">
        <v>245.4</v>
      </c>
      <c r="U17" s="240">
        <v>238.4</v>
      </c>
      <c r="V17" s="240">
        <v>250</v>
      </c>
      <c r="W17" s="240">
        <v>251.3</v>
      </c>
      <c r="X17" s="240">
        <v>253.2</v>
      </c>
      <c r="Y17" s="240">
        <v>249.2</v>
      </c>
      <c r="Z17" s="240">
        <v>245.8</v>
      </c>
      <c r="AA17" s="240">
        <v>248.1</v>
      </c>
      <c r="AB17" s="240">
        <v>253.2</v>
      </c>
      <c r="AC17" s="240">
        <v>247.6</v>
      </c>
      <c r="AD17" s="240">
        <v>246.4</v>
      </c>
      <c r="AE17" s="240">
        <v>242</v>
      </c>
      <c r="AF17" s="240">
        <v>242.3</v>
      </c>
      <c r="AG17" s="240">
        <v>245.5</v>
      </c>
      <c r="AH17" s="240">
        <v>247.1</v>
      </c>
      <c r="AI17" s="240">
        <v>236.2</v>
      </c>
      <c r="AJ17" s="240">
        <v>219.4</v>
      </c>
      <c r="AK17" s="240">
        <v>194.6</v>
      </c>
      <c r="AL17" s="240">
        <v>167.6</v>
      </c>
      <c r="AM17" s="240">
        <v>126.4</v>
      </c>
      <c r="AN17" s="240">
        <v>137.6</v>
      </c>
      <c r="AO17" s="240">
        <v>146.5</v>
      </c>
      <c r="AP17" s="240">
        <v>151.6</v>
      </c>
      <c r="AQ17" s="240">
        <v>154.30000000000001</v>
      </c>
      <c r="AR17" s="240">
        <v>154.9</v>
      </c>
      <c r="AS17" s="240">
        <v>136.30000000000001</v>
      </c>
      <c r="AT17" s="240">
        <v>120.7</v>
      </c>
      <c r="AU17" s="240">
        <v>110.7</v>
      </c>
      <c r="AV17" s="240">
        <v>109.4</v>
      </c>
      <c r="AW17" s="240">
        <v>104.3</v>
      </c>
      <c r="AX17" s="240">
        <v>91.9</v>
      </c>
      <c r="AY17" s="240">
        <v>71</v>
      </c>
      <c r="AZ17" s="240">
        <v>63.2</v>
      </c>
      <c r="BA17" s="240">
        <v>69.3</v>
      </c>
      <c r="BB17" s="240">
        <v>75.900000000000006</v>
      </c>
      <c r="BC17" s="240">
        <v>92.2</v>
      </c>
      <c r="BD17" s="240">
        <v>109.11150000000001</v>
      </c>
      <c r="BE17" s="240">
        <v>107.46080000000001</v>
      </c>
      <c r="BF17" s="333">
        <v>104.0968</v>
      </c>
      <c r="BG17" s="333">
        <v>101.2783</v>
      </c>
      <c r="BH17" s="333">
        <v>100.1413</v>
      </c>
      <c r="BI17" s="333">
        <v>106.2334</v>
      </c>
      <c r="BJ17" s="333">
        <v>109.59099999999999</v>
      </c>
      <c r="BK17" s="333">
        <v>109.7842</v>
      </c>
      <c r="BL17" s="333">
        <v>112.33329999999999</v>
      </c>
      <c r="BM17" s="333">
        <v>111.1465</v>
      </c>
      <c r="BN17" s="333">
        <v>111.85760000000001</v>
      </c>
      <c r="BO17" s="333">
        <v>117.7039</v>
      </c>
      <c r="BP17" s="333">
        <v>123.4436</v>
      </c>
      <c r="BQ17" s="333">
        <v>123.48609999999999</v>
      </c>
      <c r="BR17" s="333">
        <v>129.22550000000001</v>
      </c>
      <c r="BS17" s="333">
        <v>130.17089999999999</v>
      </c>
      <c r="BT17" s="333">
        <v>131.83580000000001</v>
      </c>
      <c r="BU17" s="333">
        <v>138.97800000000001</v>
      </c>
      <c r="BV17" s="333">
        <v>144.15539999999999</v>
      </c>
    </row>
    <row r="18" spans="1:74" ht="11.1" customHeight="1" x14ac:dyDescent="0.2">
      <c r="A18" s="52"/>
      <c r="B18" s="53" t="s">
        <v>245</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328"/>
      <c r="BG18" s="328"/>
      <c r="BH18" s="328"/>
      <c r="BI18" s="328"/>
      <c r="BJ18" s="328"/>
      <c r="BK18" s="328"/>
      <c r="BL18" s="328"/>
      <c r="BM18" s="328"/>
      <c r="BN18" s="328"/>
      <c r="BO18" s="328"/>
      <c r="BP18" s="328"/>
      <c r="BQ18" s="328"/>
      <c r="BR18" s="328"/>
      <c r="BS18" s="328"/>
      <c r="BT18" s="328"/>
      <c r="BU18" s="328"/>
      <c r="BV18" s="328"/>
    </row>
    <row r="19" spans="1:74" ht="11.1" customHeight="1" x14ac:dyDescent="0.2">
      <c r="A19" s="52" t="s">
        <v>654</v>
      </c>
      <c r="B19" s="151" t="s">
        <v>246</v>
      </c>
      <c r="C19" s="240">
        <v>338</v>
      </c>
      <c r="D19" s="240">
        <v>357.92500000000001</v>
      </c>
      <c r="E19" s="240">
        <v>385.17500000000001</v>
      </c>
      <c r="F19" s="240">
        <v>390.04</v>
      </c>
      <c r="G19" s="240">
        <v>373.22500000000002</v>
      </c>
      <c r="H19" s="240">
        <v>353.875</v>
      </c>
      <c r="I19" s="240">
        <v>343.92</v>
      </c>
      <c r="J19" s="240">
        <v>372.15</v>
      </c>
      <c r="K19" s="240">
        <v>384.85</v>
      </c>
      <c r="L19" s="240">
        <v>374.56</v>
      </c>
      <c r="M19" s="240">
        <v>345.17500000000001</v>
      </c>
      <c r="N19" s="240">
        <v>331.04</v>
      </c>
      <c r="O19" s="240">
        <v>331.85</v>
      </c>
      <c r="P19" s="240">
        <v>367</v>
      </c>
      <c r="Q19" s="240">
        <v>371.125</v>
      </c>
      <c r="R19" s="240">
        <v>357.02</v>
      </c>
      <c r="S19" s="240">
        <v>361.47500000000002</v>
      </c>
      <c r="T19" s="240">
        <v>362.6</v>
      </c>
      <c r="U19" s="240">
        <v>359.1</v>
      </c>
      <c r="V19" s="240">
        <v>357.375</v>
      </c>
      <c r="W19" s="240">
        <v>353.24</v>
      </c>
      <c r="X19" s="240">
        <v>334.375</v>
      </c>
      <c r="Y19" s="240">
        <v>324.27499999999998</v>
      </c>
      <c r="Z19" s="240">
        <v>327.64</v>
      </c>
      <c r="AA19" s="240">
        <v>331.25</v>
      </c>
      <c r="AB19" s="240">
        <v>335.625</v>
      </c>
      <c r="AC19" s="240">
        <v>353.32</v>
      </c>
      <c r="AD19" s="240">
        <v>366.07499999999999</v>
      </c>
      <c r="AE19" s="240">
        <v>367.27499999999998</v>
      </c>
      <c r="AF19" s="240">
        <v>369.16</v>
      </c>
      <c r="AG19" s="240">
        <v>361.125</v>
      </c>
      <c r="AH19" s="240">
        <v>348.65</v>
      </c>
      <c r="AI19" s="240">
        <v>340.62</v>
      </c>
      <c r="AJ19" s="240">
        <v>317.05</v>
      </c>
      <c r="AK19" s="240">
        <v>291.22500000000002</v>
      </c>
      <c r="AL19" s="240">
        <v>254.26</v>
      </c>
      <c r="AM19" s="240">
        <v>211.57499999999999</v>
      </c>
      <c r="AN19" s="240">
        <v>221.625</v>
      </c>
      <c r="AO19" s="240">
        <v>246.36</v>
      </c>
      <c r="AP19" s="240">
        <v>246.9</v>
      </c>
      <c r="AQ19" s="240">
        <v>271.82499999999999</v>
      </c>
      <c r="AR19" s="240">
        <v>280.16000000000003</v>
      </c>
      <c r="AS19" s="240">
        <v>279.35000000000002</v>
      </c>
      <c r="AT19" s="240">
        <v>263.62</v>
      </c>
      <c r="AU19" s="240">
        <v>236.52500000000001</v>
      </c>
      <c r="AV19" s="240">
        <v>229</v>
      </c>
      <c r="AW19" s="240">
        <v>215.8</v>
      </c>
      <c r="AX19" s="240">
        <v>203.75</v>
      </c>
      <c r="AY19" s="240">
        <v>194.85</v>
      </c>
      <c r="AZ19" s="240">
        <v>176.36</v>
      </c>
      <c r="BA19" s="240">
        <v>196.875</v>
      </c>
      <c r="BB19" s="240">
        <v>211.27500000000001</v>
      </c>
      <c r="BC19" s="240">
        <v>226.82</v>
      </c>
      <c r="BD19" s="240">
        <v>236.55</v>
      </c>
      <c r="BE19" s="240">
        <v>223.9</v>
      </c>
      <c r="BF19" s="333">
        <v>211.29650000000001</v>
      </c>
      <c r="BG19" s="333">
        <v>205.33009999999999</v>
      </c>
      <c r="BH19" s="333">
        <v>199.16159999999999</v>
      </c>
      <c r="BI19" s="333">
        <v>193.81979999999999</v>
      </c>
      <c r="BJ19" s="333">
        <v>191.56960000000001</v>
      </c>
      <c r="BK19" s="333">
        <v>188.9879</v>
      </c>
      <c r="BL19" s="333">
        <v>193.07419999999999</v>
      </c>
      <c r="BM19" s="333">
        <v>208.506</v>
      </c>
      <c r="BN19" s="333">
        <v>224.72069999999999</v>
      </c>
      <c r="BO19" s="333">
        <v>236.26070000000001</v>
      </c>
      <c r="BP19" s="333">
        <v>244.17429999999999</v>
      </c>
      <c r="BQ19" s="333">
        <v>243.66630000000001</v>
      </c>
      <c r="BR19" s="333">
        <v>242.91650000000001</v>
      </c>
      <c r="BS19" s="333">
        <v>235.3107</v>
      </c>
      <c r="BT19" s="333">
        <v>232.36869999999999</v>
      </c>
      <c r="BU19" s="333">
        <v>229.9658</v>
      </c>
      <c r="BV19" s="333">
        <v>226.4734</v>
      </c>
    </row>
    <row r="20" spans="1:74" ht="11.1" customHeight="1" x14ac:dyDescent="0.2">
      <c r="A20" s="52" t="s">
        <v>677</v>
      </c>
      <c r="B20" s="151" t="s">
        <v>247</v>
      </c>
      <c r="C20" s="240">
        <v>344</v>
      </c>
      <c r="D20" s="240">
        <v>363.95</v>
      </c>
      <c r="E20" s="240">
        <v>390.72500000000002</v>
      </c>
      <c r="F20" s="240">
        <v>395.82</v>
      </c>
      <c r="G20" s="240">
        <v>379.1</v>
      </c>
      <c r="H20" s="240">
        <v>359.57499999999999</v>
      </c>
      <c r="I20" s="240">
        <v>349.82</v>
      </c>
      <c r="J20" s="240">
        <v>378.02499999999998</v>
      </c>
      <c r="K20" s="240">
        <v>390.95</v>
      </c>
      <c r="L20" s="240">
        <v>381.2</v>
      </c>
      <c r="M20" s="240">
        <v>352.07499999999999</v>
      </c>
      <c r="N20" s="240">
        <v>338.06</v>
      </c>
      <c r="O20" s="240">
        <v>339.07499999999999</v>
      </c>
      <c r="P20" s="240">
        <v>373.6</v>
      </c>
      <c r="Q20" s="240">
        <v>377.875</v>
      </c>
      <c r="R20" s="240">
        <v>363.82</v>
      </c>
      <c r="S20" s="240">
        <v>367.5</v>
      </c>
      <c r="T20" s="240">
        <v>368.85</v>
      </c>
      <c r="U20" s="240">
        <v>366.06</v>
      </c>
      <c r="V20" s="240">
        <v>364.47500000000002</v>
      </c>
      <c r="W20" s="240">
        <v>360.42</v>
      </c>
      <c r="X20" s="240">
        <v>341.95</v>
      </c>
      <c r="Y20" s="240">
        <v>332.17500000000001</v>
      </c>
      <c r="Z20" s="240">
        <v>335.68</v>
      </c>
      <c r="AA20" s="240">
        <v>339.2</v>
      </c>
      <c r="AB20" s="240">
        <v>343.42500000000001</v>
      </c>
      <c r="AC20" s="240">
        <v>360.58</v>
      </c>
      <c r="AD20" s="240">
        <v>373.52499999999998</v>
      </c>
      <c r="AE20" s="240">
        <v>375</v>
      </c>
      <c r="AF20" s="240">
        <v>376.6</v>
      </c>
      <c r="AG20" s="240">
        <v>368.82499999999999</v>
      </c>
      <c r="AH20" s="240">
        <v>356.45</v>
      </c>
      <c r="AI20" s="240">
        <v>348.42</v>
      </c>
      <c r="AJ20" s="240">
        <v>325.45</v>
      </c>
      <c r="AK20" s="240">
        <v>299.67500000000001</v>
      </c>
      <c r="AL20" s="240">
        <v>263.24</v>
      </c>
      <c r="AM20" s="240">
        <v>220.75</v>
      </c>
      <c r="AN20" s="240">
        <v>230.07499999999999</v>
      </c>
      <c r="AO20" s="240">
        <v>254.64</v>
      </c>
      <c r="AP20" s="240">
        <v>255.47499999999999</v>
      </c>
      <c r="AQ20" s="240">
        <v>280.22500000000002</v>
      </c>
      <c r="AR20" s="240">
        <v>288.48</v>
      </c>
      <c r="AS20" s="240">
        <v>287.95</v>
      </c>
      <c r="AT20" s="240">
        <v>272.60000000000002</v>
      </c>
      <c r="AU20" s="240">
        <v>246.15</v>
      </c>
      <c r="AV20" s="240">
        <v>238.67500000000001</v>
      </c>
      <c r="AW20" s="240">
        <v>226.02</v>
      </c>
      <c r="AX20" s="240">
        <v>214.42500000000001</v>
      </c>
      <c r="AY20" s="240">
        <v>205.65</v>
      </c>
      <c r="AZ20" s="240">
        <v>187.2</v>
      </c>
      <c r="BA20" s="240">
        <v>207.07499999999999</v>
      </c>
      <c r="BB20" s="240">
        <v>221.57499999999999</v>
      </c>
      <c r="BC20" s="240">
        <v>237.1</v>
      </c>
      <c r="BD20" s="240">
        <v>246.7</v>
      </c>
      <c r="BE20" s="240">
        <v>234.5</v>
      </c>
      <c r="BF20" s="333">
        <v>221.84360000000001</v>
      </c>
      <c r="BG20" s="333">
        <v>215.90520000000001</v>
      </c>
      <c r="BH20" s="333">
        <v>209.88570000000001</v>
      </c>
      <c r="BI20" s="333">
        <v>204.67580000000001</v>
      </c>
      <c r="BJ20" s="333">
        <v>202.57329999999999</v>
      </c>
      <c r="BK20" s="333">
        <v>199.86189999999999</v>
      </c>
      <c r="BL20" s="333">
        <v>203.95060000000001</v>
      </c>
      <c r="BM20" s="333">
        <v>219.14449999999999</v>
      </c>
      <c r="BN20" s="333">
        <v>235.36439999999999</v>
      </c>
      <c r="BO20" s="333">
        <v>246.91370000000001</v>
      </c>
      <c r="BP20" s="333">
        <v>254.68279999999999</v>
      </c>
      <c r="BQ20" s="333">
        <v>254.3511</v>
      </c>
      <c r="BR20" s="333">
        <v>253.65049999999999</v>
      </c>
      <c r="BS20" s="333">
        <v>246.14400000000001</v>
      </c>
      <c r="BT20" s="333">
        <v>243.3888</v>
      </c>
      <c r="BU20" s="333">
        <v>241.13460000000001</v>
      </c>
      <c r="BV20" s="333">
        <v>237.80420000000001</v>
      </c>
    </row>
    <row r="21" spans="1:74" ht="11.1" customHeight="1" x14ac:dyDescent="0.2">
      <c r="A21" s="52" t="s">
        <v>678</v>
      </c>
      <c r="B21" s="151" t="s">
        <v>1034</v>
      </c>
      <c r="C21" s="240">
        <v>383.26</v>
      </c>
      <c r="D21" s="240">
        <v>395.25</v>
      </c>
      <c r="E21" s="240">
        <v>412.65</v>
      </c>
      <c r="F21" s="240">
        <v>411.5</v>
      </c>
      <c r="G21" s="240">
        <v>397.85</v>
      </c>
      <c r="H21" s="240">
        <v>375.85</v>
      </c>
      <c r="I21" s="240">
        <v>372.1</v>
      </c>
      <c r="J21" s="240">
        <v>398.25</v>
      </c>
      <c r="K21" s="240">
        <v>412</v>
      </c>
      <c r="L21" s="240">
        <v>409.38</v>
      </c>
      <c r="M21" s="240">
        <v>400</v>
      </c>
      <c r="N21" s="240">
        <v>396.08</v>
      </c>
      <c r="O21" s="240">
        <v>390.85</v>
      </c>
      <c r="P21" s="240">
        <v>411.05</v>
      </c>
      <c r="Q21" s="240">
        <v>406.77499999999998</v>
      </c>
      <c r="R21" s="240">
        <v>393</v>
      </c>
      <c r="S21" s="240">
        <v>387.02499999999998</v>
      </c>
      <c r="T21" s="240">
        <v>384.92500000000001</v>
      </c>
      <c r="U21" s="240">
        <v>386.6</v>
      </c>
      <c r="V21" s="240">
        <v>390.45</v>
      </c>
      <c r="W21" s="240">
        <v>396.08</v>
      </c>
      <c r="X21" s="240">
        <v>388.47500000000002</v>
      </c>
      <c r="Y21" s="240">
        <v>383.875</v>
      </c>
      <c r="Z21" s="240">
        <v>388.18</v>
      </c>
      <c r="AA21" s="240">
        <v>389.32499999999999</v>
      </c>
      <c r="AB21" s="240">
        <v>398.35</v>
      </c>
      <c r="AC21" s="240">
        <v>400.06</v>
      </c>
      <c r="AD21" s="240">
        <v>396.42500000000001</v>
      </c>
      <c r="AE21" s="240">
        <v>394.27499999999998</v>
      </c>
      <c r="AF21" s="240">
        <v>390.62</v>
      </c>
      <c r="AG21" s="240">
        <v>388.35</v>
      </c>
      <c r="AH21" s="240">
        <v>383.8</v>
      </c>
      <c r="AI21" s="240">
        <v>379.24</v>
      </c>
      <c r="AJ21" s="240">
        <v>368.05</v>
      </c>
      <c r="AK21" s="240">
        <v>364.72500000000002</v>
      </c>
      <c r="AL21" s="240">
        <v>341.06</v>
      </c>
      <c r="AM21" s="240">
        <v>299.72500000000002</v>
      </c>
      <c r="AN21" s="240">
        <v>285.77499999999998</v>
      </c>
      <c r="AO21" s="240">
        <v>289.7</v>
      </c>
      <c r="AP21" s="240">
        <v>278.22500000000002</v>
      </c>
      <c r="AQ21" s="240">
        <v>288.75</v>
      </c>
      <c r="AR21" s="240">
        <v>287.3</v>
      </c>
      <c r="AS21" s="240">
        <v>278.77499999999998</v>
      </c>
      <c r="AT21" s="240">
        <v>259.5</v>
      </c>
      <c r="AU21" s="240">
        <v>250.5</v>
      </c>
      <c r="AV21" s="240">
        <v>251.92500000000001</v>
      </c>
      <c r="AW21" s="240">
        <v>246.7</v>
      </c>
      <c r="AX21" s="240">
        <v>230.9</v>
      </c>
      <c r="AY21" s="240">
        <v>214.27500000000001</v>
      </c>
      <c r="AZ21" s="240">
        <v>199.82</v>
      </c>
      <c r="BA21" s="240">
        <v>209</v>
      </c>
      <c r="BB21" s="240">
        <v>215.15</v>
      </c>
      <c r="BC21" s="240">
        <v>231.46</v>
      </c>
      <c r="BD21" s="240">
        <v>242.25</v>
      </c>
      <c r="BE21" s="240">
        <v>240.45</v>
      </c>
      <c r="BF21" s="333">
        <v>232.17679999999999</v>
      </c>
      <c r="BG21" s="333">
        <v>236.11709999999999</v>
      </c>
      <c r="BH21" s="333">
        <v>239.81989999999999</v>
      </c>
      <c r="BI21" s="333">
        <v>244.8768</v>
      </c>
      <c r="BJ21" s="333">
        <v>248.3409</v>
      </c>
      <c r="BK21" s="333">
        <v>248.52340000000001</v>
      </c>
      <c r="BL21" s="333">
        <v>254.69589999999999</v>
      </c>
      <c r="BM21" s="333">
        <v>261.90940000000001</v>
      </c>
      <c r="BN21" s="333">
        <v>260.32150000000001</v>
      </c>
      <c r="BO21" s="333">
        <v>263.51839999999999</v>
      </c>
      <c r="BP21" s="333">
        <v>267.84879999999998</v>
      </c>
      <c r="BQ21" s="333">
        <v>268.6508</v>
      </c>
      <c r="BR21" s="333">
        <v>272.52620000000002</v>
      </c>
      <c r="BS21" s="333">
        <v>277.30279999999999</v>
      </c>
      <c r="BT21" s="333">
        <v>281.8322</v>
      </c>
      <c r="BU21" s="333">
        <v>288.29129999999998</v>
      </c>
      <c r="BV21" s="333">
        <v>293.10500000000002</v>
      </c>
    </row>
    <row r="22" spans="1:74" ht="11.1" customHeight="1" x14ac:dyDescent="0.2">
      <c r="A22" s="52" t="s">
        <v>638</v>
      </c>
      <c r="B22" s="151" t="s">
        <v>705</v>
      </c>
      <c r="C22" s="240">
        <v>369.7</v>
      </c>
      <c r="D22" s="240">
        <v>380.4</v>
      </c>
      <c r="E22" s="240">
        <v>390.9</v>
      </c>
      <c r="F22" s="240">
        <v>385.8</v>
      </c>
      <c r="G22" s="240">
        <v>374.9</v>
      </c>
      <c r="H22" s="240">
        <v>351.3</v>
      </c>
      <c r="I22" s="240">
        <v>349.2</v>
      </c>
      <c r="J22" s="240">
        <v>366</v>
      </c>
      <c r="K22" s="240">
        <v>381.7</v>
      </c>
      <c r="L22" s="240">
        <v>384.7</v>
      </c>
      <c r="M22" s="240">
        <v>384.7</v>
      </c>
      <c r="N22" s="240">
        <v>384.4</v>
      </c>
      <c r="O22" s="240">
        <v>384.1</v>
      </c>
      <c r="P22" s="240">
        <v>396.5</v>
      </c>
      <c r="Q22" s="240">
        <v>387.9</v>
      </c>
      <c r="R22" s="240">
        <v>370.1</v>
      </c>
      <c r="S22" s="240">
        <v>359.9</v>
      </c>
      <c r="T22" s="240">
        <v>356.9</v>
      </c>
      <c r="U22" s="240">
        <v>360.4</v>
      </c>
      <c r="V22" s="240">
        <v>365.1</v>
      </c>
      <c r="W22" s="240">
        <v>369.4</v>
      </c>
      <c r="X22" s="240">
        <v>368.4</v>
      </c>
      <c r="Y22" s="240">
        <v>368.3</v>
      </c>
      <c r="Z22" s="240">
        <v>377.2</v>
      </c>
      <c r="AA22" s="240">
        <v>390.4</v>
      </c>
      <c r="AB22" s="240">
        <v>407.2</v>
      </c>
      <c r="AC22" s="240">
        <v>395.2</v>
      </c>
      <c r="AD22" s="240">
        <v>383</v>
      </c>
      <c r="AE22" s="240">
        <v>381.5</v>
      </c>
      <c r="AF22" s="240">
        <v>377.9</v>
      </c>
      <c r="AG22" s="240">
        <v>375.3</v>
      </c>
      <c r="AH22" s="240">
        <v>370.5</v>
      </c>
      <c r="AI22" s="240">
        <v>364.2</v>
      </c>
      <c r="AJ22" s="240">
        <v>351.5</v>
      </c>
      <c r="AK22" s="240">
        <v>338.4</v>
      </c>
      <c r="AL22" s="240">
        <v>313.8</v>
      </c>
      <c r="AM22" s="240">
        <v>281.10000000000002</v>
      </c>
      <c r="AN22" s="240">
        <v>286.39999999999998</v>
      </c>
      <c r="AO22" s="240">
        <v>301.89999999999998</v>
      </c>
      <c r="AP22" s="240">
        <v>275.5</v>
      </c>
      <c r="AQ22" s="240">
        <v>278.8</v>
      </c>
      <c r="AR22" s="240">
        <v>274.3</v>
      </c>
      <c r="AS22" s="240">
        <v>265.10000000000002</v>
      </c>
      <c r="AT22" s="240">
        <v>243.7</v>
      </c>
      <c r="AU22" s="240">
        <v>237.6</v>
      </c>
      <c r="AV22" s="240">
        <v>235</v>
      </c>
      <c r="AW22" s="240">
        <v>230.2</v>
      </c>
      <c r="AX22" s="240">
        <v>211.4</v>
      </c>
      <c r="AY22" s="240">
        <v>197</v>
      </c>
      <c r="AZ22" s="240">
        <v>192.3</v>
      </c>
      <c r="BA22" s="240">
        <v>194.7</v>
      </c>
      <c r="BB22" s="240">
        <v>198.9</v>
      </c>
      <c r="BC22" s="240">
        <v>209.7</v>
      </c>
      <c r="BD22" s="240">
        <v>215.5</v>
      </c>
      <c r="BE22" s="240">
        <v>218.31309999999999</v>
      </c>
      <c r="BF22" s="333">
        <v>213.86</v>
      </c>
      <c r="BG22" s="333">
        <v>219.07810000000001</v>
      </c>
      <c r="BH22" s="333">
        <v>225.0368</v>
      </c>
      <c r="BI22" s="333">
        <v>232.1215</v>
      </c>
      <c r="BJ22" s="333">
        <v>240.172</v>
      </c>
      <c r="BK22" s="333">
        <v>249.00810000000001</v>
      </c>
      <c r="BL22" s="333">
        <v>249.6738</v>
      </c>
      <c r="BM22" s="333">
        <v>250.62780000000001</v>
      </c>
      <c r="BN22" s="333">
        <v>246.86869999999999</v>
      </c>
      <c r="BO22" s="333">
        <v>251.17349999999999</v>
      </c>
      <c r="BP22" s="333">
        <v>254.03389999999999</v>
      </c>
      <c r="BQ22" s="333">
        <v>255.89750000000001</v>
      </c>
      <c r="BR22" s="333">
        <v>259.11020000000002</v>
      </c>
      <c r="BS22" s="333">
        <v>261.54219999999998</v>
      </c>
      <c r="BT22" s="333">
        <v>268.39299999999997</v>
      </c>
      <c r="BU22" s="333">
        <v>277.0994</v>
      </c>
      <c r="BV22" s="333">
        <v>283.96710000000002</v>
      </c>
    </row>
    <row r="23" spans="1:74" ht="11.1" customHeight="1" x14ac:dyDescent="0.2">
      <c r="A23" s="49"/>
      <c r="B23" s="54" t="s">
        <v>144</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750"/>
      <c r="AZ23" s="750"/>
      <c r="BA23" s="750"/>
      <c r="BB23" s="750"/>
      <c r="BC23" s="750"/>
      <c r="BD23" s="750"/>
      <c r="BE23" s="750"/>
      <c r="BF23" s="413"/>
      <c r="BG23" s="749"/>
      <c r="BH23" s="413"/>
      <c r="BI23" s="413"/>
      <c r="BJ23" s="413"/>
      <c r="BK23" s="413"/>
      <c r="BL23" s="413"/>
      <c r="BM23" s="413"/>
      <c r="BN23" s="413"/>
      <c r="BO23" s="413"/>
      <c r="BP23" s="413"/>
      <c r="BQ23" s="413"/>
      <c r="BR23" s="413"/>
      <c r="BS23" s="413"/>
      <c r="BT23" s="413"/>
      <c r="BU23" s="413"/>
      <c r="BV23" s="413"/>
    </row>
    <row r="24" spans="1:74" ht="11.1" customHeight="1" x14ac:dyDescent="0.2">
      <c r="A24" s="52" t="s">
        <v>957</v>
      </c>
      <c r="B24" s="151" t="s">
        <v>143</v>
      </c>
      <c r="C24" s="216">
        <v>2.7511299999999999</v>
      </c>
      <c r="D24" s="216">
        <v>2.5801500000000002</v>
      </c>
      <c r="E24" s="216">
        <v>2.2371599999999998</v>
      </c>
      <c r="F24" s="216">
        <v>2.0033500000000002</v>
      </c>
      <c r="G24" s="216">
        <v>2.5049600000000001</v>
      </c>
      <c r="H24" s="216">
        <v>2.5286499999999998</v>
      </c>
      <c r="I24" s="216">
        <v>3.0415899999999998</v>
      </c>
      <c r="J24" s="216">
        <v>2.9231400000000001</v>
      </c>
      <c r="K24" s="216">
        <v>2.93344</v>
      </c>
      <c r="L24" s="216">
        <v>3.4165100000000002</v>
      </c>
      <c r="M24" s="216">
        <v>3.6461999999999999</v>
      </c>
      <c r="N24" s="216">
        <v>3.4422600000000001</v>
      </c>
      <c r="O24" s="216">
        <v>3.4288699999999999</v>
      </c>
      <c r="P24" s="216">
        <v>3.4298999999999999</v>
      </c>
      <c r="Q24" s="216">
        <v>3.9243000000000001</v>
      </c>
      <c r="R24" s="216">
        <v>4.2909800000000002</v>
      </c>
      <c r="S24" s="216">
        <v>4.1622300000000001</v>
      </c>
      <c r="T24" s="216">
        <v>3.9407800000000002</v>
      </c>
      <c r="U24" s="216">
        <v>3.73169</v>
      </c>
      <c r="V24" s="216">
        <v>3.5277500000000002</v>
      </c>
      <c r="W24" s="216">
        <v>3.7275700000000001</v>
      </c>
      <c r="X24" s="216">
        <v>3.7873100000000002</v>
      </c>
      <c r="Y24" s="216">
        <v>3.7471399999999999</v>
      </c>
      <c r="Z24" s="216">
        <v>4.3672000000000004</v>
      </c>
      <c r="AA24" s="216">
        <v>4.8543900000000004</v>
      </c>
      <c r="AB24" s="216">
        <v>6.1789699999999996</v>
      </c>
      <c r="AC24" s="216">
        <v>5.05009</v>
      </c>
      <c r="AD24" s="216">
        <v>4.7977400000000001</v>
      </c>
      <c r="AE24" s="216">
        <v>4.7184299999999997</v>
      </c>
      <c r="AF24" s="216">
        <v>4.7256400000000003</v>
      </c>
      <c r="AG24" s="216">
        <v>4.1704699999999999</v>
      </c>
      <c r="AH24" s="216">
        <v>4.0293599999999996</v>
      </c>
      <c r="AI24" s="216">
        <v>4.0417199999999998</v>
      </c>
      <c r="AJ24" s="216">
        <v>3.8944299999999998</v>
      </c>
      <c r="AK24" s="216">
        <v>4.24566</v>
      </c>
      <c r="AL24" s="216">
        <v>3.5864600000000002</v>
      </c>
      <c r="AM24" s="216">
        <v>3.0838199999999998</v>
      </c>
      <c r="AN24" s="216">
        <v>2.95919</v>
      </c>
      <c r="AO24" s="216">
        <v>2.9159299999999999</v>
      </c>
      <c r="AP24" s="216">
        <v>2.6882999999999999</v>
      </c>
      <c r="AQ24" s="216">
        <v>2.9344700000000001</v>
      </c>
      <c r="AR24" s="216">
        <v>2.8675199999999998</v>
      </c>
      <c r="AS24" s="216">
        <v>2.9241700000000002</v>
      </c>
      <c r="AT24" s="216">
        <v>2.8572199999999999</v>
      </c>
      <c r="AU24" s="216">
        <v>2.7397999999999998</v>
      </c>
      <c r="AV24" s="216">
        <v>2.4112300000000002</v>
      </c>
      <c r="AW24" s="216">
        <v>2.1557900000000001</v>
      </c>
      <c r="AX24" s="216">
        <v>1.9868699999999999</v>
      </c>
      <c r="AY24" s="216">
        <v>2.3514900000000001</v>
      </c>
      <c r="AZ24" s="216">
        <v>2.04867</v>
      </c>
      <c r="BA24" s="216">
        <v>1.78087</v>
      </c>
      <c r="BB24" s="216">
        <v>1.97451</v>
      </c>
      <c r="BC24" s="216">
        <v>1.97966</v>
      </c>
      <c r="BD24" s="216">
        <v>2.6646100000000001</v>
      </c>
      <c r="BE24" s="216">
        <v>2.90666</v>
      </c>
      <c r="BF24" s="327">
        <v>2.91736</v>
      </c>
      <c r="BG24" s="327">
        <v>2.7861090000000002</v>
      </c>
      <c r="BH24" s="327">
        <v>2.685902</v>
      </c>
      <c r="BI24" s="327">
        <v>2.8330829999999998</v>
      </c>
      <c r="BJ24" s="327">
        <v>2.9193389999999999</v>
      </c>
      <c r="BK24" s="327">
        <v>3.1139679999999998</v>
      </c>
      <c r="BL24" s="327">
        <v>3.1355979999999999</v>
      </c>
      <c r="BM24" s="327">
        <v>3.0204559999999998</v>
      </c>
      <c r="BN24" s="327">
        <v>2.8634780000000002</v>
      </c>
      <c r="BO24" s="327">
        <v>2.8881869999999998</v>
      </c>
      <c r="BP24" s="327">
        <v>2.900258</v>
      </c>
      <c r="BQ24" s="327">
        <v>3.0084360000000001</v>
      </c>
      <c r="BR24" s="327">
        <v>3.0138020000000001</v>
      </c>
      <c r="BS24" s="327">
        <v>3.055304</v>
      </c>
      <c r="BT24" s="327">
        <v>3.1240350000000001</v>
      </c>
      <c r="BU24" s="327">
        <v>3.1075309999999998</v>
      </c>
      <c r="BV24" s="327">
        <v>3.2090749999999999</v>
      </c>
    </row>
    <row r="25" spans="1:74" ht="11.1" customHeight="1" x14ac:dyDescent="0.2">
      <c r="A25" s="52" t="s">
        <v>145</v>
      </c>
      <c r="B25" s="151" t="s">
        <v>137</v>
      </c>
      <c r="C25" s="216">
        <v>2.6709999999999998</v>
      </c>
      <c r="D25" s="216">
        <v>2.5049999999999999</v>
      </c>
      <c r="E25" s="216">
        <v>2.1720000000000002</v>
      </c>
      <c r="F25" s="216">
        <v>1.9450000000000001</v>
      </c>
      <c r="G25" s="216">
        <v>2.4319999999999999</v>
      </c>
      <c r="H25" s="216">
        <v>2.4550000000000001</v>
      </c>
      <c r="I25" s="216">
        <v>2.9529999999999998</v>
      </c>
      <c r="J25" s="216">
        <v>2.8380000000000001</v>
      </c>
      <c r="K25" s="216">
        <v>2.8479999999999999</v>
      </c>
      <c r="L25" s="216">
        <v>3.3170000000000002</v>
      </c>
      <c r="M25" s="216">
        <v>3.54</v>
      </c>
      <c r="N25" s="216">
        <v>3.3420000000000001</v>
      </c>
      <c r="O25" s="216">
        <v>3.3290000000000002</v>
      </c>
      <c r="P25" s="216">
        <v>3.33</v>
      </c>
      <c r="Q25" s="216">
        <v>3.81</v>
      </c>
      <c r="R25" s="216">
        <v>4.1660000000000004</v>
      </c>
      <c r="S25" s="216">
        <v>4.0410000000000004</v>
      </c>
      <c r="T25" s="216">
        <v>3.8260000000000001</v>
      </c>
      <c r="U25" s="216">
        <v>3.6230000000000002</v>
      </c>
      <c r="V25" s="216">
        <v>3.4249999999999998</v>
      </c>
      <c r="W25" s="216">
        <v>3.6190000000000002</v>
      </c>
      <c r="X25" s="216">
        <v>3.677</v>
      </c>
      <c r="Y25" s="216">
        <v>3.6379999999999999</v>
      </c>
      <c r="Z25" s="216">
        <v>4.24</v>
      </c>
      <c r="AA25" s="216">
        <v>4.7130000000000001</v>
      </c>
      <c r="AB25" s="216">
        <v>5.9989999999999997</v>
      </c>
      <c r="AC25" s="216">
        <v>4.9029999999999996</v>
      </c>
      <c r="AD25" s="216">
        <v>4.6580000000000004</v>
      </c>
      <c r="AE25" s="216">
        <v>4.5810000000000004</v>
      </c>
      <c r="AF25" s="216">
        <v>4.5880000000000001</v>
      </c>
      <c r="AG25" s="216">
        <v>4.0490000000000004</v>
      </c>
      <c r="AH25" s="216">
        <v>3.9119999999999999</v>
      </c>
      <c r="AI25" s="216">
        <v>3.9239999999999999</v>
      </c>
      <c r="AJ25" s="216">
        <v>3.7810000000000001</v>
      </c>
      <c r="AK25" s="216">
        <v>4.1219999999999999</v>
      </c>
      <c r="AL25" s="216">
        <v>3.4820000000000002</v>
      </c>
      <c r="AM25" s="216">
        <v>2.9940000000000002</v>
      </c>
      <c r="AN25" s="216">
        <v>2.8730000000000002</v>
      </c>
      <c r="AO25" s="216">
        <v>2.831</v>
      </c>
      <c r="AP25" s="216">
        <v>2.61</v>
      </c>
      <c r="AQ25" s="216">
        <v>2.8490000000000002</v>
      </c>
      <c r="AR25" s="216">
        <v>2.7839999999999998</v>
      </c>
      <c r="AS25" s="216">
        <v>2.839</v>
      </c>
      <c r="AT25" s="216">
        <v>2.774</v>
      </c>
      <c r="AU25" s="216">
        <v>2.66</v>
      </c>
      <c r="AV25" s="216">
        <v>2.3410000000000002</v>
      </c>
      <c r="AW25" s="216">
        <v>2.093</v>
      </c>
      <c r="AX25" s="216">
        <v>1.929</v>
      </c>
      <c r="AY25" s="216">
        <v>2.2829999999999999</v>
      </c>
      <c r="AZ25" s="216">
        <v>1.9890000000000001</v>
      </c>
      <c r="BA25" s="216">
        <v>1.7290000000000001</v>
      </c>
      <c r="BB25" s="216">
        <v>1.917</v>
      </c>
      <c r="BC25" s="216">
        <v>1.9219999999999999</v>
      </c>
      <c r="BD25" s="216">
        <v>2.5870000000000002</v>
      </c>
      <c r="BE25" s="216">
        <v>2.8220000000000001</v>
      </c>
      <c r="BF25" s="327">
        <v>2.8323879999999999</v>
      </c>
      <c r="BG25" s="327">
        <v>2.7049599999999998</v>
      </c>
      <c r="BH25" s="327">
        <v>2.607672</v>
      </c>
      <c r="BI25" s="327">
        <v>2.7505660000000001</v>
      </c>
      <c r="BJ25" s="327">
        <v>2.8343099999999999</v>
      </c>
      <c r="BK25" s="327">
        <v>3.0232700000000001</v>
      </c>
      <c r="BL25" s="327">
        <v>3.04427</v>
      </c>
      <c r="BM25" s="327">
        <v>2.9324810000000001</v>
      </c>
      <c r="BN25" s="327">
        <v>2.7800760000000002</v>
      </c>
      <c r="BO25" s="327">
        <v>2.8040660000000002</v>
      </c>
      <c r="BP25" s="327">
        <v>2.8157839999999998</v>
      </c>
      <c r="BQ25" s="327">
        <v>2.9208120000000002</v>
      </c>
      <c r="BR25" s="327">
        <v>2.926021</v>
      </c>
      <c r="BS25" s="327">
        <v>2.9663149999999998</v>
      </c>
      <c r="BT25" s="327">
        <v>3.0330439999999999</v>
      </c>
      <c r="BU25" s="327">
        <v>3.01702</v>
      </c>
      <c r="BV25" s="327">
        <v>3.1156069999999998</v>
      </c>
    </row>
    <row r="26" spans="1:74" ht="11.1" customHeight="1" x14ac:dyDescent="0.2">
      <c r="A26" s="52"/>
      <c r="B26" s="53" t="s">
        <v>1298</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330"/>
      <c r="BG26" s="330"/>
      <c r="BH26" s="330"/>
      <c r="BI26" s="330"/>
      <c r="BJ26" s="330"/>
      <c r="BK26" s="330"/>
      <c r="BL26" s="330"/>
      <c r="BM26" s="330"/>
      <c r="BN26" s="330"/>
      <c r="BO26" s="330"/>
      <c r="BP26" s="330"/>
      <c r="BQ26" s="330"/>
      <c r="BR26" s="330"/>
      <c r="BS26" s="330"/>
      <c r="BT26" s="330"/>
      <c r="BU26" s="330"/>
      <c r="BV26" s="330"/>
    </row>
    <row r="27" spans="1:74" ht="11.1" customHeight="1" x14ac:dyDescent="0.2">
      <c r="A27" s="52" t="s">
        <v>896</v>
      </c>
      <c r="B27" s="151" t="s">
        <v>540</v>
      </c>
      <c r="C27" s="216">
        <v>4.58</v>
      </c>
      <c r="D27" s="216">
        <v>4.1900000000000004</v>
      </c>
      <c r="E27" s="216">
        <v>3.71</v>
      </c>
      <c r="F27" s="216">
        <v>3.21</v>
      </c>
      <c r="G27" s="216">
        <v>3.02</v>
      </c>
      <c r="H27" s="216">
        <v>3.34</v>
      </c>
      <c r="I27" s="216">
        <v>3.6</v>
      </c>
      <c r="J27" s="216">
        <v>3.83</v>
      </c>
      <c r="K27" s="216">
        <v>3.56</v>
      </c>
      <c r="L27" s="216">
        <v>3.94</v>
      </c>
      <c r="M27" s="216">
        <v>4.46</v>
      </c>
      <c r="N27" s="216">
        <v>4.7300000000000004</v>
      </c>
      <c r="O27" s="216">
        <v>4.58</v>
      </c>
      <c r="P27" s="216">
        <v>4.54</v>
      </c>
      <c r="Q27" s="216">
        <v>4.59</v>
      </c>
      <c r="R27" s="216">
        <v>4.95</v>
      </c>
      <c r="S27" s="216">
        <v>5</v>
      </c>
      <c r="T27" s="216">
        <v>4.9000000000000004</v>
      </c>
      <c r="U27" s="216">
        <v>4.47</v>
      </c>
      <c r="V27" s="216">
        <v>4.3099999999999996</v>
      </c>
      <c r="W27" s="216">
        <v>4.3600000000000003</v>
      </c>
      <c r="X27" s="216">
        <v>4.3600000000000003</v>
      </c>
      <c r="Y27" s="216">
        <v>4.62</v>
      </c>
      <c r="Z27" s="216">
        <v>4.97</v>
      </c>
      <c r="AA27" s="216">
        <v>5.62</v>
      </c>
      <c r="AB27" s="216">
        <v>6.58</v>
      </c>
      <c r="AC27" s="216">
        <v>6.39</v>
      </c>
      <c r="AD27" s="216">
        <v>5.78</v>
      </c>
      <c r="AE27" s="216">
        <v>5.69</v>
      </c>
      <c r="AF27" s="216">
        <v>5.42</v>
      </c>
      <c r="AG27" s="216">
        <v>5.36</v>
      </c>
      <c r="AH27" s="216">
        <v>4.9000000000000004</v>
      </c>
      <c r="AI27" s="216">
        <v>4.96</v>
      </c>
      <c r="AJ27" s="216">
        <v>4.97</v>
      </c>
      <c r="AK27" s="216">
        <v>4.97</v>
      </c>
      <c r="AL27" s="216">
        <v>5.54</v>
      </c>
      <c r="AM27" s="216">
        <v>4.87</v>
      </c>
      <c r="AN27" s="216">
        <v>4.7</v>
      </c>
      <c r="AO27" s="216">
        <v>4.45</v>
      </c>
      <c r="AP27" s="216">
        <v>3.96</v>
      </c>
      <c r="AQ27" s="216">
        <v>3.55</v>
      </c>
      <c r="AR27" s="216">
        <v>3.76</v>
      </c>
      <c r="AS27" s="216">
        <v>3.73</v>
      </c>
      <c r="AT27" s="216">
        <v>3.79</v>
      </c>
      <c r="AU27" s="216">
        <v>3.65</v>
      </c>
      <c r="AV27" s="216">
        <v>3.53</v>
      </c>
      <c r="AW27" s="216">
        <v>3.28</v>
      </c>
      <c r="AX27" s="216">
        <v>3.48</v>
      </c>
      <c r="AY27" s="216">
        <v>3.58</v>
      </c>
      <c r="AZ27" s="216">
        <v>3.63</v>
      </c>
      <c r="BA27" s="216">
        <v>3.05</v>
      </c>
      <c r="BB27" s="216">
        <v>3</v>
      </c>
      <c r="BC27" s="216">
        <v>2.91</v>
      </c>
      <c r="BD27" s="216">
        <v>3.1000480000000001</v>
      </c>
      <c r="BE27" s="216">
        <v>3.6568369999999999</v>
      </c>
      <c r="BF27" s="327">
        <v>3.792116</v>
      </c>
      <c r="BG27" s="327">
        <v>3.7160030000000002</v>
      </c>
      <c r="BH27" s="327">
        <v>3.716529</v>
      </c>
      <c r="BI27" s="327">
        <v>3.9178440000000001</v>
      </c>
      <c r="BJ27" s="327">
        <v>4.2209750000000001</v>
      </c>
      <c r="BK27" s="327">
        <v>4.4376150000000001</v>
      </c>
      <c r="BL27" s="327">
        <v>4.4884969999999997</v>
      </c>
      <c r="BM27" s="327">
        <v>4.285876</v>
      </c>
      <c r="BN27" s="327">
        <v>3.908658</v>
      </c>
      <c r="BO27" s="327">
        <v>3.7457159999999998</v>
      </c>
      <c r="BP27" s="327">
        <v>3.7098460000000002</v>
      </c>
      <c r="BQ27" s="327">
        <v>3.8999540000000001</v>
      </c>
      <c r="BR27" s="327">
        <v>3.9700839999999999</v>
      </c>
      <c r="BS27" s="327">
        <v>3.9517359999999999</v>
      </c>
      <c r="BT27" s="327">
        <v>4.0953780000000002</v>
      </c>
      <c r="BU27" s="327">
        <v>4.2343900000000003</v>
      </c>
      <c r="BV27" s="327">
        <v>4.5131610000000002</v>
      </c>
    </row>
    <row r="28" spans="1:74" ht="11.1" customHeight="1" x14ac:dyDescent="0.2">
      <c r="A28" s="52" t="s">
        <v>886</v>
      </c>
      <c r="B28" s="151" t="s">
        <v>541</v>
      </c>
      <c r="C28" s="216">
        <v>8.0399999999999991</v>
      </c>
      <c r="D28" s="216">
        <v>7.76</v>
      </c>
      <c r="E28" s="216">
        <v>8.16</v>
      </c>
      <c r="F28" s="216">
        <v>8.0399999999999991</v>
      </c>
      <c r="G28" s="216">
        <v>8.14</v>
      </c>
      <c r="H28" s="216">
        <v>8.44</v>
      </c>
      <c r="I28" s="216">
        <v>8.52</v>
      </c>
      <c r="J28" s="216">
        <v>8.7100000000000009</v>
      </c>
      <c r="K28" s="216">
        <v>8.35</v>
      </c>
      <c r="L28" s="216">
        <v>8.07</v>
      </c>
      <c r="M28" s="216">
        <v>7.99</v>
      </c>
      <c r="N28" s="216">
        <v>8.18</v>
      </c>
      <c r="O28" s="216">
        <v>7.75</v>
      </c>
      <c r="P28" s="216">
        <v>7.78</v>
      </c>
      <c r="Q28" s="216">
        <v>7.77</v>
      </c>
      <c r="R28" s="216">
        <v>8.15</v>
      </c>
      <c r="S28" s="216">
        <v>8.7100000000000009</v>
      </c>
      <c r="T28" s="216">
        <v>9.07</v>
      </c>
      <c r="U28" s="216">
        <v>9.0399999999999991</v>
      </c>
      <c r="V28" s="216">
        <v>9.0399999999999991</v>
      </c>
      <c r="W28" s="216">
        <v>8.8000000000000007</v>
      </c>
      <c r="X28" s="216">
        <v>8.2799999999999994</v>
      </c>
      <c r="Y28" s="216">
        <v>7.94</v>
      </c>
      <c r="Z28" s="216">
        <v>7.81</v>
      </c>
      <c r="AA28" s="216">
        <v>8.11</v>
      </c>
      <c r="AB28" s="216">
        <v>8.69</v>
      </c>
      <c r="AC28" s="216">
        <v>9.34</v>
      </c>
      <c r="AD28" s="216">
        <v>9.49</v>
      </c>
      <c r="AE28" s="216">
        <v>9.6999999999999993</v>
      </c>
      <c r="AF28" s="216">
        <v>9.94</v>
      </c>
      <c r="AG28" s="216">
        <v>10.050000000000001</v>
      </c>
      <c r="AH28" s="216">
        <v>9.66</v>
      </c>
      <c r="AI28" s="216">
        <v>9.3800000000000008</v>
      </c>
      <c r="AJ28" s="216">
        <v>8.9600000000000009</v>
      </c>
      <c r="AK28" s="216">
        <v>8.2899999999999991</v>
      </c>
      <c r="AL28" s="216">
        <v>8.52</v>
      </c>
      <c r="AM28" s="216">
        <v>8.15</v>
      </c>
      <c r="AN28" s="216">
        <v>7.84</v>
      </c>
      <c r="AO28" s="216">
        <v>7.79</v>
      </c>
      <c r="AP28" s="216">
        <v>7.99</v>
      </c>
      <c r="AQ28" s="216">
        <v>8.0399999999999991</v>
      </c>
      <c r="AR28" s="216">
        <v>8.5</v>
      </c>
      <c r="AS28" s="216">
        <v>8.4499999999999993</v>
      </c>
      <c r="AT28" s="216">
        <v>8.4499999999999993</v>
      </c>
      <c r="AU28" s="216">
        <v>8.3699999999999992</v>
      </c>
      <c r="AV28" s="216">
        <v>7.74</v>
      </c>
      <c r="AW28" s="216">
        <v>7.38</v>
      </c>
      <c r="AX28" s="216">
        <v>7.21</v>
      </c>
      <c r="AY28" s="216">
        <v>6.74</v>
      </c>
      <c r="AZ28" s="216">
        <v>6.82</v>
      </c>
      <c r="BA28" s="216">
        <v>7.05</v>
      </c>
      <c r="BB28" s="216">
        <v>6.94</v>
      </c>
      <c r="BC28" s="216">
        <v>7.34</v>
      </c>
      <c r="BD28" s="216">
        <v>7.8003400000000003</v>
      </c>
      <c r="BE28" s="216">
        <v>8.1572879999999994</v>
      </c>
      <c r="BF28" s="327">
        <v>8.3928340000000006</v>
      </c>
      <c r="BG28" s="327">
        <v>8.3417539999999999</v>
      </c>
      <c r="BH28" s="327">
        <v>8.0046199999999992</v>
      </c>
      <c r="BI28" s="327">
        <v>7.6888240000000003</v>
      </c>
      <c r="BJ28" s="327">
        <v>7.5623560000000003</v>
      </c>
      <c r="BK28" s="327">
        <v>7.7268970000000001</v>
      </c>
      <c r="BL28" s="327">
        <v>7.8061689999999997</v>
      </c>
      <c r="BM28" s="327">
        <v>8.0812480000000004</v>
      </c>
      <c r="BN28" s="327">
        <v>8.10473</v>
      </c>
      <c r="BO28" s="327">
        <v>8.2957389999999993</v>
      </c>
      <c r="BP28" s="327">
        <v>8.5222850000000001</v>
      </c>
      <c r="BQ28" s="327">
        <v>8.7069600000000005</v>
      </c>
      <c r="BR28" s="327">
        <v>8.8546929999999993</v>
      </c>
      <c r="BS28" s="327">
        <v>8.7485660000000003</v>
      </c>
      <c r="BT28" s="327">
        <v>8.496632</v>
      </c>
      <c r="BU28" s="327">
        <v>8.1497069999999994</v>
      </c>
      <c r="BV28" s="327">
        <v>8.0130499999999998</v>
      </c>
    </row>
    <row r="29" spans="1:74" ht="11.1" customHeight="1" x14ac:dyDescent="0.2">
      <c r="A29" s="52" t="s">
        <v>684</v>
      </c>
      <c r="B29" s="151" t="s">
        <v>542</v>
      </c>
      <c r="C29" s="216">
        <v>9.6199999999999992</v>
      </c>
      <c r="D29" s="216">
        <v>9.4700000000000006</v>
      </c>
      <c r="E29" s="216">
        <v>10.41</v>
      </c>
      <c r="F29" s="216">
        <v>10.94</v>
      </c>
      <c r="G29" s="216">
        <v>12.61</v>
      </c>
      <c r="H29" s="216">
        <v>14.18</v>
      </c>
      <c r="I29" s="216">
        <v>15.13</v>
      </c>
      <c r="J29" s="216">
        <v>15.82</v>
      </c>
      <c r="K29" s="216">
        <v>14.72</v>
      </c>
      <c r="L29" s="216">
        <v>11.68</v>
      </c>
      <c r="M29" s="216">
        <v>9.99</v>
      </c>
      <c r="N29" s="216">
        <v>9.8000000000000007</v>
      </c>
      <c r="O29" s="216">
        <v>9.15</v>
      </c>
      <c r="P29" s="216">
        <v>9.23</v>
      </c>
      <c r="Q29" s="216">
        <v>9.35</v>
      </c>
      <c r="R29" s="216">
        <v>10.43</v>
      </c>
      <c r="S29" s="216">
        <v>12.61</v>
      </c>
      <c r="T29" s="216">
        <v>15.02</v>
      </c>
      <c r="U29" s="216">
        <v>16.3</v>
      </c>
      <c r="V29" s="216">
        <v>16.43</v>
      </c>
      <c r="W29" s="216">
        <v>15.69</v>
      </c>
      <c r="X29" s="216">
        <v>12.38</v>
      </c>
      <c r="Y29" s="216">
        <v>10.039999999999999</v>
      </c>
      <c r="Z29" s="216">
        <v>9.14</v>
      </c>
      <c r="AA29" s="216">
        <v>9.26</v>
      </c>
      <c r="AB29" s="216">
        <v>9.77</v>
      </c>
      <c r="AC29" s="216">
        <v>10.7</v>
      </c>
      <c r="AD29" s="216">
        <v>11.76</v>
      </c>
      <c r="AE29" s="216">
        <v>13.6</v>
      </c>
      <c r="AF29" s="216">
        <v>16.13</v>
      </c>
      <c r="AG29" s="216">
        <v>17.23</v>
      </c>
      <c r="AH29" s="216">
        <v>17.41</v>
      </c>
      <c r="AI29" s="216">
        <v>16.27</v>
      </c>
      <c r="AJ29" s="216">
        <v>13.11</v>
      </c>
      <c r="AK29" s="216">
        <v>10.19</v>
      </c>
      <c r="AL29" s="216">
        <v>10.01</v>
      </c>
      <c r="AM29" s="216">
        <v>9.5</v>
      </c>
      <c r="AN29" s="216">
        <v>9.1</v>
      </c>
      <c r="AO29" s="216">
        <v>9.2799999999999994</v>
      </c>
      <c r="AP29" s="216">
        <v>10.42</v>
      </c>
      <c r="AQ29" s="216">
        <v>12.61</v>
      </c>
      <c r="AR29" s="216">
        <v>15.07</v>
      </c>
      <c r="AS29" s="216">
        <v>16.21</v>
      </c>
      <c r="AT29" s="216">
        <v>16.8</v>
      </c>
      <c r="AU29" s="216">
        <v>16.37</v>
      </c>
      <c r="AV29" s="216">
        <v>12.59</v>
      </c>
      <c r="AW29" s="216">
        <v>10.06</v>
      </c>
      <c r="AX29" s="216">
        <v>9.2899999999999991</v>
      </c>
      <c r="AY29" s="216">
        <v>8.3000000000000007</v>
      </c>
      <c r="AZ29" s="216">
        <v>8.39</v>
      </c>
      <c r="BA29" s="216">
        <v>9.23</v>
      </c>
      <c r="BB29" s="216">
        <v>9.66</v>
      </c>
      <c r="BC29" s="216">
        <v>11.51</v>
      </c>
      <c r="BD29" s="216">
        <v>13.84393</v>
      </c>
      <c r="BE29" s="216">
        <v>15.463839999999999</v>
      </c>
      <c r="BF29" s="327">
        <v>16.332249999999998</v>
      </c>
      <c r="BG29" s="327">
        <v>15.50009</v>
      </c>
      <c r="BH29" s="327">
        <v>12.61519</v>
      </c>
      <c r="BI29" s="327">
        <v>10.20993</v>
      </c>
      <c r="BJ29" s="327">
        <v>9.4267439999999993</v>
      </c>
      <c r="BK29" s="327">
        <v>9.1979140000000008</v>
      </c>
      <c r="BL29" s="327">
        <v>9.3806130000000003</v>
      </c>
      <c r="BM29" s="327">
        <v>10.022130000000001</v>
      </c>
      <c r="BN29" s="327">
        <v>10.912750000000001</v>
      </c>
      <c r="BO29" s="327">
        <v>12.645910000000001</v>
      </c>
      <c r="BP29" s="327">
        <v>14.79152</v>
      </c>
      <c r="BQ29" s="327">
        <v>16.224959999999999</v>
      </c>
      <c r="BR29" s="327">
        <v>16.898569999999999</v>
      </c>
      <c r="BS29" s="327">
        <v>15.988899999999999</v>
      </c>
      <c r="BT29" s="327">
        <v>13.122629999999999</v>
      </c>
      <c r="BU29" s="327">
        <v>10.605600000000001</v>
      </c>
      <c r="BV29" s="327">
        <v>9.6790489999999991</v>
      </c>
    </row>
    <row r="30" spans="1:74" ht="11.1" customHeight="1" x14ac:dyDescent="0.2">
      <c r="A30" s="49"/>
      <c r="B30" s="54" t="s">
        <v>1261</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750"/>
      <c r="AZ30" s="750"/>
      <c r="BA30" s="750"/>
      <c r="BB30" s="750"/>
      <c r="BC30" s="750"/>
      <c r="BD30" s="750"/>
      <c r="BE30" s="750"/>
      <c r="BF30" s="413"/>
      <c r="BG30" s="413"/>
      <c r="BH30" s="413"/>
      <c r="BI30" s="413"/>
      <c r="BJ30" s="413"/>
      <c r="BK30" s="413"/>
      <c r="BL30" s="413"/>
      <c r="BM30" s="413"/>
      <c r="BN30" s="413"/>
      <c r="BO30" s="413"/>
      <c r="BP30" s="413"/>
      <c r="BQ30" s="413"/>
      <c r="BR30" s="413"/>
      <c r="BS30" s="413"/>
      <c r="BT30" s="413"/>
      <c r="BU30" s="413"/>
      <c r="BV30" s="413"/>
    </row>
    <row r="31" spans="1:74" ht="11.1" customHeight="1" x14ac:dyDescent="0.2">
      <c r="A31" s="49"/>
      <c r="B31" s="55" t="s">
        <v>119</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750"/>
      <c r="AZ31" s="750"/>
      <c r="BA31" s="750"/>
      <c r="BB31" s="750"/>
      <c r="BC31" s="750"/>
      <c r="BD31" s="750"/>
      <c r="BE31" s="750"/>
      <c r="BF31" s="413"/>
      <c r="BG31" s="413"/>
      <c r="BH31" s="413"/>
      <c r="BI31" s="413"/>
      <c r="BJ31" s="413"/>
      <c r="BK31" s="413"/>
      <c r="BL31" s="413"/>
      <c r="BM31" s="413"/>
      <c r="BN31" s="413"/>
      <c r="BO31" s="413"/>
      <c r="BP31" s="413"/>
      <c r="BQ31" s="413"/>
      <c r="BR31" s="413"/>
      <c r="BS31" s="413"/>
      <c r="BT31" s="413"/>
      <c r="BU31" s="413"/>
      <c r="BV31" s="413"/>
    </row>
    <row r="32" spans="1:74" ht="11.1" customHeight="1" x14ac:dyDescent="0.2">
      <c r="A32" s="52" t="s">
        <v>681</v>
      </c>
      <c r="B32" s="151" t="s">
        <v>543</v>
      </c>
      <c r="C32" s="216">
        <v>2.37</v>
      </c>
      <c r="D32" s="216">
        <v>2.38</v>
      </c>
      <c r="E32" s="216">
        <v>2.39</v>
      </c>
      <c r="F32" s="216">
        <v>2.42</v>
      </c>
      <c r="G32" s="216">
        <v>2.42</v>
      </c>
      <c r="H32" s="216">
        <v>2.36</v>
      </c>
      <c r="I32" s="216">
        <v>2.4</v>
      </c>
      <c r="J32" s="216">
        <v>2.4</v>
      </c>
      <c r="K32" s="216">
        <v>2.38</v>
      </c>
      <c r="L32" s="216">
        <v>2.36</v>
      </c>
      <c r="M32" s="216">
        <v>2.36</v>
      </c>
      <c r="N32" s="216">
        <v>2.36</v>
      </c>
      <c r="O32" s="216">
        <v>2.34</v>
      </c>
      <c r="P32" s="216">
        <v>2.34</v>
      </c>
      <c r="Q32" s="216">
        <v>2.35</v>
      </c>
      <c r="R32" s="216">
        <v>2.37</v>
      </c>
      <c r="S32" s="216">
        <v>2.37</v>
      </c>
      <c r="T32" s="216">
        <v>2.36</v>
      </c>
      <c r="U32" s="216">
        <v>2.31</v>
      </c>
      <c r="V32" s="216">
        <v>2.33</v>
      </c>
      <c r="W32" s="216">
        <v>2.35</v>
      </c>
      <c r="X32" s="216">
        <v>2.34</v>
      </c>
      <c r="Y32" s="216">
        <v>2.33</v>
      </c>
      <c r="Z32" s="216">
        <v>2.34</v>
      </c>
      <c r="AA32" s="216">
        <v>2.29</v>
      </c>
      <c r="AB32" s="216">
        <v>2.3199999999999998</v>
      </c>
      <c r="AC32" s="216">
        <v>2.36</v>
      </c>
      <c r="AD32" s="216">
        <v>2.39</v>
      </c>
      <c r="AE32" s="216">
        <v>2.4</v>
      </c>
      <c r="AF32" s="216">
        <v>2.38</v>
      </c>
      <c r="AG32" s="216">
        <v>2.38</v>
      </c>
      <c r="AH32" s="216">
        <v>2.37</v>
      </c>
      <c r="AI32" s="216">
        <v>2.37</v>
      </c>
      <c r="AJ32" s="216">
        <v>2.31</v>
      </c>
      <c r="AK32" s="216">
        <v>2.2999999999999998</v>
      </c>
      <c r="AL32" s="216">
        <v>2.5099999999999998</v>
      </c>
      <c r="AM32" s="216">
        <v>2.29</v>
      </c>
      <c r="AN32" s="216">
        <v>2.2599999999999998</v>
      </c>
      <c r="AO32" s="216">
        <v>2.2599999999999998</v>
      </c>
      <c r="AP32" s="216">
        <v>2.23</v>
      </c>
      <c r="AQ32" s="216">
        <v>2.2599999999999998</v>
      </c>
      <c r="AR32" s="216">
        <v>2.25</v>
      </c>
      <c r="AS32" s="216">
        <v>2.21</v>
      </c>
      <c r="AT32" s="216">
        <v>2.23</v>
      </c>
      <c r="AU32" s="216">
        <v>2.2200000000000002</v>
      </c>
      <c r="AV32" s="216">
        <v>2.14</v>
      </c>
      <c r="AW32" s="216">
        <v>2.15</v>
      </c>
      <c r="AX32" s="216">
        <v>2.16</v>
      </c>
      <c r="AY32" s="216">
        <v>2.12</v>
      </c>
      <c r="AZ32" s="216">
        <v>2.11</v>
      </c>
      <c r="BA32" s="216">
        <v>2.1793119618999999</v>
      </c>
      <c r="BB32" s="216">
        <v>2.1599798376999999</v>
      </c>
      <c r="BC32" s="216">
        <v>2.1676337973000002</v>
      </c>
      <c r="BD32" s="216">
        <v>2.200774</v>
      </c>
      <c r="BE32" s="216">
        <v>2.199945</v>
      </c>
      <c r="BF32" s="327">
        <v>2.2351209999999999</v>
      </c>
      <c r="BG32" s="327">
        <v>2.2246570000000001</v>
      </c>
      <c r="BH32" s="327">
        <v>2.2175479999999999</v>
      </c>
      <c r="BI32" s="327">
        <v>2.1814360000000002</v>
      </c>
      <c r="BJ32" s="327">
        <v>2.2141639999999998</v>
      </c>
      <c r="BK32" s="327">
        <v>2.1922899999999998</v>
      </c>
      <c r="BL32" s="327">
        <v>2.2139959999999999</v>
      </c>
      <c r="BM32" s="327">
        <v>2.212129</v>
      </c>
      <c r="BN32" s="327">
        <v>2.1982949999999999</v>
      </c>
      <c r="BO32" s="327">
        <v>2.2567469999999998</v>
      </c>
      <c r="BP32" s="327">
        <v>2.2694529999999999</v>
      </c>
      <c r="BQ32" s="327">
        <v>2.282457</v>
      </c>
      <c r="BR32" s="327">
        <v>2.2934969999999999</v>
      </c>
      <c r="BS32" s="327">
        <v>2.2542949999999999</v>
      </c>
      <c r="BT32" s="327">
        <v>2.2559969999999998</v>
      </c>
      <c r="BU32" s="327">
        <v>2.229009</v>
      </c>
      <c r="BV32" s="327">
        <v>2.2468629999999998</v>
      </c>
    </row>
    <row r="33" spans="1:74" ht="11.1" customHeight="1" x14ac:dyDescent="0.2">
      <c r="A33" s="52" t="s">
        <v>683</v>
      </c>
      <c r="B33" s="151" t="s">
        <v>544</v>
      </c>
      <c r="C33" s="216">
        <v>3.69</v>
      </c>
      <c r="D33" s="216">
        <v>3.34</v>
      </c>
      <c r="E33" s="216">
        <v>2.99</v>
      </c>
      <c r="F33" s="216">
        <v>2.71</v>
      </c>
      <c r="G33" s="216">
        <v>2.94</v>
      </c>
      <c r="H33" s="216">
        <v>3.11</v>
      </c>
      <c r="I33" s="216">
        <v>3.43</v>
      </c>
      <c r="J33" s="216">
        <v>3.5</v>
      </c>
      <c r="K33" s="216">
        <v>3.41</v>
      </c>
      <c r="L33" s="216">
        <v>3.84</v>
      </c>
      <c r="M33" s="216">
        <v>4.25</v>
      </c>
      <c r="N33" s="216">
        <v>4.21</v>
      </c>
      <c r="O33" s="216">
        <v>4.38</v>
      </c>
      <c r="P33" s="216">
        <v>4.3899999999999997</v>
      </c>
      <c r="Q33" s="216">
        <v>4.3</v>
      </c>
      <c r="R33" s="216">
        <v>4.67</v>
      </c>
      <c r="S33" s="216">
        <v>4.62</v>
      </c>
      <c r="T33" s="216">
        <v>4.42</v>
      </c>
      <c r="U33" s="216">
        <v>4.2</v>
      </c>
      <c r="V33" s="216">
        <v>3.91</v>
      </c>
      <c r="W33" s="216">
        <v>4.08</v>
      </c>
      <c r="X33" s="216">
        <v>4.1100000000000003</v>
      </c>
      <c r="Y33" s="216">
        <v>4.1900000000000004</v>
      </c>
      <c r="Z33" s="216">
        <v>4.91</v>
      </c>
      <c r="AA33" s="216">
        <v>7.02</v>
      </c>
      <c r="AB33" s="216">
        <v>7.4</v>
      </c>
      <c r="AC33" s="216">
        <v>6</v>
      </c>
      <c r="AD33" s="216">
        <v>5.07</v>
      </c>
      <c r="AE33" s="216">
        <v>4.93</v>
      </c>
      <c r="AF33" s="216">
        <v>4.84</v>
      </c>
      <c r="AG33" s="216">
        <v>4.43</v>
      </c>
      <c r="AH33" s="216">
        <v>4.12</v>
      </c>
      <c r="AI33" s="216">
        <v>4.2</v>
      </c>
      <c r="AJ33" s="216">
        <v>4.0999999999999996</v>
      </c>
      <c r="AK33" s="216">
        <v>4.4800000000000004</v>
      </c>
      <c r="AL33" s="216">
        <v>4.3600000000000003</v>
      </c>
      <c r="AM33" s="216">
        <v>4.0999999999999996</v>
      </c>
      <c r="AN33" s="216">
        <v>4.68</v>
      </c>
      <c r="AO33" s="216">
        <v>3.54</v>
      </c>
      <c r="AP33" s="216">
        <v>3.09</v>
      </c>
      <c r="AQ33" s="216">
        <v>3.14</v>
      </c>
      <c r="AR33" s="216">
        <v>3.12</v>
      </c>
      <c r="AS33" s="216">
        <v>3.11</v>
      </c>
      <c r="AT33" s="216">
        <v>3.11</v>
      </c>
      <c r="AU33" s="216">
        <v>3.06</v>
      </c>
      <c r="AV33" s="216">
        <v>2.91</v>
      </c>
      <c r="AW33" s="216">
        <v>2.65</v>
      </c>
      <c r="AX33" s="216">
        <v>2.59</v>
      </c>
      <c r="AY33" s="216">
        <v>3.01</v>
      </c>
      <c r="AZ33" s="216">
        <v>2.7</v>
      </c>
      <c r="BA33" s="216">
        <v>2.2315353449000002</v>
      </c>
      <c r="BB33" s="216">
        <v>2.4164916361</v>
      </c>
      <c r="BC33" s="216">
        <v>2.4007053246000001</v>
      </c>
      <c r="BD33" s="216">
        <v>2.9586459999999999</v>
      </c>
      <c r="BE33" s="216">
        <v>3.103046</v>
      </c>
      <c r="BF33" s="327">
        <v>3.1062810000000001</v>
      </c>
      <c r="BG33" s="327">
        <v>3.2067299999999999</v>
      </c>
      <c r="BH33" s="327">
        <v>3.2819509999999998</v>
      </c>
      <c r="BI33" s="327">
        <v>3.5178919999999998</v>
      </c>
      <c r="BJ33" s="327">
        <v>3.728615</v>
      </c>
      <c r="BK33" s="327">
        <v>4.0040360000000002</v>
      </c>
      <c r="BL33" s="327">
        <v>3.9760689999999999</v>
      </c>
      <c r="BM33" s="327">
        <v>3.6386080000000001</v>
      </c>
      <c r="BN33" s="327">
        <v>3.4095430000000002</v>
      </c>
      <c r="BO33" s="327">
        <v>3.2706580000000001</v>
      </c>
      <c r="BP33" s="327">
        <v>3.1824530000000002</v>
      </c>
      <c r="BQ33" s="327">
        <v>3.1966510000000001</v>
      </c>
      <c r="BR33" s="327">
        <v>3.1961650000000001</v>
      </c>
      <c r="BS33" s="327">
        <v>3.4706899999999998</v>
      </c>
      <c r="BT33" s="327">
        <v>3.7925179999999998</v>
      </c>
      <c r="BU33" s="327">
        <v>3.8238940000000001</v>
      </c>
      <c r="BV33" s="327">
        <v>4.0253379999999996</v>
      </c>
    </row>
    <row r="34" spans="1:74" ht="11.1" customHeight="1" x14ac:dyDescent="0.2">
      <c r="A34" s="52" t="s">
        <v>682</v>
      </c>
      <c r="B34" s="651" t="s">
        <v>1262</v>
      </c>
      <c r="C34" s="216">
        <v>20.86</v>
      </c>
      <c r="D34" s="216">
        <v>21.1</v>
      </c>
      <c r="E34" s="216">
        <v>22.1</v>
      </c>
      <c r="F34" s="216">
        <v>22.99</v>
      </c>
      <c r="G34" s="216">
        <v>23.06</v>
      </c>
      <c r="H34" s="216">
        <v>22.41</v>
      </c>
      <c r="I34" s="216">
        <v>19.84</v>
      </c>
      <c r="J34" s="216">
        <v>19.86</v>
      </c>
      <c r="K34" s="216">
        <v>20.9</v>
      </c>
      <c r="L34" s="216">
        <v>20.77</v>
      </c>
      <c r="M34" s="216">
        <v>20.72</v>
      </c>
      <c r="N34" s="216">
        <v>18.829999999999998</v>
      </c>
      <c r="O34" s="216">
        <v>19.13</v>
      </c>
      <c r="P34" s="216">
        <v>19.7</v>
      </c>
      <c r="Q34" s="216">
        <v>19.38</v>
      </c>
      <c r="R34" s="216">
        <v>20.23</v>
      </c>
      <c r="S34" s="216">
        <v>19.53</v>
      </c>
      <c r="T34" s="216">
        <v>19.670000000000002</v>
      </c>
      <c r="U34" s="216">
        <v>18.760000000000002</v>
      </c>
      <c r="V34" s="216">
        <v>18.59</v>
      </c>
      <c r="W34" s="216">
        <v>18.920000000000002</v>
      </c>
      <c r="X34" s="216">
        <v>19.71</v>
      </c>
      <c r="Y34" s="216">
        <v>18.850000000000001</v>
      </c>
      <c r="Z34" s="216">
        <v>19.670000000000002</v>
      </c>
      <c r="AA34" s="216">
        <v>19.649999999999999</v>
      </c>
      <c r="AB34" s="216">
        <v>20.05</v>
      </c>
      <c r="AC34" s="216">
        <v>20.61</v>
      </c>
      <c r="AD34" s="216">
        <v>20.89</v>
      </c>
      <c r="AE34" s="216">
        <v>19.98</v>
      </c>
      <c r="AF34" s="216">
        <v>20.38</v>
      </c>
      <c r="AG34" s="216">
        <v>20.57</v>
      </c>
      <c r="AH34" s="216">
        <v>19.89</v>
      </c>
      <c r="AI34" s="216">
        <v>18.64</v>
      </c>
      <c r="AJ34" s="216">
        <v>17.190000000000001</v>
      </c>
      <c r="AK34" s="216">
        <v>14.64</v>
      </c>
      <c r="AL34" s="216">
        <v>12.1</v>
      </c>
      <c r="AM34" s="216">
        <v>12.25</v>
      </c>
      <c r="AN34" s="216">
        <v>10.27</v>
      </c>
      <c r="AO34" s="216">
        <v>10.54</v>
      </c>
      <c r="AP34" s="216">
        <v>11.82</v>
      </c>
      <c r="AQ34" s="216">
        <v>10.82</v>
      </c>
      <c r="AR34" s="216">
        <v>12.19</v>
      </c>
      <c r="AS34" s="216">
        <v>11.34</v>
      </c>
      <c r="AT34" s="216">
        <v>11.23</v>
      </c>
      <c r="AU34" s="216">
        <v>8.5500000000000007</v>
      </c>
      <c r="AV34" s="216">
        <v>7.74</v>
      </c>
      <c r="AW34" s="216">
        <v>7.75</v>
      </c>
      <c r="AX34" s="216">
        <v>7.8</v>
      </c>
      <c r="AY34" s="216">
        <v>6.98</v>
      </c>
      <c r="AZ34" s="216">
        <v>5.71</v>
      </c>
      <c r="BA34" s="216">
        <v>5.59</v>
      </c>
      <c r="BB34" s="216">
        <v>7.5</v>
      </c>
      <c r="BC34" s="216">
        <v>7.7972340000000004</v>
      </c>
      <c r="BD34" s="216">
        <v>8.9357159999999993</v>
      </c>
      <c r="BE34" s="216">
        <v>8.93933</v>
      </c>
      <c r="BF34" s="327">
        <v>8.8138299999999994</v>
      </c>
      <c r="BG34" s="327">
        <v>8.7287409999999994</v>
      </c>
      <c r="BH34" s="327">
        <v>8.4724550000000001</v>
      </c>
      <c r="BI34" s="327">
        <v>8.4589949999999998</v>
      </c>
      <c r="BJ34" s="327">
        <v>8.5256179999999997</v>
      </c>
      <c r="BK34" s="327">
        <v>8.3532189999999993</v>
      </c>
      <c r="BL34" s="327">
        <v>8.3416630000000005</v>
      </c>
      <c r="BM34" s="327">
        <v>8.8152819999999998</v>
      </c>
      <c r="BN34" s="327">
        <v>9.4696809999999996</v>
      </c>
      <c r="BO34" s="327">
        <v>9.1434949999999997</v>
      </c>
      <c r="BP34" s="327">
        <v>9.8786799999999992</v>
      </c>
      <c r="BQ34" s="327">
        <v>9.6935179999999992</v>
      </c>
      <c r="BR34" s="327">
        <v>9.6623660000000005</v>
      </c>
      <c r="BS34" s="327">
        <v>9.9590189999999996</v>
      </c>
      <c r="BT34" s="327">
        <v>9.9215619999999998</v>
      </c>
      <c r="BU34" s="327">
        <v>10.15793</v>
      </c>
      <c r="BV34" s="327">
        <v>10.43994</v>
      </c>
    </row>
    <row r="35" spans="1:74" ht="11.1" customHeight="1" x14ac:dyDescent="0.2">
      <c r="A35" s="52" t="s">
        <v>20</v>
      </c>
      <c r="B35" s="151" t="s">
        <v>551</v>
      </c>
      <c r="C35" s="216">
        <v>22.94</v>
      </c>
      <c r="D35" s="216">
        <v>23.81</v>
      </c>
      <c r="E35" s="216">
        <v>24.96</v>
      </c>
      <c r="F35" s="216">
        <v>24.61</v>
      </c>
      <c r="G35" s="216">
        <v>23.24</v>
      </c>
      <c r="H35" s="216">
        <v>21.63</v>
      </c>
      <c r="I35" s="216">
        <v>21.92</v>
      </c>
      <c r="J35" s="216">
        <v>23.38</v>
      </c>
      <c r="K35" s="216">
        <v>24.42</v>
      </c>
      <c r="L35" s="216">
        <v>24.93</v>
      </c>
      <c r="M35" s="216">
        <v>24.28</v>
      </c>
      <c r="N35" s="216">
        <v>23.44</v>
      </c>
      <c r="O35" s="216">
        <v>22.94</v>
      </c>
      <c r="P35" s="216">
        <v>23.84</v>
      </c>
      <c r="Q35" s="216">
        <v>23.87</v>
      </c>
      <c r="R35" s="216">
        <v>22.96</v>
      </c>
      <c r="S35" s="216">
        <v>22.6</v>
      </c>
      <c r="T35" s="216">
        <v>22.37</v>
      </c>
      <c r="U35" s="216">
        <v>23.1</v>
      </c>
      <c r="V35" s="216">
        <v>23.24</v>
      </c>
      <c r="W35" s="216">
        <v>23.55</v>
      </c>
      <c r="X35" s="216">
        <v>22.85</v>
      </c>
      <c r="Y35" s="216">
        <v>22.74</v>
      </c>
      <c r="Z35" s="216">
        <v>22.81</v>
      </c>
      <c r="AA35" s="216">
        <v>23.12</v>
      </c>
      <c r="AB35" s="216">
        <v>23.97</v>
      </c>
      <c r="AC35" s="216">
        <v>23.83</v>
      </c>
      <c r="AD35" s="216">
        <v>22.82</v>
      </c>
      <c r="AE35" s="216">
        <v>22.77</v>
      </c>
      <c r="AF35" s="216">
        <v>22.72</v>
      </c>
      <c r="AG35" s="216">
        <v>22.36</v>
      </c>
      <c r="AH35" s="216">
        <v>21.94</v>
      </c>
      <c r="AI35" s="216">
        <v>21.38</v>
      </c>
      <c r="AJ35" s="216">
        <v>20.09</v>
      </c>
      <c r="AK35" s="216">
        <v>19.68</v>
      </c>
      <c r="AL35" s="216">
        <v>16.5</v>
      </c>
      <c r="AM35" s="216">
        <v>13.35</v>
      </c>
      <c r="AN35" s="216">
        <v>16.41</v>
      </c>
      <c r="AO35" s="216">
        <v>15.53</v>
      </c>
      <c r="AP35" s="216">
        <v>14.81</v>
      </c>
      <c r="AQ35" s="216">
        <v>15.31</v>
      </c>
      <c r="AR35" s="216">
        <v>15.3</v>
      </c>
      <c r="AS35" s="216">
        <v>14.34</v>
      </c>
      <c r="AT35" s="216">
        <v>13.04</v>
      </c>
      <c r="AU35" s="216">
        <v>12.01</v>
      </c>
      <c r="AV35" s="216">
        <v>12.44</v>
      </c>
      <c r="AW35" s="216">
        <v>12.37</v>
      </c>
      <c r="AX35" s="216">
        <v>10.56</v>
      </c>
      <c r="AY35" s="216">
        <v>8.92</v>
      </c>
      <c r="AZ35" s="216">
        <v>8.7799999999999994</v>
      </c>
      <c r="BA35" s="216">
        <v>9.51</v>
      </c>
      <c r="BB35" s="216">
        <v>10.029999999999999</v>
      </c>
      <c r="BC35" s="216">
        <v>11.273350000000001</v>
      </c>
      <c r="BD35" s="216">
        <v>11.958679999999999</v>
      </c>
      <c r="BE35" s="216">
        <v>11.440189999999999</v>
      </c>
      <c r="BF35" s="327">
        <v>10.87086</v>
      </c>
      <c r="BG35" s="327">
        <v>11.47433</v>
      </c>
      <c r="BH35" s="327">
        <v>12.025829999999999</v>
      </c>
      <c r="BI35" s="327">
        <v>12.28196</v>
      </c>
      <c r="BJ35" s="327">
        <v>12.341950000000001</v>
      </c>
      <c r="BK35" s="327">
        <v>12.912419999999999</v>
      </c>
      <c r="BL35" s="327">
        <v>12.912990000000001</v>
      </c>
      <c r="BM35" s="327">
        <v>12.839230000000001</v>
      </c>
      <c r="BN35" s="327">
        <v>13.14053</v>
      </c>
      <c r="BO35" s="327">
        <v>13.552659999999999</v>
      </c>
      <c r="BP35" s="327">
        <v>13.58375</v>
      </c>
      <c r="BQ35" s="327">
        <v>13.597619999999999</v>
      </c>
      <c r="BR35" s="327">
        <v>14.023630000000001</v>
      </c>
      <c r="BS35" s="327">
        <v>14.37199</v>
      </c>
      <c r="BT35" s="327">
        <v>15.06977</v>
      </c>
      <c r="BU35" s="327">
        <v>15.400740000000001</v>
      </c>
      <c r="BV35" s="327">
        <v>15.481310000000001</v>
      </c>
    </row>
    <row r="36" spans="1:74" ht="11.1" customHeight="1" x14ac:dyDescent="0.2">
      <c r="A36" s="52"/>
      <c r="B36" s="55" t="s">
        <v>1299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330"/>
      <c r="BG36" s="330"/>
      <c r="BH36" s="330"/>
      <c r="BI36" s="330"/>
      <c r="BJ36" s="330"/>
      <c r="BK36" s="330"/>
      <c r="BL36" s="330"/>
      <c r="BM36" s="330"/>
      <c r="BN36" s="330"/>
      <c r="BO36" s="330"/>
      <c r="BP36" s="330"/>
      <c r="BQ36" s="330"/>
      <c r="BR36" s="330"/>
      <c r="BS36" s="330"/>
      <c r="BT36" s="330"/>
      <c r="BU36" s="330"/>
      <c r="BV36" s="330"/>
    </row>
    <row r="37" spans="1:74" ht="11.1" customHeight="1" x14ac:dyDescent="0.2">
      <c r="A37" s="56" t="s">
        <v>7</v>
      </c>
      <c r="B37" s="152" t="s">
        <v>540</v>
      </c>
      <c r="C37" s="486">
        <v>6.44</v>
      </c>
      <c r="D37" s="486">
        <v>6.45</v>
      </c>
      <c r="E37" s="486">
        <v>6.46</v>
      </c>
      <c r="F37" s="486">
        <v>6.38</v>
      </c>
      <c r="G37" s="486">
        <v>6.53</v>
      </c>
      <c r="H37" s="486">
        <v>6.89</v>
      </c>
      <c r="I37" s="486">
        <v>7.13</v>
      </c>
      <c r="J37" s="486">
        <v>7.08</v>
      </c>
      <c r="K37" s="486">
        <v>6.97</v>
      </c>
      <c r="L37" s="486">
        <v>6.62</v>
      </c>
      <c r="M37" s="486">
        <v>6.5</v>
      </c>
      <c r="N37" s="486">
        <v>6.52</v>
      </c>
      <c r="O37" s="486">
        <v>6.5</v>
      </c>
      <c r="P37" s="486">
        <v>6.66</v>
      </c>
      <c r="Q37" s="486">
        <v>6.64</v>
      </c>
      <c r="R37" s="486">
        <v>6.58</v>
      </c>
      <c r="S37" s="486">
        <v>6.75</v>
      </c>
      <c r="T37" s="486">
        <v>7.25</v>
      </c>
      <c r="U37" s="486">
        <v>7.45</v>
      </c>
      <c r="V37" s="486">
        <v>7.37</v>
      </c>
      <c r="W37" s="486">
        <v>7.22</v>
      </c>
      <c r="X37" s="486">
        <v>6.87</v>
      </c>
      <c r="Y37" s="486">
        <v>6.65</v>
      </c>
      <c r="Z37" s="486">
        <v>6.66</v>
      </c>
      <c r="AA37" s="486">
        <v>6.98</v>
      </c>
      <c r="AB37" s="486">
        <v>7.12</v>
      </c>
      <c r="AC37" s="486">
        <v>6.99</v>
      </c>
      <c r="AD37" s="486">
        <v>6.77</v>
      </c>
      <c r="AE37" s="486">
        <v>6.83</v>
      </c>
      <c r="AF37" s="486">
        <v>7.39</v>
      </c>
      <c r="AG37" s="486">
        <v>7.62</v>
      </c>
      <c r="AH37" s="486">
        <v>7.51</v>
      </c>
      <c r="AI37" s="486">
        <v>7.37</v>
      </c>
      <c r="AJ37" s="486">
        <v>7.07</v>
      </c>
      <c r="AK37" s="486">
        <v>6.75</v>
      </c>
      <c r="AL37" s="486">
        <v>6.7</v>
      </c>
      <c r="AM37" s="486">
        <v>6.64</v>
      </c>
      <c r="AN37" s="486">
        <v>6.91</v>
      </c>
      <c r="AO37" s="486">
        <v>6.81</v>
      </c>
      <c r="AP37" s="486">
        <v>6.6</v>
      </c>
      <c r="AQ37" s="486">
        <v>6.71</v>
      </c>
      <c r="AR37" s="486">
        <v>7.1</v>
      </c>
      <c r="AS37" s="486">
        <v>7.44</v>
      </c>
      <c r="AT37" s="486">
        <v>7.33</v>
      </c>
      <c r="AU37" s="486">
        <v>7.18</v>
      </c>
      <c r="AV37" s="486">
        <v>6.87</v>
      </c>
      <c r="AW37" s="486">
        <v>6.59</v>
      </c>
      <c r="AX37" s="486">
        <v>6.42</v>
      </c>
      <c r="AY37" s="486">
        <v>6.41</v>
      </c>
      <c r="AZ37" s="486">
        <v>6.38</v>
      </c>
      <c r="BA37" s="486">
        <v>6.47</v>
      </c>
      <c r="BB37" s="486">
        <v>6.39</v>
      </c>
      <c r="BC37" s="486">
        <v>6.54</v>
      </c>
      <c r="BD37" s="486">
        <v>7.0708679999999999</v>
      </c>
      <c r="BE37" s="486">
        <v>7.3607820000000004</v>
      </c>
      <c r="BF37" s="487">
        <v>7.2906620000000002</v>
      </c>
      <c r="BG37" s="487">
        <v>7.1626219999999998</v>
      </c>
      <c r="BH37" s="487">
        <v>6.8485129999999996</v>
      </c>
      <c r="BI37" s="487">
        <v>6.633419</v>
      </c>
      <c r="BJ37" s="487">
        <v>6.5890430000000002</v>
      </c>
      <c r="BK37" s="487">
        <v>6.5069189999999999</v>
      </c>
      <c r="BL37" s="487">
        <v>6.5599280000000002</v>
      </c>
      <c r="BM37" s="487">
        <v>6.6433650000000002</v>
      </c>
      <c r="BN37" s="487">
        <v>6.5446150000000003</v>
      </c>
      <c r="BO37" s="487">
        <v>6.7014779999999998</v>
      </c>
      <c r="BP37" s="487">
        <v>7.2421319999999998</v>
      </c>
      <c r="BQ37" s="487">
        <v>7.5024889999999997</v>
      </c>
      <c r="BR37" s="487">
        <v>7.438415</v>
      </c>
      <c r="BS37" s="487">
        <v>7.2925950000000004</v>
      </c>
      <c r="BT37" s="487">
        <v>6.9984770000000003</v>
      </c>
      <c r="BU37" s="487">
        <v>6.7669800000000002</v>
      </c>
      <c r="BV37" s="487">
        <v>6.7132199999999997</v>
      </c>
    </row>
    <row r="38" spans="1:74" ht="11.1" customHeight="1" x14ac:dyDescent="0.2">
      <c r="A38" s="56" t="s">
        <v>8</v>
      </c>
      <c r="B38" s="152" t="s">
        <v>541</v>
      </c>
      <c r="C38" s="486">
        <v>9.84</v>
      </c>
      <c r="D38" s="486">
        <v>9.94</v>
      </c>
      <c r="E38" s="486">
        <v>9.84</v>
      </c>
      <c r="F38" s="486">
        <v>9.82</v>
      </c>
      <c r="G38" s="486">
        <v>9.9600000000000009</v>
      </c>
      <c r="H38" s="486">
        <v>10.39</v>
      </c>
      <c r="I38" s="486">
        <v>10.39</v>
      </c>
      <c r="J38" s="486">
        <v>10.39</v>
      </c>
      <c r="K38" s="486">
        <v>10.5</v>
      </c>
      <c r="L38" s="486">
        <v>10.08</v>
      </c>
      <c r="M38" s="486">
        <v>9.89</v>
      </c>
      <c r="N38" s="486">
        <v>9.81</v>
      </c>
      <c r="O38" s="486">
        <v>9.77</v>
      </c>
      <c r="P38" s="486">
        <v>10.06</v>
      </c>
      <c r="Q38" s="486">
        <v>10.02</v>
      </c>
      <c r="R38" s="486">
        <v>9.9600000000000009</v>
      </c>
      <c r="S38" s="486">
        <v>10.220000000000001</v>
      </c>
      <c r="T38" s="486">
        <v>10.65</v>
      </c>
      <c r="U38" s="486">
        <v>10.7</v>
      </c>
      <c r="V38" s="486">
        <v>10.69</v>
      </c>
      <c r="W38" s="486">
        <v>10.53</v>
      </c>
      <c r="X38" s="486">
        <v>10.28</v>
      </c>
      <c r="Y38" s="486">
        <v>10.029999999999999</v>
      </c>
      <c r="Z38" s="486">
        <v>9.9600000000000009</v>
      </c>
      <c r="AA38" s="486">
        <v>10.35</v>
      </c>
      <c r="AB38" s="486">
        <v>10.68</v>
      </c>
      <c r="AC38" s="486">
        <v>10.65</v>
      </c>
      <c r="AD38" s="486">
        <v>10.46</v>
      </c>
      <c r="AE38" s="486">
        <v>10.54</v>
      </c>
      <c r="AF38" s="486">
        <v>10.96</v>
      </c>
      <c r="AG38" s="486">
        <v>11.17</v>
      </c>
      <c r="AH38" s="486">
        <v>11.05</v>
      </c>
      <c r="AI38" s="486">
        <v>11.16</v>
      </c>
      <c r="AJ38" s="486">
        <v>10.83</v>
      </c>
      <c r="AK38" s="486">
        <v>10.52</v>
      </c>
      <c r="AL38" s="486">
        <v>10.36</v>
      </c>
      <c r="AM38" s="486">
        <v>10.26</v>
      </c>
      <c r="AN38" s="486">
        <v>10.6</v>
      </c>
      <c r="AO38" s="486">
        <v>10.52</v>
      </c>
      <c r="AP38" s="486">
        <v>10.32</v>
      </c>
      <c r="AQ38" s="486">
        <v>10.44</v>
      </c>
      <c r="AR38" s="486">
        <v>10.81</v>
      </c>
      <c r="AS38" s="486">
        <v>11.02</v>
      </c>
      <c r="AT38" s="486">
        <v>10.9</v>
      </c>
      <c r="AU38" s="486">
        <v>10.94</v>
      </c>
      <c r="AV38" s="486">
        <v>10.69</v>
      </c>
      <c r="AW38" s="486">
        <v>10.27</v>
      </c>
      <c r="AX38" s="486">
        <v>10.11</v>
      </c>
      <c r="AY38" s="486">
        <v>9.98</v>
      </c>
      <c r="AZ38" s="486">
        <v>10.15</v>
      </c>
      <c r="BA38" s="486">
        <v>10.130000000000001</v>
      </c>
      <c r="BB38" s="486">
        <v>10.09</v>
      </c>
      <c r="BC38" s="486">
        <v>10.25</v>
      </c>
      <c r="BD38" s="486">
        <v>10.83074</v>
      </c>
      <c r="BE38" s="486">
        <v>11.03875</v>
      </c>
      <c r="BF38" s="487">
        <v>11.026400000000001</v>
      </c>
      <c r="BG38" s="487">
        <v>10.974019999999999</v>
      </c>
      <c r="BH38" s="487">
        <v>10.65807</v>
      </c>
      <c r="BI38" s="487">
        <v>10.35793</v>
      </c>
      <c r="BJ38" s="487">
        <v>10.23067</v>
      </c>
      <c r="BK38" s="487">
        <v>10.205120000000001</v>
      </c>
      <c r="BL38" s="487">
        <v>10.36786</v>
      </c>
      <c r="BM38" s="487">
        <v>10.367900000000001</v>
      </c>
      <c r="BN38" s="487">
        <v>10.331659999999999</v>
      </c>
      <c r="BO38" s="487">
        <v>10.48019</v>
      </c>
      <c r="BP38" s="487">
        <v>11.15258</v>
      </c>
      <c r="BQ38" s="487">
        <v>11.37607</v>
      </c>
      <c r="BR38" s="487">
        <v>11.32882</v>
      </c>
      <c r="BS38" s="487">
        <v>11.27205</v>
      </c>
      <c r="BT38" s="487">
        <v>10.92876</v>
      </c>
      <c r="BU38" s="487">
        <v>10.61501</v>
      </c>
      <c r="BV38" s="487">
        <v>10.472860000000001</v>
      </c>
    </row>
    <row r="39" spans="1:74" ht="11.1" customHeight="1" x14ac:dyDescent="0.2">
      <c r="A39" s="56" t="s">
        <v>685</v>
      </c>
      <c r="B39" s="264" t="s">
        <v>542</v>
      </c>
      <c r="C39" s="488">
        <v>11.41</v>
      </c>
      <c r="D39" s="488">
        <v>11.51</v>
      </c>
      <c r="E39" s="488">
        <v>11.7</v>
      </c>
      <c r="F39" s="488">
        <v>11.92</v>
      </c>
      <c r="G39" s="488">
        <v>11.9</v>
      </c>
      <c r="H39" s="488">
        <v>12.09</v>
      </c>
      <c r="I39" s="488">
        <v>12</v>
      </c>
      <c r="J39" s="488">
        <v>12.17</v>
      </c>
      <c r="K39" s="488">
        <v>12.3</v>
      </c>
      <c r="L39" s="488">
        <v>12.03</v>
      </c>
      <c r="M39" s="488">
        <v>11.75</v>
      </c>
      <c r="N39" s="488">
        <v>11.62</v>
      </c>
      <c r="O39" s="488">
        <v>11.46</v>
      </c>
      <c r="P39" s="488">
        <v>11.63</v>
      </c>
      <c r="Q39" s="488">
        <v>11.61</v>
      </c>
      <c r="R39" s="488">
        <v>11.93</v>
      </c>
      <c r="S39" s="488">
        <v>12.4</v>
      </c>
      <c r="T39" s="488">
        <v>12.54</v>
      </c>
      <c r="U39" s="488">
        <v>12.65</v>
      </c>
      <c r="V39" s="488">
        <v>12.53</v>
      </c>
      <c r="W39" s="488">
        <v>12.51</v>
      </c>
      <c r="X39" s="488">
        <v>12.36</v>
      </c>
      <c r="Y39" s="488">
        <v>12.1</v>
      </c>
      <c r="Z39" s="488">
        <v>11.72</v>
      </c>
      <c r="AA39" s="488">
        <v>11.65</v>
      </c>
      <c r="AB39" s="488">
        <v>11.94</v>
      </c>
      <c r="AC39" s="488">
        <v>12.25</v>
      </c>
      <c r="AD39" s="488">
        <v>12.31</v>
      </c>
      <c r="AE39" s="488">
        <v>12.85</v>
      </c>
      <c r="AF39" s="488">
        <v>12.99</v>
      </c>
      <c r="AG39" s="488">
        <v>13.09</v>
      </c>
      <c r="AH39" s="488">
        <v>13.04</v>
      </c>
      <c r="AI39" s="488">
        <v>12.95</v>
      </c>
      <c r="AJ39" s="488">
        <v>12.6</v>
      </c>
      <c r="AK39" s="488">
        <v>12.48</v>
      </c>
      <c r="AL39" s="488">
        <v>12.17</v>
      </c>
      <c r="AM39" s="488">
        <v>12.1</v>
      </c>
      <c r="AN39" s="488">
        <v>12.29</v>
      </c>
      <c r="AO39" s="488">
        <v>12.34</v>
      </c>
      <c r="AP39" s="488">
        <v>12.64</v>
      </c>
      <c r="AQ39" s="488">
        <v>12.95</v>
      </c>
      <c r="AR39" s="488">
        <v>12.93</v>
      </c>
      <c r="AS39" s="488">
        <v>12.99</v>
      </c>
      <c r="AT39" s="488">
        <v>12.93</v>
      </c>
      <c r="AU39" s="488">
        <v>13.06</v>
      </c>
      <c r="AV39" s="488">
        <v>12.73</v>
      </c>
      <c r="AW39" s="488">
        <v>12.73</v>
      </c>
      <c r="AX39" s="488">
        <v>12.36</v>
      </c>
      <c r="AY39" s="488">
        <v>12</v>
      </c>
      <c r="AZ39" s="488">
        <v>12.14</v>
      </c>
      <c r="BA39" s="488">
        <v>12.58</v>
      </c>
      <c r="BB39" s="488">
        <v>12.43</v>
      </c>
      <c r="BC39" s="488">
        <v>12.8</v>
      </c>
      <c r="BD39" s="488">
        <v>12.912929999999999</v>
      </c>
      <c r="BE39" s="488">
        <v>12.961740000000001</v>
      </c>
      <c r="BF39" s="489">
        <v>13.04078</v>
      </c>
      <c r="BG39" s="489">
        <v>13.003</v>
      </c>
      <c r="BH39" s="489">
        <v>12.75479</v>
      </c>
      <c r="BI39" s="489">
        <v>12.57466</v>
      </c>
      <c r="BJ39" s="489">
        <v>12.26149</v>
      </c>
      <c r="BK39" s="489">
        <v>12.284039999999999</v>
      </c>
      <c r="BL39" s="489">
        <v>12.44509</v>
      </c>
      <c r="BM39" s="489">
        <v>12.812430000000001</v>
      </c>
      <c r="BN39" s="489">
        <v>12.75412</v>
      </c>
      <c r="BO39" s="489">
        <v>13.173999999999999</v>
      </c>
      <c r="BP39" s="489">
        <v>13.335739999999999</v>
      </c>
      <c r="BQ39" s="489">
        <v>13.49614</v>
      </c>
      <c r="BR39" s="489">
        <v>13.50581</v>
      </c>
      <c r="BS39" s="489">
        <v>13.46918</v>
      </c>
      <c r="BT39" s="489">
        <v>13.17794</v>
      </c>
      <c r="BU39" s="489">
        <v>12.989699999999999</v>
      </c>
      <c r="BV39" s="489">
        <v>12.657640000000001</v>
      </c>
    </row>
    <row r="40" spans="1:74" s="263" customFormat="1" ht="9.6" customHeight="1" x14ac:dyDescent="0.2">
      <c r="A40" s="56"/>
      <c r="B40" s="784"/>
      <c r="C40" s="785"/>
      <c r="D40" s="785"/>
      <c r="E40" s="785"/>
      <c r="F40" s="785"/>
      <c r="G40" s="785"/>
      <c r="H40" s="785"/>
      <c r="I40" s="785"/>
      <c r="J40" s="785"/>
      <c r="K40" s="785"/>
      <c r="L40" s="785"/>
      <c r="M40" s="785"/>
      <c r="N40" s="785"/>
      <c r="O40" s="785"/>
      <c r="P40" s="785"/>
      <c r="Q40" s="785"/>
      <c r="R40" s="785"/>
      <c r="S40" s="785"/>
      <c r="T40" s="785"/>
      <c r="U40" s="785"/>
      <c r="V40" s="785"/>
      <c r="W40" s="785"/>
      <c r="X40" s="785"/>
      <c r="Y40" s="785"/>
      <c r="Z40" s="785"/>
      <c r="AA40" s="785"/>
      <c r="AB40" s="785"/>
      <c r="AC40" s="785"/>
      <c r="AD40" s="785"/>
      <c r="AE40" s="785"/>
      <c r="AF40" s="785"/>
      <c r="AG40" s="785"/>
      <c r="AH40" s="785"/>
      <c r="AI40" s="785"/>
      <c r="AJ40" s="785"/>
      <c r="AK40" s="785"/>
      <c r="AL40" s="785"/>
      <c r="AM40" s="308"/>
      <c r="AY40" s="414"/>
      <c r="AZ40" s="414"/>
      <c r="BA40" s="414"/>
      <c r="BB40" s="414"/>
      <c r="BC40" s="414"/>
      <c r="BD40" s="414"/>
      <c r="BE40" s="414"/>
      <c r="BF40" s="656"/>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759" t="s">
        <v>1042</v>
      </c>
      <c r="C41" s="760"/>
      <c r="D41" s="760"/>
      <c r="E41" s="760"/>
      <c r="F41" s="760"/>
      <c r="G41" s="760"/>
      <c r="H41" s="760"/>
      <c r="I41" s="760"/>
      <c r="J41" s="760"/>
      <c r="K41" s="760"/>
      <c r="L41" s="760"/>
      <c r="M41" s="760"/>
      <c r="N41" s="760"/>
      <c r="O41" s="760"/>
      <c r="P41" s="760"/>
      <c r="Q41" s="760"/>
      <c r="AY41" s="502"/>
      <c r="AZ41" s="502"/>
      <c r="BA41" s="502"/>
      <c r="BB41" s="502"/>
      <c r="BC41" s="502"/>
      <c r="BD41" s="502"/>
      <c r="BE41" s="502"/>
      <c r="BF41" s="657"/>
      <c r="BG41" s="502"/>
      <c r="BH41" s="502"/>
      <c r="BI41" s="502"/>
      <c r="BJ41" s="502"/>
      <c r="BK41" s="483"/>
    </row>
    <row r="42" spans="1:74" s="263" customFormat="1" ht="12" customHeight="1" x14ac:dyDescent="0.2">
      <c r="A42" s="56"/>
      <c r="B42" s="768" t="s">
        <v>140</v>
      </c>
      <c r="C42" s="760"/>
      <c r="D42" s="760"/>
      <c r="E42" s="760"/>
      <c r="F42" s="760"/>
      <c r="G42" s="760"/>
      <c r="H42" s="760"/>
      <c r="I42" s="760"/>
      <c r="J42" s="760"/>
      <c r="K42" s="760"/>
      <c r="L42" s="760"/>
      <c r="M42" s="760"/>
      <c r="N42" s="760"/>
      <c r="O42" s="760"/>
      <c r="P42" s="760"/>
      <c r="Q42" s="760"/>
      <c r="AY42" s="502"/>
      <c r="AZ42" s="502"/>
      <c r="BA42" s="502"/>
      <c r="BB42" s="502"/>
      <c r="BC42" s="502"/>
      <c r="BD42" s="502"/>
      <c r="BE42" s="502"/>
      <c r="BF42" s="657"/>
      <c r="BG42" s="502"/>
      <c r="BH42" s="502"/>
      <c r="BI42" s="502"/>
      <c r="BJ42" s="502"/>
      <c r="BK42" s="483"/>
    </row>
    <row r="43" spans="1:74" s="435" customFormat="1" ht="12" customHeight="1" x14ac:dyDescent="0.2">
      <c r="A43" s="434"/>
      <c r="B43" s="789" t="s">
        <v>1075</v>
      </c>
      <c r="C43" s="782"/>
      <c r="D43" s="782"/>
      <c r="E43" s="782"/>
      <c r="F43" s="782"/>
      <c r="G43" s="782"/>
      <c r="H43" s="782"/>
      <c r="I43" s="782"/>
      <c r="J43" s="782"/>
      <c r="K43" s="782"/>
      <c r="L43" s="782"/>
      <c r="M43" s="782"/>
      <c r="N43" s="782"/>
      <c r="O43" s="782"/>
      <c r="P43" s="782"/>
      <c r="Q43" s="778"/>
      <c r="AY43" s="503"/>
      <c r="AZ43" s="503"/>
      <c r="BA43" s="503"/>
      <c r="BB43" s="503"/>
      <c r="BC43" s="503"/>
      <c r="BD43" s="503"/>
      <c r="BE43" s="503"/>
      <c r="BF43" s="658"/>
      <c r="BG43" s="503"/>
      <c r="BH43" s="503"/>
      <c r="BI43" s="503"/>
      <c r="BJ43" s="503"/>
    </row>
    <row r="44" spans="1:74" s="435" customFormat="1" ht="12" customHeight="1" x14ac:dyDescent="0.2">
      <c r="A44" s="434"/>
      <c r="B44" s="789" t="s">
        <v>1076</v>
      </c>
      <c r="C44" s="782"/>
      <c r="D44" s="782"/>
      <c r="E44" s="782"/>
      <c r="F44" s="782"/>
      <c r="G44" s="782"/>
      <c r="H44" s="782"/>
      <c r="I44" s="782"/>
      <c r="J44" s="782"/>
      <c r="K44" s="782"/>
      <c r="L44" s="782"/>
      <c r="M44" s="782"/>
      <c r="N44" s="782"/>
      <c r="O44" s="782"/>
      <c r="P44" s="782"/>
      <c r="Q44" s="778"/>
      <c r="AY44" s="503"/>
      <c r="AZ44" s="503"/>
      <c r="BA44" s="503"/>
      <c r="BB44" s="503"/>
      <c r="BC44" s="503"/>
      <c r="BD44" s="503"/>
      <c r="BE44" s="503"/>
      <c r="BF44" s="658"/>
      <c r="BG44" s="503"/>
      <c r="BH44" s="503"/>
      <c r="BI44" s="503"/>
      <c r="BJ44" s="503"/>
    </row>
    <row r="45" spans="1:74" s="435" customFormat="1" ht="12" customHeight="1" x14ac:dyDescent="0.2">
      <c r="A45" s="434"/>
      <c r="B45" s="788" t="s">
        <v>1263</v>
      </c>
      <c r="C45" s="782"/>
      <c r="D45" s="782"/>
      <c r="E45" s="782"/>
      <c r="F45" s="782"/>
      <c r="G45" s="782"/>
      <c r="H45" s="782"/>
      <c r="I45" s="782"/>
      <c r="J45" s="782"/>
      <c r="K45" s="782"/>
      <c r="L45" s="782"/>
      <c r="M45" s="782"/>
      <c r="N45" s="782"/>
      <c r="O45" s="782"/>
      <c r="P45" s="782"/>
      <c r="Q45" s="778"/>
      <c r="AY45" s="503"/>
      <c r="AZ45" s="503"/>
      <c r="BA45" s="503"/>
      <c r="BB45" s="503"/>
      <c r="BC45" s="503"/>
      <c r="BD45" s="503"/>
      <c r="BE45" s="503"/>
      <c r="BF45" s="658"/>
      <c r="BG45" s="503"/>
      <c r="BH45" s="503"/>
      <c r="BI45" s="503"/>
      <c r="BJ45" s="503"/>
    </row>
    <row r="46" spans="1:74" s="435" customFormat="1" ht="12" customHeight="1" x14ac:dyDescent="0.2">
      <c r="A46" s="434"/>
      <c r="B46" s="781" t="s">
        <v>1069</v>
      </c>
      <c r="C46" s="782"/>
      <c r="D46" s="782"/>
      <c r="E46" s="782"/>
      <c r="F46" s="782"/>
      <c r="G46" s="782"/>
      <c r="H46" s="782"/>
      <c r="I46" s="782"/>
      <c r="J46" s="782"/>
      <c r="K46" s="782"/>
      <c r="L46" s="782"/>
      <c r="M46" s="782"/>
      <c r="N46" s="782"/>
      <c r="O46" s="782"/>
      <c r="P46" s="782"/>
      <c r="Q46" s="778"/>
      <c r="AY46" s="503"/>
      <c r="AZ46" s="503"/>
      <c r="BA46" s="503"/>
      <c r="BB46" s="503"/>
      <c r="BC46" s="503"/>
      <c r="BD46" s="503"/>
      <c r="BE46" s="503"/>
      <c r="BF46" s="658"/>
      <c r="BG46" s="503"/>
      <c r="BH46" s="503"/>
      <c r="BI46" s="503"/>
      <c r="BJ46" s="503"/>
    </row>
    <row r="47" spans="1:74" s="435" customFormat="1" ht="12" customHeight="1" x14ac:dyDescent="0.2">
      <c r="A47" s="434"/>
      <c r="B47" s="776" t="s">
        <v>1077</v>
      </c>
      <c r="C47" s="777"/>
      <c r="D47" s="777"/>
      <c r="E47" s="777"/>
      <c r="F47" s="777"/>
      <c r="G47" s="777"/>
      <c r="H47" s="777"/>
      <c r="I47" s="777"/>
      <c r="J47" s="777"/>
      <c r="K47" s="777"/>
      <c r="L47" s="777"/>
      <c r="M47" s="777"/>
      <c r="N47" s="777"/>
      <c r="O47" s="777"/>
      <c r="P47" s="777"/>
      <c r="Q47" s="777"/>
      <c r="AY47" s="503"/>
      <c r="AZ47" s="503"/>
      <c r="BA47" s="503"/>
      <c r="BB47" s="503"/>
      <c r="BC47" s="503"/>
      <c r="BD47" s="503"/>
      <c r="BE47" s="503"/>
      <c r="BF47" s="658"/>
      <c r="BG47" s="503"/>
      <c r="BH47" s="503"/>
      <c r="BI47" s="503"/>
      <c r="BJ47" s="503"/>
    </row>
    <row r="48" spans="1:74" s="435" customFormat="1" ht="12" customHeight="1" x14ac:dyDescent="0.2">
      <c r="A48" s="434"/>
      <c r="B48" s="781" t="s">
        <v>1078</v>
      </c>
      <c r="C48" s="782"/>
      <c r="D48" s="782"/>
      <c r="E48" s="782"/>
      <c r="F48" s="782"/>
      <c r="G48" s="782"/>
      <c r="H48" s="782"/>
      <c r="I48" s="782"/>
      <c r="J48" s="782"/>
      <c r="K48" s="782"/>
      <c r="L48" s="782"/>
      <c r="M48" s="782"/>
      <c r="N48" s="782"/>
      <c r="O48" s="782"/>
      <c r="P48" s="782"/>
      <c r="Q48" s="778"/>
      <c r="AY48" s="503"/>
      <c r="AZ48" s="503"/>
      <c r="BA48" s="503"/>
      <c r="BB48" s="503"/>
      <c r="BC48" s="503"/>
      <c r="BD48" s="503"/>
      <c r="BE48" s="503"/>
      <c r="BF48" s="658"/>
      <c r="BG48" s="503"/>
      <c r="BH48" s="503"/>
      <c r="BI48" s="503"/>
      <c r="BJ48" s="503"/>
    </row>
    <row r="49" spans="1:74" s="435" customFormat="1" ht="12" customHeight="1" x14ac:dyDescent="0.2">
      <c r="A49" s="434"/>
      <c r="B49" s="791" t="s">
        <v>1079</v>
      </c>
      <c r="C49" s="778"/>
      <c r="D49" s="778"/>
      <c r="E49" s="778"/>
      <c r="F49" s="778"/>
      <c r="G49" s="778"/>
      <c r="H49" s="778"/>
      <c r="I49" s="778"/>
      <c r="J49" s="778"/>
      <c r="K49" s="778"/>
      <c r="L49" s="778"/>
      <c r="M49" s="778"/>
      <c r="N49" s="778"/>
      <c r="O49" s="778"/>
      <c r="P49" s="778"/>
      <c r="Q49" s="778"/>
      <c r="AY49" s="503"/>
      <c r="AZ49" s="503"/>
      <c r="BA49" s="503"/>
      <c r="BB49" s="503"/>
      <c r="BC49" s="503"/>
      <c r="BD49" s="503"/>
      <c r="BE49" s="503"/>
      <c r="BF49" s="658"/>
      <c r="BG49" s="503"/>
      <c r="BH49" s="503"/>
      <c r="BI49" s="503"/>
      <c r="BJ49" s="503"/>
    </row>
    <row r="50" spans="1:74" s="435" customFormat="1" ht="12" customHeight="1" x14ac:dyDescent="0.2">
      <c r="A50" s="434"/>
      <c r="B50" s="787" t="s">
        <v>897</v>
      </c>
      <c r="C50" s="778"/>
      <c r="D50" s="778"/>
      <c r="E50" s="778"/>
      <c r="F50" s="778"/>
      <c r="G50" s="778"/>
      <c r="H50" s="778"/>
      <c r="I50" s="778"/>
      <c r="J50" s="778"/>
      <c r="K50" s="778"/>
      <c r="L50" s="778"/>
      <c r="M50" s="778"/>
      <c r="N50" s="778"/>
      <c r="O50" s="778"/>
      <c r="P50" s="778"/>
      <c r="Q50" s="778"/>
      <c r="AY50" s="503"/>
      <c r="AZ50" s="503"/>
      <c r="BA50" s="503"/>
      <c r="BB50" s="503"/>
      <c r="BC50" s="503"/>
      <c r="BD50" s="503"/>
      <c r="BE50" s="503"/>
      <c r="BF50" s="658"/>
      <c r="BG50" s="503"/>
      <c r="BH50" s="503"/>
      <c r="BI50" s="503"/>
      <c r="BJ50" s="503"/>
    </row>
    <row r="51" spans="1:74" s="435" customFormat="1" ht="12" customHeight="1" x14ac:dyDescent="0.2">
      <c r="A51" s="434"/>
      <c r="B51" s="776" t="s">
        <v>1073</v>
      </c>
      <c r="C51" s="777"/>
      <c r="D51" s="777"/>
      <c r="E51" s="777"/>
      <c r="F51" s="777"/>
      <c r="G51" s="777"/>
      <c r="H51" s="777"/>
      <c r="I51" s="777"/>
      <c r="J51" s="777"/>
      <c r="K51" s="777"/>
      <c r="L51" s="777"/>
      <c r="M51" s="777"/>
      <c r="N51" s="777"/>
      <c r="O51" s="777"/>
      <c r="P51" s="777"/>
      <c r="Q51" s="778"/>
      <c r="AY51" s="503"/>
      <c r="AZ51" s="503"/>
      <c r="BA51" s="503"/>
      <c r="BB51" s="503"/>
      <c r="BC51" s="503"/>
      <c r="BD51" s="503"/>
      <c r="BE51" s="503"/>
      <c r="BF51" s="658"/>
      <c r="BG51" s="503"/>
      <c r="BH51" s="503"/>
      <c r="BI51" s="503"/>
      <c r="BJ51" s="503"/>
    </row>
    <row r="52" spans="1:74" s="437" customFormat="1" ht="12" customHeight="1" x14ac:dyDescent="0.2">
      <c r="A52" s="436"/>
      <c r="B52" s="790" t="s">
        <v>1184</v>
      </c>
      <c r="C52" s="778"/>
      <c r="D52" s="778"/>
      <c r="E52" s="778"/>
      <c r="F52" s="778"/>
      <c r="G52" s="778"/>
      <c r="H52" s="778"/>
      <c r="I52" s="778"/>
      <c r="J52" s="778"/>
      <c r="K52" s="778"/>
      <c r="L52" s="778"/>
      <c r="M52" s="778"/>
      <c r="N52" s="778"/>
      <c r="O52" s="778"/>
      <c r="P52" s="778"/>
      <c r="Q52" s="778"/>
      <c r="AY52" s="504"/>
      <c r="AZ52" s="504"/>
      <c r="BA52" s="504"/>
      <c r="BB52" s="504"/>
      <c r="BC52" s="504"/>
      <c r="BD52" s="504"/>
      <c r="BE52" s="504"/>
      <c r="BF52" s="659"/>
      <c r="BG52" s="504"/>
      <c r="BH52" s="504"/>
      <c r="BI52" s="504"/>
      <c r="BJ52" s="504"/>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5"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7"/>
  <sheetViews>
    <sheetView workbookViewId="0">
      <pane xSplit="2" ySplit="4" topLeftCell="AY5" activePane="bottomRight" state="frozen"/>
      <selection activeCell="BC15" sqref="BC15"/>
      <selection pane="topRight" activeCell="BC15" sqref="BC15"/>
      <selection pane="bottomLeft" activeCell="BC15" sqref="BC15"/>
      <selection pane="bottomRight" activeCell="BC39" sqref="BC39"/>
    </sheetView>
  </sheetViews>
  <sheetFormatPr defaultColWidth="8.5703125" defaultRowHeight="11.25" x14ac:dyDescent="0.2"/>
  <cols>
    <col min="1" max="1" width="17.42578125" style="162" customWidth="1"/>
    <col min="2" max="2" width="25.42578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2.75" x14ac:dyDescent="0.2">
      <c r="A1" s="769" t="s">
        <v>1021</v>
      </c>
      <c r="B1" s="793" t="s">
        <v>1151</v>
      </c>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row>
    <row r="2" spans="1:74" ht="12.75" x14ac:dyDescent="0.2">
      <c r="A2" s="770"/>
      <c r="B2" s="542" t="str">
        <f>"U.S. Energy Information Administration  |  Short-Term Energy Outlook  - "&amp;Dates!D1</f>
        <v>U.S. Energy Information Administration  |  Short-Term Energy Outlook  - August 2016</v>
      </c>
      <c r="C2" s="545"/>
      <c r="D2" s="545"/>
      <c r="E2" s="545"/>
      <c r="F2" s="545"/>
      <c r="G2" s="545"/>
      <c r="H2" s="545"/>
      <c r="I2" s="545"/>
      <c r="J2" s="545"/>
      <c r="K2" s="545"/>
      <c r="L2" s="545"/>
      <c r="M2" s="545"/>
      <c r="N2" s="545"/>
      <c r="O2" s="545"/>
      <c r="P2" s="545"/>
      <c r="Q2" s="545"/>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B5" s="254" t="s">
        <v>1031</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409"/>
      <c r="BE5" s="409"/>
      <c r="BF5" s="252"/>
      <c r="BG5" s="409"/>
      <c r="BH5" s="409"/>
      <c r="BI5" s="409"/>
      <c r="BJ5" s="409"/>
      <c r="BK5" s="409"/>
      <c r="BL5" s="409"/>
      <c r="BM5" s="409"/>
      <c r="BN5" s="409"/>
      <c r="BO5" s="409"/>
      <c r="BP5" s="409"/>
      <c r="BQ5" s="409"/>
      <c r="BR5" s="409"/>
      <c r="BS5" s="409"/>
      <c r="BT5" s="409"/>
      <c r="BU5" s="409"/>
      <c r="BV5" s="409"/>
    </row>
    <row r="6" spans="1:74" ht="11.1" customHeight="1" x14ac:dyDescent="0.2">
      <c r="A6" s="162" t="s">
        <v>318</v>
      </c>
      <c r="B6" s="173" t="s">
        <v>262</v>
      </c>
      <c r="C6" s="252">
        <v>22.578037468000002</v>
      </c>
      <c r="D6" s="252">
        <v>22.926518411</v>
      </c>
      <c r="E6" s="252">
        <v>22.492920162000001</v>
      </c>
      <c r="F6" s="252">
        <v>22.637770923000001</v>
      </c>
      <c r="G6" s="252">
        <v>22.398575081000001</v>
      </c>
      <c r="H6" s="252">
        <v>22.085801277000002</v>
      </c>
      <c r="I6" s="252">
        <v>22.316442323</v>
      </c>
      <c r="J6" s="252">
        <v>22.117187495</v>
      </c>
      <c r="K6" s="252">
        <v>21.680508922000001</v>
      </c>
      <c r="L6" s="252">
        <v>22.639296767000001</v>
      </c>
      <c r="M6" s="252">
        <v>23.113060840999999</v>
      </c>
      <c r="N6" s="252">
        <v>23.468649708000001</v>
      </c>
      <c r="O6" s="252">
        <v>23.068931484</v>
      </c>
      <c r="P6" s="252">
        <v>23.013155004000001</v>
      </c>
      <c r="Q6" s="252">
        <v>23.256411097000001</v>
      </c>
      <c r="R6" s="252">
        <v>23.541698332999999</v>
      </c>
      <c r="S6" s="252">
        <v>23.232719226</v>
      </c>
      <c r="T6" s="252">
        <v>23.164871667</v>
      </c>
      <c r="U6" s="252">
        <v>23.941974578</v>
      </c>
      <c r="V6" s="252">
        <v>23.947359323000001</v>
      </c>
      <c r="W6" s="252">
        <v>23.899674971</v>
      </c>
      <c r="X6" s="252">
        <v>23.984179129000001</v>
      </c>
      <c r="Y6" s="252">
        <v>24.623428333</v>
      </c>
      <c r="Z6" s="252">
        <v>24.819204515999999</v>
      </c>
      <c r="AA6" s="252">
        <v>24.820663129</v>
      </c>
      <c r="AB6" s="252">
        <v>25.047711143000001</v>
      </c>
      <c r="AC6" s="252">
        <v>25.293769516000001</v>
      </c>
      <c r="AD6" s="252">
        <v>25.623287000000001</v>
      </c>
      <c r="AE6" s="252">
        <v>25.208221548000001</v>
      </c>
      <c r="AF6" s="252">
        <v>25.631813000000001</v>
      </c>
      <c r="AG6" s="252">
        <v>25.839878386999999</v>
      </c>
      <c r="AH6" s="252">
        <v>25.613095032</v>
      </c>
      <c r="AI6" s="252">
        <v>25.876052000000001</v>
      </c>
      <c r="AJ6" s="252">
        <v>26.425424774</v>
      </c>
      <c r="AK6" s="252">
        <v>26.614999333</v>
      </c>
      <c r="AL6" s="252">
        <v>27.050497226000001</v>
      </c>
      <c r="AM6" s="252">
        <v>26.449248161</v>
      </c>
      <c r="AN6" s="252">
        <v>26.624025571000001</v>
      </c>
      <c r="AO6" s="252">
        <v>26.834120677000001</v>
      </c>
      <c r="AP6" s="252">
        <v>26.733744999999999</v>
      </c>
      <c r="AQ6" s="252">
        <v>26.254618000000001</v>
      </c>
      <c r="AR6" s="252">
        <v>26.294671333</v>
      </c>
      <c r="AS6" s="252">
        <v>26.935781839000001</v>
      </c>
      <c r="AT6" s="252">
        <v>27.034003644999999</v>
      </c>
      <c r="AU6" s="252">
        <v>26.462590333000001</v>
      </c>
      <c r="AV6" s="252">
        <v>26.832922289999999</v>
      </c>
      <c r="AW6" s="252">
        <v>27.173546667</v>
      </c>
      <c r="AX6" s="252">
        <v>27.204336225999999</v>
      </c>
      <c r="AY6" s="252">
        <v>27.098889418999999</v>
      </c>
      <c r="AZ6" s="252">
        <v>26.878108792999999</v>
      </c>
      <c r="BA6" s="252">
        <v>26.923379451999999</v>
      </c>
      <c r="BB6" s="252">
        <v>26.339617214</v>
      </c>
      <c r="BC6" s="252">
        <v>25.803139305999998</v>
      </c>
      <c r="BD6" s="252">
        <v>25.819920628999999</v>
      </c>
      <c r="BE6" s="252">
        <v>26.251058511</v>
      </c>
      <c r="BF6" s="409">
        <v>26.107205148999999</v>
      </c>
      <c r="BG6" s="409">
        <v>25.903143479000001</v>
      </c>
      <c r="BH6" s="409">
        <v>26.017935807000001</v>
      </c>
      <c r="BI6" s="409">
        <v>26.296076251999999</v>
      </c>
      <c r="BJ6" s="409">
        <v>26.227856098</v>
      </c>
      <c r="BK6" s="409">
        <v>26.145207104000001</v>
      </c>
      <c r="BL6" s="409">
        <v>26.138543864999999</v>
      </c>
      <c r="BM6" s="409">
        <v>26.181346275999999</v>
      </c>
      <c r="BN6" s="409">
        <v>26.225795148</v>
      </c>
      <c r="BO6" s="409">
        <v>26.145416714</v>
      </c>
      <c r="BP6" s="409">
        <v>25.990931684</v>
      </c>
      <c r="BQ6" s="409">
        <v>25.9668451</v>
      </c>
      <c r="BR6" s="409">
        <v>25.882324437000001</v>
      </c>
      <c r="BS6" s="409">
        <v>25.924637458999999</v>
      </c>
      <c r="BT6" s="409">
        <v>26.144847711000001</v>
      </c>
      <c r="BU6" s="409">
        <v>26.384193999000001</v>
      </c>
      <c r="BV6" s="409">
        <v>26.347065157999999</v>
      </c>
    </row>
    <row r="7" spans="1:74" ht="11.1" customHeight="1" x14ac:dyDescent="0.2">
      <c r="A7" s="162" t="s">
        <v>313</v>
      </c>
      <c r="B7" s="173" t="s">
        <v>263</v>
      </c>
      <c r="C7" s="252">
        <v>10.793478160999999</v>
      </c>
      <c r="D7" s="252">
        <v>10.908936138</v>
      </c>
      <c r="E7" s="252">
        <v>10.843320483999999</v>
      </c>
      <c r="F7" s="252">
        <v>10.811893667</v>
      </c>
      <c r="G7" s="252">
        <v>10.994171548000001</v>
      </c>
      <c r="H7" s="252">
        <v>10.895309666999999</v>
      </c>
      <c r="I7" s="252">
        <v>10.931504452</v>
      </c>
      <c r="J7" s="252">
        <v>10.925661</v>
      </c>
      <c r="K7" s="252">
        <v>11.152685333000001</v>
      </c>
      <c r="L7" s="252">
        <v>11.533697160999999</v>
      </c>
      <c r="M7" s="252">
        <v>11.700025999999999</v>
      </c>
      <c r="N7" s="252">
        <v>11.746679096999999</v>
      </c>
      <c r="O7" s="252">
        <v>11.591111387</v>
      </c>
      <c r="P7" s="252">
        <v>11.635448714000001</v>
      </c>
      <c r="Q7" s="252">
        <v>11.788748096999999</v>
      </c>
      <c r="R7" s="252">
        <v>12.164203333</v>
      </c>
      <c r="S7" s="252">
        <v>12.106280226000001</v>
      </c>
      <c r="T7" s="252">
        <v>12.103856667000001</v>
      </c>
      <c r="U7" s="252">
        <v>12.449325805999999</v>
      </c>
      <c r="V7" s="252">
        <v>12.582570548</v>
      </c>
      <c r="W7" s="252">
        <v>12.872657</v>
      </c>
      <c r="X7" s="252">
        <v>12.775849128999999</v>
      </c>
      <c r="Y7" s="252">
        <v>13.020569332999999</v>
      </c>
      <c r="Z7" s="252">
        <v>12.951677516</v>
      </c>
      <c r="AA7" s="252">
        <v>13.007064129</v>
      </c>
      <c r="AB7" s="252">
        <v>13.054440143000001</v>
      </c>
      <c r="AC7" s="252">
        <v>13.293499516000001</v>
      </c>
      <c r="AD7" s="252">
        <v>13.857837999999999</v>
      </c>
      <c r="AE7" s="252">
        <v>13.821110548</v>
      </c>
      <c r="AF7" s="252">
        <v>14.219941</v>
      </c>
      <c r="AG7" s="252">
        <v>14.287673387</v>
      </c>
      <c r="AH7" s="252">
        <v>14.402738032</v>
      </c>
      <c r="AI7" s="252">
        <v>14.437847</v>
      </c>
      <c r="AJ7" s="252">
        <v>14.620877774</v>
      </c>
      <c r="AK7" s="252">
        <v>14.790499333</v>
      </c>
      <c r="AL7" s="252">
        <v>15.053692226000001</v>
      </c>
      <c r="AM7" s="252">
        <v>14.588845161</v>
      </c>
      <c r="AN7" s="252">
        <v>14.748267571</v>
      </c>
      <c r="AO7" s="252">
        <v>15.075366677</v>
      </c>
      <c r="AP7" s="252">
        <v>15.304733000000001</v>
      </c>
      <c r="AQ7" s="252">
        <v>15.09122</v>
      </c>
      <c r="AR7" s="252">
        <v>14.919342332999999</v>
      </c>
      <c r="AS7" s="252">
        <v>15.116935839</v>
      </c>
      <c r="AT7" s="252">
        <v>15.184980645</v>
      </c>
      <c r="AU7" s="252">
        <v>15.098538333</v>
      </c>
      <c r="AV7" s="252">
        <v>15.13365729</v>
      </c>
      <c r="AW7" s="252">
        <v>15.161584667</v>
      </c>
      <c r="AX7" s="252">
        <v>15.058169226</v>
      </c>
      <c r="AY7" s="252">
        <v>14.936137419</v>
      </c>
      <c r="AZ7" s="252">
        <v>14.878894793000001</v>
      </c>
      <c r="BA7" s="252">
        <v>15.054818451999999</v>
      </c>
      <c r="BB7" s="252">
        <v>14.834323667</v>
      </c>
      <c r="BC7" s="252">
        <v>14.998493516</v>
      </c>
      <c r="BD7" s="252">
        <v>14.772765023</v>
      </c>
      <c r="BE7" s="252">
        <v>14.639517680000001</v>
      </c>
      <c r="BF7" s="409">
        <v>14.4520591</v>
      </c>
      <c r="BG7" s="409">
        <v>14.256815899999999</v>
      </c>
      <c r="BH7" s="409">
        <v>14.368206799999999</v>
      </c>
      <c r="BI7" s="409">
        <v>14.5451304</v>
      </c>
      <c r="BJ7" s="409">
        <v>14.4816292</v>
      </c>
      <c r="BK7" s="409">
        <v>14.3603822</v>
      </c>
      <c r="BL7" s="409">
        <v>14.3959346</v>
      </c>
      <c r="BM7" s="409">
        <v>14.485092399999999</v>
      </c>
      <c r="BN7" s="409">
        <v>14.5472503</v>
      </c>
      <c r="BO7" s="409">
        <v>14.5376206</v>
      </c>
      <c r="BP7" s="409">
        <v>14.499964</v>
      </c>
      <c r="BQ7" s="409">
        <v>14.5276706</v>
      </c>
      <c r="BR7" s="409">
        <v>14.4722305</v>
      </c>
      <c r="BS7" s="409">
        <v>14.377275900000001</v>
      </c>
      <c r="BT7" s="409">
        <v>14.5289246</v>
      </c>
      <c r="BU7" s="409">
        <v>14.769628000000001</v>
      </c>
      <c r="BV7" s="409">
        <v>14.780427100000001</v>
      </c>
    </row>
    <row r="8" spans="1:74" ht="11.1" customHeight="1" x14ac:dyDescent="0.2">
      <c r="A8" s="162" t="s">
        <v>314</v>
      </c>
      <c r="B8" s="173" t="s">
        <v>288</v>
      </c>
      <c r="C8" s="252">
        <v>3.8854289999999998</v>
      </c>
      <c r="D8" s="252">
        <v>4.0564289999999996</v>
      </c>
      <c r="E8" s="252">
        <v>3.7944290000000001</v>
      </c>
      <c r="F8" s="252">
        <v>3.9224290000000002</v>
      </c>
      <c r="G8" s="252">
        <v>3.6924290000000002</v>
      </c>
      <c r="H8" s="252">
        <v>3.601429</v>
      </c>
      <c r="I8" s="252">
        <v>3.7814290000000002</v>
      </c>
      <c r="J8" s="252">
        <v>3.7614290000000001</v>
      </c>
      <c r="K8" s="252">
        <v>3.6784289999999999</v>
      </c>
      <c r="L8" s="252">
        <v>3.9004289999999999</v>
      </c>
      <c r="M8" s="252">
        <v>4.0084289999999996</v>
      </c>
      <c r="N8" s="252">
        <v>4.1944290000000004</v>
      </c>
      <c r="O8" s="252">
        <v>4.1161479999999999</v>
      </c>
      <c r="P8" s="252">
        <v>4.0271480000000004</v>
      </c>
      <c r="Q8" s="252">
        <v>4.188148</v>
      </c>
      <c r="R8" s="252">
        <v>3.986148</v>
      </c>
      <c r="S8" s="252">
        <v>3.7151480000000001</v>
      </c>
      <c r="T8" s="252">
        <v>3.8751479999999998</v>
      </c>
      <c r="U8" s="252">
        <v>4.0351480000000004</v>
      </c>
      <c r="V8" s="252">
        <v>4.2101480000000002</v>
      </c>
      <c r="W8" s="252">
        <v>4.071148</v>
      </c>
      <c r="X8" s="252">
        <v>4.0641480000000003</v>
      </c>
      <c r="Y8" s="252">
        <v>4.2471480000000001</v>
      </c>
      <c r="Z8" s="252">
        <v>4.3331480000000004</v>
      </c>
      <c r="AA8" s="252">
        <v>4.3781480000000004</v>
      </c>
      <c r="AB8" s="252">
        <v>4.4091480000000001</v>
      </c>
      <c r="AC8" s="252">
        <v>4.4671479999999999</v>
      </c>
      <c r="AD8" s="252">
        <v>4.3401480000000001</v>
      </c>
      <c r="AE8" s="252">
        <v>4.1811480000000003</v>
      </c>
      <c r="AF8" s="252">
        <v>4.3031480000000002</v>
      </c>
      <c r="AG8" s="252">
        <v>4.3551479999999998</v>
      </c>
      <c r="AH8" s="252">
        <v>4.2941479999999999</v>
      </c>
      <c r="AI8" s="252">
        <v>4.3321480000000001</v>
      </c>
      <c r="AJ8" s="252">
        <v>4.5141479999999996</v>
      </c>
      <c r="AK8" s="252">
        <v>4.5211480000000002</v>
      </c>
      <c r="AL8" s="252">
        <v>4.627148</v>
      </c>
      <c r="AM8" s="252">
        <v>4.6971480000000003</v>
      </c>
      <c r="AN8" s="252">
        <v>4.7381479999999998</v>
      </c>
      <c r="AO8" s="252">
        <v>4.627148</v>
      </c>
      <c r="AP8" s="252">
        <v>4.2951480000000002</v>
      </c>
      <c r="AQ8" s="252">
        <v>3.994148</v>
      </c>
      <c r="AR8" s="252">
        <v>4.1991480000000001</v>
      </c>
      <c r="AS8" s="252">
        <v>4.6131479999999998</v>
      </c>
      <c r="AT8" s="252">
        <v>4.7541479999999998</v>
      </c>
      <c r="AU8" s="252">
        <v>4.2941479999999999</v>
      </c>
      <c r="AV8" s="252">
        <v>4.414148</v>
      </c>
      <c r="AW8" s="252">
        <v>4.6811480000000003</v>
      </c>
      <c r="AX8" s="252">
        <v>4.7681480000000001</v>
      </c>
      <c r="AY8" s="252">
        <v>4.8091480000000004</v>
      </c>
      <c r="AZ8" s="252">
        <v>4.7291480000000004</v>
      </c>
      <c r="BA8" s="252">
        <v>4.6551479999999996</v>
      </c>
      <c r="BB8" s="252">
        <v>4.3018317623</v>
      </c>
      <c r="BC8" s="252">
        <v>3.6999546368999998</v>
      </c>
      <c r="BD8" s="252">
        <v>4.1380538024</v>
      </c>
      <c r="BE8" s="252">
        <v>4.5779917656000002</v>
      </c>
      <c r="BF8" s="409">
        <v>4.6215805309000002</v>
      </c>
      <c r="BG8" s="409">
        <v>4.6659617002999996</v>
      </c>
      <c r="BH8" s="409">
        <v>4.6847895697000004</v>
      </c>
      <c r="BI8" s="409">
        <v>4.7010952243000004</v>
      </c>
      <c r="BJ8" s="409">
        <v>4.7100080095000001</v>
      </c>
      <c r="BK8" s="409">
        <v>4.7847061619</v>
      </c>
      <c r="BL8" s="409">
        <v>4.7563532391000001</v>
      </c>
      <c r="BM8" s="409">
        <v>4.7294447093</v>
      </c>
      <c r="BN8" s="409">
        <v>4.7396581095999997</v>
      </c>
      <c r="BO8" s="409">
        <v>4.7113551110999996</v>
      </c>
      <c r="BP8" s="409">
        <v>4.7324188536999996</v>
      </c>
      <c r="BQ8" s="409">
        <v>4.7170064194999997</v>
      </c>
      <c r="BR8" s="409">
        <v>4.7511421631999999</v>
      </c>
      <c r="BS8" s="409">
        <v>4.7917750984999996</v>
      </c>
      <c r="BT8" s="409">
        <v>4.7938127783000004</v>
      </c>
      <c r="BU8" s="409">
        <v>4.7925953082000001</v>
      </c>
      <c r="BV8" s="409">
        <v>4.7538372260999999</v>
      </c>
    </row>
    <row r="9" spans="1:74" ht="11.1" customHeight="1" x14ac:dyDescent="0.2">
      <c r="A9" s="162" t="s">
        <v>315</v>
      </c>
      <c r="B9" s="173" t="s">
        <v>297</v>
      </c>
      <c r="C9" s="252">
        <v>2.9176099999999998</v>
      </c>
      <c r="D9" s="252">
        <v>2.9446099999999999</v>
      </c>
      <c r="E9" s="252">
        <v>2.9626100000000002</v>
      </c>
      <c r="F9" s="252">
        <v>2.9576099999999999</v>
      </c>
      <c r="G9" s="252">
        <v>2.9496099999999998</v>
      </c>
      <c r="H9" s="252">
        <v>2.9496099999999998</v>
      </c>
      <c r="I9" s="252">
        <v>2.9256099999999998</v>
      </c>
      <c r="J9" s="252">
        <v>2.9626100000000002</v>
      </c>
      <c r="K9" s="252">
        <v>2.9496099999999998</v>
      </c>
      <c r="L9" s="252">
        <v>2.8986100000000001</v>
      </c>
      <c r="M9" s="252">
        <v>2.9516100000000001</v>
      </c>
      <c r="N9" s="252">
        <v>2.9206099999999999</v>
      </c>
      <c r="O9" s="252">
        <v>2.960143</v>
      </c>
      <c r="P9" s="252">
        <v>2.9511430000000001</v>
      </c>
      <c r="Q9" s="252">
        <v>2.9021430000000001</v>
      </c>
      <c r="R9" s="252">
        <v>2.9021430000000001</v>
      </c>
      <c r="S9" s="252">
        <v>2.8851429999999998</v>
      </c>
      <c r="T9" s="252">
        <v>2.9131429999999998</v>
      </c>
      <c r="U9" s="252">
        <v>2.8821430000000001</v>
      </c>
      <c r="V9" s="252">
        <v>2.915143</v>
      </c>
      <c r="W9" s="252">
        <v>2.9181430000000002</v>
      </c>
      <c r="X9" s="252">
        <v>2.9331429999999998</v>
      </c>
      <c r="Y9" s="252">
        <v>2.9061430000000001</v>
      </c>
      <c r="Z9" s="252">
        <v>2.915143</v>
      </c>
      <c r="AA9" s="252">
        <v>2.8901430000000001</v>
      </c>
      <c r="AB9" s="252">
        <v>2.899143</v>
      </c>
      <c r="AC9" s="252">
        <v>2.8801429999999999</v>
      </c>
      <c r="AD9" s="252">
        <v>2.8731429999999998</v>
      </c>
      <c r="AE9" s="252">
        <v>2.8891429999999998</v>
      </c>
      <c r="AF9" s="252">
        <v>2.8291430000000002</v>
      </c>
      <c r="AG9" s="252">
        <v>2.7751429999999999</v>
      </c>
      <c r="AH9" s="252">
        <v>2.8091430000000002</v>
      </c>
      <c r="AI9" s="252">
        <v>2.7831429999999999</v>
      </c>
      <c r="AJ9" s="252">
        <v>2.7521429999999998</v>
      </c>
      <c r="AK9" s="252">
        <v>2.7441430000000002</v>
      </c>
      <c r="AL9" s="252">
        <v>2.738143</v>
      </c>
      <c r="AM9" s="252">
        <v>2.635643</v>
      </c>
      <c r="AN9" s="252">
        <v>2.711643</v>
      </c>
      <c r="AO9" s="252">
        <v>2.6926429999999999</v>
      </c>
      <c r="AP9" s="252">
        <v>2.5456430000000001</v>
      </c>
      <c r="AQ9" s="252">
        <v>2.5836429999999999</v>
      </c>
      <c r="AR9" s="252">
        <v>2.6056430000000002</v>
      </c>
      <c r="AS9" s="252">
        <v>2.6346430000000001</v>
      </c>
      <c r="AT9" s="252">
        <v>2.6176430000000002</v>
      </c>
      <c r="AU9" s="252">
        <v>2.6216430000000002</v>
      </c>
      <c r="AV9" s="252">
        <v>2.6286429999999998</v>
      </c>
      <c r="AW9" s="252">
        <v>2.6116429999999999</v>
      </c>
      <c r="AX9" s="252">
        <v>2.6116429999999999</v>
      </c>
      <c r="AY9" s="252">
        <v>2.6116429999999999</v>
      </c>
      <c r="AZ9" s="252">
        <v>2.5486430000000002</v>
      </c>
      <c r="BA9" s="252">
        <v>2.5406430000000002</v>
      </c>
      <c r="BB9" s="252">
        <v>2.5114523647999998</v>
      </c>
      <c r="BC9" s="252">
        <v>2.5092510931000001</v>
      </c>
      <c r="BD9" s="252">
        <v>2.5143141189999998</v>
      </c>
      <c r="BE9" s="252">
        <v>2.4655717848999998</v>
      </c>
      <c r="BF9" s="409">
        <v>2.4620463729000002</v>
      </c>
      <c r="BG9" s="409">
        <v>2.4577642971000002</v>
      </c>
      <c r="BH9" s="409">
        <v>2.4530691151999999</v>
      </c>
      <c r="BI9" s="409">
        <v>2.4486830104999999</v>
      </c>
      <c r="BJ9" s="409">
        <v>2.4441679796</v>
      </c>
      <c r="BK9" s="409">
        <v>2.4337853430999998</v>
      </c>
      <c r="BL9" s="409">
        <v>2.4297547479000001</v>
      </c>
      <c r="BM9" s="409">
        <v>2.4252432281999998</v>
      </c>
      <c r="BN9" s="409">
        <v>2.4210554287999999</v>
      </c>
      <c r="BO9" s="409">
        <v>2.41658587</v>
      </c>
      <c r="BP9" s="409">
        <v>2.4127446223</v>
      </c>
      <c r="BQ9" s="409">
        <v>2.3971804552</v>
      </c>
      <c r="BR9" s="409">
        <v>2.392913386</v>
      </c>
      <c r="BS9" s="409">
        <v>2.3889346973999999</v>
      </c>
      <c r="BT9" s="409">
        <v>2.3788430323999998</v>
      </c>
      <c r="BU9" s="409">
        <v>2.3747801891</v>
      </c>
      <c r="BV9" s="409">
        <v>2.3705585328000001</v>
      </c>
    </row>
    <row r="10" spans="1:74" ht="11.1" customHeight="1" x14ac:dyDescent="0.2">
      <c r="A10" s="162" t="s">
        <v>316</v>
      </c>
      <c r="B10" s="173" t="s">
        <v>1129</v>
      </c>
      <c r="C10" s="252">
        <v>3.4096322276</v>
      </c>
      <c r="D10" s="252">
        <v>3.4284020162000002</v>
      </c>
      <c r="E10" s="252">
        <v>3.3138000675999999</v>
      </c>
      <c r="F10" s="252">
        <v>3.3255539230000002</v>
      </c>
      <c r="G10" s="252">
        <v>3.1923659178000001</v>
      </c>
      <c r="H10" s="252">
        <v>3.0761940631</v>
      </c>
      <c r="I10" s="252">
        <v>3.0781426959</v>
      </c>
      <c r="J10" s="252">
        <v>2.8654435207</v>
      </c>
      <c r="K10" s="252">
        <v>2.3181447876000001</v>
      </c>
      <c r="L10" s="252">
        <v>2.7503770397</v>
      </c>
      <c r="M10" s="252">
        <v>2.9276371781999999</v>
      </c>
      <c r="N10" s="252">
        <v>3.0848216822999999</v>
      </c>
      <c r="O10" s="252">
        <v>2.9374050973000001</v>
      </c>
      <c r="P10" s="252">
        <v>2.9070332892000001</v>
      </c>
      <c r="Q10" s="252">
        <v>2.8836349999999999</v>
      </c>
      <c r="R10" s="252">
        <v>2.959438</v>
      </c>
      <c r="S10" s="252">
        <v>3.0128970000000002</v>
      </c>
      <c r="T10" s="252">
        <v>2.709266</v>
      </c>
      <c r="U10" s="252">
        <v>2.9976167715000002</v>
      </c>
      <c r="V10" s="252">
        <v>2.6712877750000001</v>
      </c>
      <c r="W10" s="252">
        <v>2.4932839709999999</v>
      </c>
      <c r="X10" s="252">
        <v>2.735967</v>
      </c>
      <c r="Y10" s="252">
        <v>2.9395389999999999</v>
      </c>
      <c r="Z10" s="252">
        <v>3.0950950000000002</v>
      </c>
      <c r="AA10" s="252">
        <v>3.0130349999999999</v>
      </c>
      <c r="AB10" s="252">
        <v>3.120136</v>
      </c>
      <c r="AC10" s="252">
        <v>3.091459</v>
      </c>
      <c r="AD10" s="252">
        <v>2.998049</v>
      </c>
      <c r="AE10" s="252">
        <v>2.7490760000000001</v>
      </c>
      <c r="AF10" s="252">
        <v>2.6911610000000001</v>
      </c>
      <c r="AG10" s="252">
        <v>2.8379089999999998</v>
      </c>
      <c r="AH10" s="252">
        <v>2.5252780000000001</v>
      </c>
      <c r="AI10" s="252">
        <v>2.7500230000000001</v>
      </c>
      <c r="AJ10" s="252">
        <v>2.9618500000000001</v>
      </c>
      <c r="AK10" s="252">
        <v>3.0032640000000002</v>
      </c>
      <c r="AL10" s="252">
        <v>3.082106</v>
      </c>
      <c r="AM10" s="252">
        <v>3.0203099999999998</v>
      </c>
      <c r="AN10" s="252">
        <v>2.9561299999999999</v>
      </c>
      <c r="AO10" s="252">
        <v>3.024292</v>
      </c>
      <c r="AP10" s="252">
        <v>3.0921829999999999</v>
      </c>
      <c r="AQ10" s="252">
        <v>3.1552180000000001</v>
      </c>
      <c r="AR10" s="252">
        <v>3.038643</v>
      </c>
      <c r="AS10" s="252">
        <v>3.020651</v>
      </c>
      <c r="AT10" s="252">
        <v>2.9187249999999998</v>
      </c>
      <c r="AU10" s="252">
        <v>2.9194789999999999</v>
      </c>
      <c r="AV10" s="252">
        <v>3.138868</v>
      </c>
      <c r="AW10" s="252">
        <v>3.1950409999999998</v>
      </c>
      <c r="AX10" s="252">
        <v>3.2530239999999999</v>
      </c>
      <c r="AY10" s="252">
        <v>3.2513649999999998</v>
      </c>
      <c r="AZ10" s="252">
        <v>3.2608269999999999</v>
      </c>
      <c r="BA10" s="252">
        <v>3.2151740000000002</v>
      </c>
      <c r="BB10" s="252">
        <v>3.2283438813999998</v>
      </c>
      <c r="BC10" s="252">
        <v>3.1450192927999998</v>
      </c>
      <c r="BD10" s="252">
        <v>2.9339975800000002</v>
      </c>
      <c r="BE10" s="252">
        <v>3.1002412062000002</v>
      </c>
      <c r="BF10" s="409">
        <v>3.0948764097999999</v>
      </c>
      <c r="BG10" s="409">
        <v>3.0415509277999999</v>
      </c>
      <c r="BH10" s="409">
        <v>3.0285993825999999</v>
      </c>
      <c r="BI10" s="409">
        <v>3.113691046</v>
      </c>
      <c r="BJ10" s="409">
        <v>3.0995139507</v>
      </c>
      <c r="BK10" s="409">
        <v>3.0791592768</v>
      </c>
      <c r="BL10" s="409">
        <v>3.0567743075</v>
      </c>
      <c r="BM10" s="409">
        <v>3.0448507447000002</v>
      </c>
      <c r="BN10" s="409">
        <v>3.0159181986000001</v>
      </c>
      <c r="BO10" s="409">
        <v>2.9856602174</v>
      </c>
      <c r="BP10" s="409">
        <v>2.8371676032000002</v>
      </c>
      <c r="BQ10" s="409">
        <v>2.8112882683999998</v>
      </c>
      <c r="BR10" s="409">
        <v>2.7429717453000002</v>
      </c>
      <c r="BS10" s="409">
        <v>2.8392825693999999</v>
      </c>
      <c r="BT10" s="409">
        <v>2.9131863008000001</v>
      </c>
      <c r="BU10" s="409">
        <v>2.9121022457999999</v>
      </c>
      <c r="BV10" s="409">
        <v>2.9019867092</v>
      </c>
    </row>
    <row r="11" spans="1:74" ht="11.1" customHeight="1" x14ac:dyDescent="0.2">
      <c r="A11" s="162" t="s">
        <v>317</v>
      </c>
      <c r="B11" s="173" t="s">
        <v>291</v>
      </c>
      <c r="C11" s="252">
        <v>1.5718880794000001</v>
      </c>
      <c r="D11" s="252">
        <v>1.5881412573</v>
      </c>
      <c r="E11" s="252">
        <v>1.5787606109000001</v>
      </c>
      <c r="F11" s="252">
        <v>1.6202843334000001</v>
      </c>
      <c r="G11" s="252">
        <v>1.569998615</v>
      </c>
      <c r="H11" s="252">
        <v>1.5632585467</v>
      </c>
      <c r="I11" s="252">
        <v>1.5997561757000001</v>
      </c>
      <c r="J11" s="252">
        <v>1.6020439742999999</v>
      </c>
      <c r="K11" s="252">
        <v>1.5816398016</v>
      </c>
      <c r="L11" s="252">
        <v>1.5561835663000001</v>
      </c>
      <c r="M11" s="252">
        <v>1.525358663</v>
      </c>
      <c r="N11" s="252">
        <v>1.5221099293</v>
      </c>
      <c r="O11" s="252">
        <v>1.464124</v>
      </c>
      <c r="P11" s="252">
        <v>1.4923820000000001</v>
      </c>
      <c r="Q11" s="252">
        <v>1.4937370000000001</v>
      </c>
      <c r="R11" s="252">
        <v>1.529766</v>
      </c>
      <c r="S11" s="252">
        <v>1.5132509999999999</v>
      </c>
      <c r="T11" s="252">
        <v>1.563458</v>
      </c>
      <c r="U11" s="252">
        <v>1.5777410000000001</v>
      </c>
      <c r="V11" s="252">
        <v>1.5682100000000001</v>
      </c>
      <c r="W11" s="252">
        <v>1.544443</v>
      </c>
      <c r="X11" s="252">
        <v>1.4750719999999999</v>
      </c>
      <c r="Y11" s="252">
        <v>1.5100290000000001</v>
      </c>
      <c r="Z11" s="252">
        <v>1.524141</v>
      </c>
      <c r="AA11" s="252">
        <v>1.532273</v>
      </c>
      <c r="AB11" s="252">
        <v>1.5648439999999999</v>
      </c>
      <c r="AC11" s="252">
        <v>1.56152</v>
      </c>
      <c r="AD11" s="252">
        <v>1.554109</v>
      </c>
      <c r="AE11" s="252">
        <v>1.567744</v>
      </c>
      <c r="AF11" s="252">
        <v>1.5884199999999999</v>
      </c>
      <c r="AG11" s="252">
        <v>1.5840050000000001</v>
      </c>
      <c r="AH11" s="252">
        <v>1.581788</v>
      </c>
      <c r="AI11" s="252">
        <v>1.572891</v>
      </c>
      <c r="AJ11" s="252">
        <v>1.576406</v>
      </c>
      <c r="AK11" s="252">
        <v>1.5559449999999999</v>
      </c>
      <c r="AL11" s="252">
        <v>1.5494079999999999</v>
      </c>
      <c r="AM11" s="252">
        <v>1.5073019999999999</v>
      </c>
      <c r="AN11" s="252">
        <v>1.4698370000000001</v>
      </c>
      <c r="AO11" s="252">
        <v>1.414671</v>
      </c>
      <c r="AP11" s="252">
        <v>1.496038</v>
      </c>
      <c r="AQ11" s="252">
        <v>1.4303889999999999</v>
      </c>
      <c r="AR11" s="252">
        <v>1.531895</v>
      </c>
      <c r="AS11" s="252">
        <v>1.5504039999999999</v>
      </c>
      <c r="AT11" s="252">
        <v>1.5585070000000001</v>
      </c>
      <c r="AU11" s="252">
        <v>1.5287820000000001</v>
      </c>
      <c r="AV11" s="252">
        <v>1.517606</v>
      </c>
      <c r="AW11" s="252">
        <v>1.52413</v>
      </c>
      <c r="AX11" s="252">
        <v>1.513352</v>
      </c>
      <c r="AY11" s="252">
        <v>1.490596</v>
      </c>
      <c r="AZ11" s="252">
        <v>1.460596</v>
      </c>
      <c r="BA11" s="252">
        <v>1.4575959999999999</v>
      </c>
      <c r="BB11" s="252">
        <v>1.4636655385999999</v>
      </c>
      <c r="BC11" s="252">
        <v>1.4504207674</v>
      </c>
      <c r="BD11" s="252">
        <v>1.4607901051000001</v>
      </c>
      <c r="BE11" s="252">
        <v>1.4677360737</v>
      </c>
      <c r="BF11" s="409">
        <v>1.4766427354</v>
      </c>
      <c r="BG11" s="409">
        <v>1.4810506534000001</v>
      </c>
      <c r="BH11" s="409">
        <v>1.4832709392000001</v>
      </c>
      <c r="BI11" s="409">
        <v>1.487476571</v>
      </c>
      <c r="BJ11" s="409">
        <v>1.4925369580000001</v>
      </c>
      <c r="BK11" s="409">
        <v>1.4871741219000001</v>
      </c>
      <c r="BL11" s="409">
        <v>1.4997269708000001</v>
      </c>
      <c r="BM11" s="409">
        <v>1.4967151941000001</v>
      </c>
      <c r="BN11" s="409">
        <v>1.5019131108999999</v>
      </c>
      <c r="BO11" s="409">
        <v>1.4941949154</v>
      </c>
      <c r="BP11" s="409">
        <v>1.5086366043999999</v>
      </c>
      <c r="BQ11" s="409">
        <v>1.5136993568999999</v>
      </c>
      <c r="BR11" s="409">
        <v>1.5230666421000001</v>
      </c>
      <c r="BS11" s="409">
        <v>1.5273691939</v>
      </c>
      <c r="BT11" s="409">
        <v>1.5300809989999999</v>
      </c>
      <c r="BU11" s="409">
        <v>1.5350882556000001</v>
      </c>
      <c r="BV11" s="409">
        <v>1.5402555898000001</v>
      </c>
    </row>
    <row r="12" spans="1:74" ht="11.1" customHeight="1" x14ac:dyDescent="0.2">
      <c r="A12" s="162" t="s">
        <v>324</v>
      </c>
      <c r="B12" s="173" t="s">
        <v>292</v>
      </c>
      <c r="C12" s="252">
        <v>67.831197610000004</v>
      </c>
      <c r="D12" s="252">
        <v>67.881380851000003</v>
      </c>
      <c r="E12" s="252">
        <v>67.757492092999996</v>
      </c>
      <c r="F12" s="252">
        <v>68.014321520999999</v>
      </c>
      <c r="G12" s="252">
        <v>67.837787277999993</v>
      </c>
      <c r="H12" s="252">
        <v>67.964608048000002</v>
      </c>
      <c r="I12" s="252">
        <v>68.159710541999999</v>
      </c>
      <c r="J12" s="252">
        <v>68.544795256</v>
      </c>
      <c r="K12" s="252">
        <v>68.170672596000003</v>
      </c>
      <c r="L12" s="252">
        <v>67.946021763000005</v>
      </c>
      <c r="M12" s="252">
        <v>67.869369804000002</v>
      </c>
      <c r="N12" s="252">
        <v>67.349345710999998</v>
      </c>
      <c r="O12" s="252">
        <v>66.803380415000007</v>
      </c>
      <c r="P12" s="252">
        <v>66.581595714000002</v>
      </c>
      <c r="Q12" s="252">
        <v>66.591202429000006</v>
      </c>
      <c r="R12" s="252">
        <v>67.224542966000001</v>
      </c>
      <c r="S12" s="252">
        <v>67.781099943000001</v>
      </c>
      <c r="T12" s="252">
        <v>67.834252860000007</v>
      </c>
      <c r="U12" s="252">
        <v>67.908452539999999</v>
      </c>
      <c r="V12" s="252">
        <v>67.748859386999996</v>
      </c>
      <c r="W12" s="252">
        <v>67.113203999999996</v>
      </c>
      <c r="X12" s="252">
        <v>67.315568048000003</v>
      </c>
      <c r="Y12" s="252">
        <v>67.038396445000004</v>
      </c>
      <c r="Z12" s="252">
        <v>66.847659882000002</v>
      </c>
      <c r="AA12" s="252">
        <v>66.893472220000007</v>
      </c>
      <c r="AB12" s="252">
        <v>67.222367782999996</v>
      </c>
      <c r="AC12" s="252">
        <v>66.445294560999997</v>
      </c>
      <c r="AD12" s="252">
        <v>66.700484987999999</v>
      </c>
      <c r="AE12" s="252">
        <v>67.019857454000004</v>
      </c>
      <c r="AF12" s="252">
        <v>67.454575388999999</v>
      </c>
      <c r="AG12" s="252">
        <v>67.453104198000005</v>
      </c>
      <c r="AH12" s="252">
        <v>68.021821791999997</v>
      </c>
      <c r="AI12" s="252">
        <v>68.355865545</v>
      </c>
      <c r="AJ12" s="252">
        <v>68.713277794999996</v>
      </c>
      <c r="AK12" s="252">
        <v>68.097322965000004</v>
      </c>
      <c r="AL12" s="252">
        <v>68.275066085000006</v>
      </c>
      <c r="AM12" s="252">
        <v>67.80150313</v>
      </c>
      <c r="AN12" s="252">
        <v>67.629136799999998</v>
      </c>
      <c r="AO12" s="252">
        <v>68.483254199000001</v>
      </c>
      <c r="AP12" s="252">
        <v>68.564135488999995</v>
      </c>
      <c r="AQ12" s="252">
        <v>68.806263232999996</v>
      </c>
      <c r="AR12" s="252">
        <v>69.544964980000003</v>
      </c>
      <c r="AS12" s="252">
        <v>69.531322552999995</v>
      </c>
      <c r="AT12" s="252">
        <v>69.663265261999996</v>
      </c>
      <c r="AU12" s="252">
        <v>69.557180696000003</v>
      </c>
      <c r="AV12" s="252">
        <v>69.593947456999999</v>
      </c>
      <c r="AW12" s="252">
        <v>69.450646812000002</v>
      </c>
      <c r="AX12" s="252">
        <v>69.214907251</v>
      </c>
      <c r="AY12" s="252">
        <v>68.812225455000004</v>
      </c>
      <c r="AZ12" s="252">
        <v>68.590848383999997</v>
      </c>
      <c r="BA12" s="252">
        <v>68.459517145000007</v>
      </c>
      <c r="BB12" s="252">
        <v>69.346558904999995</v>
      </c>
      <c r="BC12" s="252">
        <v>69.734607525000001</v>
      </c>
      <c r="BD12" s="252">
        <v>70.267184849000003</v>
      </c>
      <c r="BE12" s="252">
        <v>70.215711651999996</v>
      </c>
      <c r="BF12" s="409">
        <v>70.599414207999999</v>
      </c>
      <c r="BG12" s="409">
        <v>70.478479422000007</v>
      </c>
      <c r="BH12" s="409">
        <v>70.641730995000003</v>
      </c>
      <c r="BI12" s="409">
        <v>70.244733112999995</v>
      </c>
      <c r="BJ12" s="409">
        <v>70.190468189000001</v>
      </c>
      <c r="BK12" s="409">
        <v>69.712607344999995</v>
      </c>
      <c r="BL12" s="409">
        <v>69.583552713000003</v>
      </c>
      <c r="BM12" s="409">
        <v>69.614497783000004</v>
      </c>
      <c r="BN12" s="409">
        <v>70.111980095000007</v>
      </c>
      <c r="BO12" s="409">
        <v>70.673451763000003</v>
      </c>
      <c r="BP12" s="409">
        <v>70.662553422000002</v>
      </c>
      <c r="BQ12" s="409">
        <v>70.790778455999998</v>
      </c>
      <c r="BR12" s="409">
        <v>71.125521422999995</v>
      </c>
      <c r="BS12" s="409">
        <v>70.881272471000003</v>
      </c>
      <c r="BT12" s="409">
        <v>71.034299019000002</v>
      </c>
      <c r="BU12" s="409">
        <v>70.708797817000004</v>
      </c>
      <c r="BV12" s="409">
        <v>70.643306766999999</v>
      </c>
    </row>
    <row r="13" spans="1:74" ht="11.1" customHeight="1" x14ac:dyDescent="0.2">
      <c r="A13" s="162" t="s">
        <v>319</v>
      </c>
      <c r="B13" s="173" t="s">
        <v>1130</v>
      </c>
      <c r="C13" s="252">
        <v>38.504447999999996</v>
      </c>
      <c r="D13" s="252">
        <v>38.868456999999999</v>
      </c>
      <c r="E13" s="252">
        <v>38.887873999999996</v>
      </c>
      <c r="F13" s="252">
        <v>39.161399000000003</v>
      </c>
      <c r="G13" s="252">
        <v>38.738399999999999</v>
      </c>
      <c r="H13" s="252">
        <v>38.827171999999997</v>
      </c>
      <c r="I13" s="252">
        <v>38.750486000000002</v>
      </c>
      <c r="J13" s="252">
        <v>39.004702000000002</v>
      </c>
      <c r="K13" s="252">
        <v>38.671342000000003</v>
      </c>
      <c r="L13" s="252">
        <v>38.172316000000002</v>
      </c>
      <c r="M13" s="252">
        <v>38.102556999999997</v>
      </c>
      <c r="N13" s="252">
        <v>37.82570424</v>
      </c>
      <c r="O13" s="252">
        <v>37.563116000000001</v>
      </c>
      <c r="P13" s="252">
        <v>37.436641999999999</v>
      </c>
      <c r="Q13" s="252">
        <v>37.614015999999999</v>
      </c>
      <c r="R13" s="252">
        <v>38.041508</v>
      </c>
      <c r="S13" s="252">
        <v>38.127288999999998</v>
      </c>
      <c r="T13" s="252">
        <v>37.873821880000001</v>
      </c>
      <c r="U13" s="252">
        <v>38.028069000000002</v>
      </c>
      <c r="V13" s="252">
        <v>37.919435999999997</v>
      </c>
      <c r="W13" s="252">
        <v>37.177900000000001</v>
      </c>
      <c r="X13" s="252">
        <v>37.230666999999997</v>
      </c>
      <c r="Y13" s="252">
        <v>36.729779000000001</v>
      </c>
      <c r="Z13" s="252">
        <v>36.898015000000001</v>
      </c>
      <c r="AA13" s="252">
        <v>37.452519000000002</v>
      </c>
      <c r="AB13" s="252">
        <v>37.609175</v>
      </c>
      <c r="AC13" s="252">
        <v>37.097996000000002</v>
      </c>
      <c r="AD13" s="252">
        <v>37.130575999999998</v>
      </c>
      <c r="AE13" s="252">
        <v>37.018662999999997</v>
      </c>
      <c r="AF13" s="252">
        <v>37.030655000000003</v>
      </c>
      <c r="AG13" s="252">
        <v>37.359690989999997</v>
      </c>
      <c r="AH13" s="252">
        <v>37.573715</v>
      </c>
      <c r="AI13" s="252">
        <v>37.980240000000002</v>
      </c>
      <c r="AJ13" s="252">
        <v>38.037565999999998</v>
      </c>
      <c r="AK13" s="252">
        <v>37.552197790000001</v>
      </c>
      <c r="AL13" s="252">
        <v>37.707456000000001</v>
      </c>
      <c r="AM13" s="252">
        <v>37.391295999999997</v>
      </c>
      <c r="AN13" s="252">
        <v>37.378706999999999</v>
      </c>
      <c r="AO13" s="252">
        <v>37.979303000000002</v>
      </c>
      <c r="AP13" s="252">
        <v>38.192473999999997</v>
      </c>
      <c r="AQ13" s="252">
        <v>38.078774000000003</v>
      </c>
      <c r="AR13" s="252">
        <v>38.626618000000001</v>
      </c>
      <c r="AS13" s="252">
        <v>38.797381000000001</v>
      </c>
      <c r="AT13" s="252">
        <v>38.713681000000001</v>
      </c>
      <c r="AU13" s="252">
        <v>38.803049899999998</v>
      </c>
      <c r="AV13" s="252">
        <v>38.669482199999997</v>
      </c>
      <c r="AW13" s="252">
        <v>38.683199799999997</v>
      </c>
      <c r="AX13" s="252">
        <v>38.4494641</v>
      </c>
      <c r="AY13" s="252">
        <v>38.496665800000002</v>
      </c>
      <c r="AZ13" s="252">
        <v>38.3709554</v>
      </c>
      <c r="BA13" s="252">
        <v>38.335648200000001</v>
      </c>
      <c r="BB13" s="252">
        <v>39.042884788000002</v>
      </c>
      <c r="BC13" s="252">
        <v>39.036545353999998</v>
      </c>
      <c r="BD13" s="252">
        <v>39.658486662000001</v>
      </c>
      <c r="BE13" s="252">
        <v>39.493892398</v>
      </c>
      <c r="BF13" s="409">
        <v>39.686311562</v>
      </c>
      <c r="BG13" s="409">
        <v>39.810766860999998</v>
      </c>
      <c r="BH13" s="409">
        <v>39.824971714999997</v>
      </c>
      <c r="BI13" s="409">
        <v>39.819471553</v>
      </c>
      <c r="BJ13" s="409">
        <v>39.896164669999997</v>
      </c>
      <c r="BK13" s="409">
        <v>39.829354914</v>
      </c>
      <c r="BL13" s="409">
        <v>39.885941504000002</v>
      </c>
      <c r="BM13" s="409">
        <v>39.936392025000004</v>
      </c>
      <c r="BN13" s="409">
        <v>39.972366297999997</v>
      </c>
      <c r="BO13" s="409">
        <v>40.208206580000002</v>
      </c>
      <c r="BP13" s="409">
        <v>40.267579965000003</v>
      </c>
      <c r="BQ13" s="409">
        <v>40.275549128999998</v>
      </c>
      <c r="BR13" s="409">
        <v>40.330737784</v>
      </c>
      <c r="BS13" s="409">
        <v>40.333973454999999</v>
      </c>
      <c r="BT13" s="409">
        <v>40.329299577999997</v>
      </c>
      <c r="BU13" s="409">
        <v>40.377691773000002</v>
      </c>
      <c r="BV13" s="409">
        <v>40.415887454</v>
      </c>
    </row>
    <row r="14" spans="1:74" ht="11.1" customHeight="1" x14ac:dyDescent="0.2">
      <c r="A14" s="162" t="s">
        <v>320</v>
      </c>
      <c r="B14" s="173" t="s">
        <v>298</v>
      </c>
      <c r="C14" s="252">
        <v>32.035499000000002</v>
      </c>
      <c r="D14" s="252">
        <v>32.380783999999998</v>
      </c>
      <c r="E14" s="252">
        <v>32.407910000000001</v>
      </c>
      <c r="F14" s="252">
        <v>32.631807000000002</v>
      </c>
      <c r="G14" s="252">
        <v>32.209465999999999</v>
      </c>
      <c r="H14" s="252">
        <v>32.307406999999998</v>
      </c>
      <c r="I14" s="252">
        <v>32.198405000000001</v>
      </c>
      <c r="J14" s="252">
        <v>32.454678999999999</v>
      </c>
      <c r="K14" s="252">
        <v>32.111902999999998</v>
      </c>
      <c r="L14" s="252">
        <v>31.730877</v>
      </c>
      <c r="M14" s="252">
        <v>31.534756999999999</v>
      </c>
      <c r="N14" s="252">
        <v>31.235826240000002</v>
      </c>
      <c r="O14" s="252">
        <v>31.085335000000001</v>
      </c>
      <c r="P14" s="252">
        <v>30.915861</v>
      </c>
      <c r="Q14" s="252">
        <v>31.068235000000001</v>
      </c>
      <c r="R14" s="252">
        <v>31.526727000000001</v>
      </c>
      <c r="S14" s="252">
        <v>31.661508000000001</v>
      </c>
      <c r="T14" s="252">
        <v>31.419040880000001</v>
      </c>
      <c r="U14" s="252">
        <v>31.535288000000001</v>
      </c>
      <c r="V14" s="252">
        <v>31.451654999999999</v>
      </c>
      <c r="W14" s="252">
        <v>30.755119000000001</v>
      </c>
      <c r="X14" s="252">
        <v>30.739885999999998</v>
      </c>
      <c r="Y14" s="252">
        <v>30.228998000000001</v>
      </c>
      <c r="Z14" s="252">
        <v>30.408234</v>
      </c>
      <c r="AA14" s="252">
        <v>31.016138000000002</v>
      </c>
      <c r="AB14" s="252">
        <v>31.156794000000001</v>
      </c>
      <c r="AC14" s="252">
        <v>30.620615000000001</v>
      </c>
      <c r="AD14" s="252">
        <v>30.680195000000001</v>
      </c>
      <c r="AE14" s="252">
        <v>30.556281999999999</v>
      </c>
      <c r="AF14" s="252">
        <v>30.629273999999999</v>
      </c>
      <c r="AG14" s="252">
        <v>30.957309989999999</v>
      </c>
      <c r="AH14" s="252">
        <v>31.123334</v>
      </c>
      <c r="AI14" s="252">
        <v>31.479859000000001</v>
      </c>
      <c r="AJ14" s="252">
        <v>31.489184999999999</v>
      </c>
      <c r="AK14" s="252">
        <v>31.031816790000001</v>
      </c>
      <c r="AL14" s="252">
        <v>31.188075000000001</v>
      </c>
      <c r="AM14" s="252">
        <v>30.865715000000002</v>
      </c>
      <c r="AN14" s="252">
        <v>30.848126000000001</v>
      </c>
      <c r="AO14" s="252">
        <v>31.437722000000001</v>
      </c>
      <c r="AP14" s="252">
        <v>31.640892999999998</v>
      </c>
      <c r="AQ14" s="252">
        <v>31.521193</v>
      </c>
      <c r="AR14" s="252">
        <v>32.066037000000001</v>
      </c>
      <c r="AS14" s="252">
        <v>32.230800000000002</v>
      </c>
      <c r="AT14" s="252">
        <v>32.145099999999999</v>
      </c>
      <c r="AU14" s="252">
        <v>32.231468900000003</v>
      </c>
      <c r="AV14" s="252">
        <v>32.097901200000003</v>
      </c>
      <c r="AW14" s="252">
        <v>32.107618799999997</v>
      </c>
      <c r="AX14" s="252">
        <v>31.8738831</v>
      </c>
      <c r="AY14" s="252">
        <v>31.886084799999999</v>
      </c>
      <c r="AZ14" s="252">
        <v>31.761374400000001</v>
      </c>
      <c r="BA14" s="252">
        <v>31.726067199999999</v>
      </c>
      <c r="BB14" s="252">
        <v>32.223749599999998</v>
      </c>
      <c r="BC14" s="252">
        <v>32.201636800000003</v>
      </c>
      <c r="BD14" s="252">
        <v>32.807084000000003</v>
      </c>
      <c r="BE14" s="252">
        <v>32.626507199999999</v>
      </c>
      <c r="BF14" s="409">
        <v>32.803490400000001</v>
      </c>
      <c r="BG14" s="409">
        <v>32.912168154</v>
      </c>
      <c r="BH14" s="409">
        <v>32.911454829</v>
      </c>
      <c r="BI14" s="409">
        <v>32.885009650999997</v>
      </c>
      <c r="BJ14" s="409">
        <v>32.930932294000002</v>
      </c>
      <c r="BK14" s="409">
        <v>32.783966563</v>
      </c>
      <c r="BL14" s="409">
        <v>32.823913769999997</v>
      </c>
      <c r="BM14" s="409">
        <v>32.858303804999998</v>
      </c>
      <c r="BN14" s="409">
        <v>32.877941045999997</v>
      </c>
      <c r="BO14" s="409">
        <v>33.097784931</v>
      </c>
      <c r="BP14" s="409">
        <v>33.130211856000003</v>
      </c>
      <c r="BQ14" s="409">
        <v>33.111605564999998</v>
      </c>
      <c r="BR14" s="409">
        <v>33.140582314</v>
      </c>
      <c r="BS14" s="409">
        <v>33.115341999999998</v>
      </c>
      <c r="BT14" s="409">
        <v>33.095041999999999</v>
      </c>
      <c r="BU14" s="409">
        <v>33.126742</v>
      </c>
      <c r="BV14" s="409">
        <v>33.148442000000003</v>
      </c>
    </row>
    <row r="15" spans="1:74" ht="11.1" customHeight="1" x14ac:dyDescent="0.2">
      <c r="A15" s="162" t="s">
        <v>528</v>
      </c>
      <c r="B15" s="173" t="s">
        <v>1271</v>
      </c>
      <c r="C15" s="252">
        <v>6.4689490000000003</v>
      </c>
      <c r="D15" s="252">
        <v>6.487673</v>
      </c>
      <c r="E15" s="252">
        <v>6.4799639999999998</v>
      </c>
      <c r="F15" s="252">
        <v>6.5295920000000001</v>
      </c>
      <c r="G15" s="252">
        <v>6.5289339999999996</v>
      </c>
      <c r="H15" s="252">
        <v>6.5197649999999996</v>
      </c>
      <c r="I15" s="252">
        <v>6.5520810000000003</v>
      </c>
      <c r="J15" s="252">
        <v>6.5500230000000004</v>
      </c>
      <c r="K15" s="252">
        <v>6.5594390000000002</v>
      </c>
      <c r="L15" s="252">
        <v>6.4414389999999999</v>
      </c>
      <c r="M15" s="252">
        <v>6.5678000000000001</v>
      </c>
      <c r="N15" s="252">
        <v>6.5898779999999997</v>
      </c>
      <c r="O15" s="252">
        <v>6.4777810000000002</v>
      </c>
      <c r="P15" s="252">
        <v>6.5207810000000004</v>
      </c>
      <c r="Q15" s="252">
        <v>6.5457809999999998</v>
      </c>
      <c r="R15" s="252">
        <v>6.5147810000000002</v>
      </c>
      <c r="S15" s="252">
        <v>6.4657809999999998</v>
      </c>
      <c r="T15" s="252">
        <v>6.4547809999999997</v>
      </c>
      <c r="U15" s="252">
        <v>6.4927809999999999</v>
      </c>
      <c r="V15" s="252">
        <v>6.4677809999999996</v>
      </c>
      <c r="W15" s="252">
        <v>6.4227809999999996</v>
      </c>
      <c r="X15" s="252">
        <v>6.4907810000000001</v>
      </c>
      <c r="Y15" s="252">
        <v>6.5007809999999999</v>
      </c>
      <c r="Z15" s="252">
        <v>6.4897809999999998</v>
      </c>
      <c r="AA15" s="252">
        <v>6.4363809999999999</v>
      </c>
      <c r="AB15" s="252">
        <v>6.4523809999999999</v>
      </c>
      <c r="AC15" s="252">
        <v>6.4773810000000003</v>
      </c>
      <c r="AD15" s="252">
        <v>6.4503810000000001</v>
      </c>
      <c r="AE15" s="252">
        <v>6.4623809999999997</v>
      </c>
      <c r="AF15" s="252">
        <v>6.4013809999999998</v>
      </c>
      <c r="AG15" s="252">
        <v>6.4023810000000001</v>
      </c>
      <c r="AH15" s="252">
        <v>6.4503810000000001</v>
      </c>
      <c r="AI15" s="252">
        <v>6.500381</v>
      </c>
      <c r="AJ15" s="252">
        <v>6.548381</v>
      </c>
      <c r="AK15" s="252">
        <v>6.5203810000000004</v>
      </c>
      <c r="AL15" s="252">
        <v>6.5193810000000001</v>
      </c>
      <c r="AM15" s="252">
        <v>6.5255809999999999</v>
      </c>
      <c r="AN15" s="252">
        <v>6.5305809999999997</v>
      </c>
      <c r="AO15" s="252">
        <v>6.5415809999999999</v>
      </c>
      <c r="AP15" s="252">
        <v>6.5515809999999997</v>
      </c>
      <c r="AQ15" s="252">
        <v>6.5575809999999999</v>
      </c>
      <c r="AR15" s="252">
        <v>6.560581</v>
      </c>
      <c r="AS15" s="252">
        <v>6.5665810000000002</v>
      </c>
      <c r="AT15" s="252">
        <v>6.568581</v>
      </c>
      <c r="AU15" s="252">
        <v>6.5715810000000001</v>
      </c>
      <c r="AV15" s="252">
        <v>6.5715810000000001</v>
      </c>
      <c r="AW15" s="252">
        <v>6.5755809999999997</v>
      </c>
      <c r="AX15" s="252">
        <v>6.5755809999999997</v>
      </c>
      <c r="AY15" s="252">
        <v>6.6105809999999998</v>
      </c>
      <c r="AZ15" s="252">
        <v>6.6095810000000004</v>
      </c>
      <c r="BA15" s="252">
        <v>6.6095810000000004</v>
      </c>
      <c r="BB15" s="252">
        <v>6.8191351874999997</v>
      </c>
      <c r="BC15" s="252">
        <v>6.8349085536</v>
      </c>
      <c r="BD15" s="252">
        <v>6.8514026619999999</v>
      </c>
      <c r="BE15" s="252">
        <v>6.8673851978</v>
      </c>
      <c r="BF15" s="409">
        <v>6.8828211624</v>
      </c>
      <c r="BG15" s="409">
        <v>6.8985987072999997</v>
      </c>
      <c r="BH15" s="409">
        <v>6.9135168863000001</v>
      </c>
      <c r="BI15" s="409">
        <v>6.9344619015999998</v>
      </c>
      <c r="BJ15" s="409">
        <v>6.9652323761000003</v>
      </c>
      <c r="BK15" s="409">
        <v>7.0453883513999997</v>
      </c>
      <c r="BL15" s="409">
        <v>7.0620277343</v>
      </c>
      <c r="BM15" s="409">
        <v>7.0780882204999997</v>
      </c>
      <c r="BN15" s="409">
        <v>7.0944252517999997</v>
      </c>
      <c r="BO15" s="409">
        <v>7.1104216494000001</v>
      </c>
      <c r="BP15" s="409">
        <v>7.1373681085999996</v>
      </c>
      <c r="BQ15" s="409">
        <v>7.1639435636000002</v>
      </c>
      <c r="BR15" s="409">
        <v>7.1901554696999996</v>
      </c>
      <c r="BS15" s="409">
        <v>7.2186314545999997</v>
      </c>
      <c r="BT15" s="409">
        <v>7.2342575783000003</v>
      </c>
      <c r="BU15" s="409">
        <v>7.2509497729000003</v>
      </c>
      <c r="BV15" s="409">
        <v>7.2674454534999997</v>
      </c>
    </row>
    <row r="16" spans="1:74" ht="11.1" customHeight="1" x14ac:dyDescent="0.2">
      <c r="A16" s="162" t="s">
        <v>321</v>
      </c>
      <c r="B16" s="173" t="s">
        <v>293</v>
      </c>
      <c r="C16" s="252">
        <v>13.610391999999999</v>
      </c>
      <c r="D16" s="252">
        <v>13.609807</v>
      </c>
      <c r="E16" s="252">
        <v>13.613471000000001</v>
      </c>
      <c r="F16" s="252">
        <v>13.539707</v>
      </c>
      <c r="G16" s="252">
        <v>13.551253000000001</v>
      </c>
      <c r="H16" s="252">
        <v>13.549371000000001</v>
      </c>
      <c r="I16" s="252">
        <v>13.571679</v>
      </c>
      <c r="J16" s="252">
        <v>13.545178999999999</v>
      </c>
      <c r="K16" s="252">
        <v>13.528775</v>
      </c>
      <c r="L16" s="252">
        <v>13.590384999999999</v>
      </c>
      <c r="M16" s="252">
        <v>13.728992</v>
      </c>
      <c r="N16" s="252">
        <v>13.72471</v>
      </c>
      <c r="O16" s="252">
        <v>13.738611336</v>
      </c>
      <c r="P16" s="252">
        <v>13.749654336000001</v>
      </c>
      <c r="Q16" s="252">
        <v>13.732013336</v>
      </c>
      <c r="R16" s="252">
        <v>13.715296336</v>
      </c>
      <c r="S16" s="252">
        <v>13.620323336</v>
      </c>
      <c r="T16" s="252">
        <v>13.686146336</v>
      </c>
      <c r="U16" s="252">
        <v>13.799841336</v>
      </c>
      <c r="V16" s="252">
        <v>13.599980336</v>
      </c>
      <c r="W16" s="252">
        <v>13.757456336000001</v>
      </c>
      <c r="X16" s="252">
        <v>13.870577336</v>
      </c>
      <c r="Y16" s="252">
        <v>13.975893336</v>
      </c>
      <c r="Z16" s="252">
        <v>13.983123336</v>
      </c>
      <c r="AA16" s="252">
        <v>13.921486</v>
      </c>
      <c r="AB16" s="252">
        <v>13.942577999999999</v>
      </c>
      <c r="AC16" s="252">
        <v>13.814513</v>
      </c>
      <c r="AD16" s="252">
        <v>13.838903</v>
      </c>
      <c r="AE16" s="252">
        <v>13.799977</v>
      </c>
      <c r="AF16" s="252">
        <v>13.850308999999999</v>
      </c>
      <c r="AG16" s="252">
        <v>13.827581</v>
      </c>
      <c r="AH16" s="252">
        <v>13.91714</v>
      </c>
      <c r="AI16" s="252">
        <v>13.795870000000001</v>
      </c>
      <c r="AJ16" s="252">
        <v>13.869339999999999</v>
      </c>
      <c r="AK16" s="252">
        <v>13.964658999999999</v>
      </c>
      <c r="AL16" s="252">
        <v>14.126135</v>
      </c>
      <c r="AM16" s="252">
        <v>14.175547999999999</v>
      </c>
      <c r="AN16" s="252">
        <v>14.093425999999999</v>
      </c>
      <c r="AO16" s="252">
        <v>14.276539</v>
      </c>
      <c r="AP16" s="252">
        <v>13.967345999999999</v>
      </c>
      <c r="AQ16" s="252">
        <v>14.132092</v>
      </c>
      <c r="AR16" s="252">
        <v>13.942679</v>
      </c>
      <c r="AS16" s="252">
        <v>14.066621</v>
      </c>
      <c r="AT16" s="252">
        <v>14.031115</v>
      </c>
      <c r="AU16" s="252">
        <v>13.940457</v>
      </c>
      <c r="AV16" s="252">
        <v>14.059749</v>
      </c>
      <c r="AW16" s="252">
        <v>14.199058000000001</v>
      </c>
      <c r="AX16" s="252">
        <v>14.253176</v>
      </c>
      <c r="AY16" s="252">
        <v>14.340209</v>
      </c>
      <c r="AZ16" s="252">
        <v>14.35941</v>
      </c>
      <c r="BA16" s="252">
        <v>14.404476000000001</v>
      </c>
      <c r="BB16" s="252">
        <v>14.152807871</v>
      </c>
      <c r="BC16" s="252">
        <v>14.299297167000001</v>
      </c>
      <c r="BD16" s="252">
        <v>14.255656533</v>
      </c>
      <c r="BE16" s="252">
        <v>14.203406069</v>
      </c>
      <c r="BF16" s="409">
        <v>14.131868077</v>
      </c>
      <c r="BG16" s="409">
        <v>14.106389604</v>
      </c>
      <c r="BH16" s="409">
        <v>14.090183637000001</v>
      </c>
      <c r="BI16" s="409">
        <v>14.077573774999999</v>
      </c>
      <c r="BJ16" s="409">
        <v>14.067389324000001</v>
      </c>
      <c r="BK16" s="409">
        <v>14.052117966000001</v>
      </c>
      <c r="BL16" s="409">
        <v>14.039710158</v>
      </c>
      <c r="BM16" s="409">
        <v>14.023540773000001</v>
      </c>
      <c r="BN16" s="409">
        <v>14.009653197</v>
      </c>
      <c r="BO16" s="409">
        <v>13.997947668</v>
      </c>
      <c r="BP16" s="409">
        <v>14.006813653</v>
      </c>
      <c r="BQ16" s="409">
        <v>14.012388959999999</v>
      </c>
      <c r="BR16" s="409">
        <v>14.016697298</v>
      </c>
      <c r="BS16" s="409">
        <v>14.021940458</v>
      </c>
      <c r="BT16" s="409">
        <v>14.025051584</v>
      </c>
      <c r="BU16" s="409">
        <v>14.031963063999999</v>
      </c>
      <c r="BV16" s="409">
        <v>14.050263973</v>
      </c>
    </row>
    <row r="17" spans="1:74" ht="11.1" customHeight="1" x14ac:dyDescent="0.2">
      <c r="A17" s="162" t="s">
        <v>322</v>
      </c>
      <c r="B17" s="173" t="s">
        <v>294</v>
      </c>
      <c r="C17" s="252">
        <v>4.4021600000000003</v>
      </c>
      <c r="D17" s="252">
        <v>4.3655600000000003</v>
      </c>
      <c r="E17" s="252">
        <v>4.39506</v>
      </c>
      <c r="F17" s="252">
        <v>4.4400599999999999</v>
      </c>
      <c r="G17" s="252">
        <v>4.40116</v>
      </c>
      <c r="H17" s="252">
        <v>4.3432599999999999</v>
      </c>
      <c r="I17" s="252">
        <v>4.3479599999999996</v>
      </c>
      <c r="J17" s="252">
        <v>4.4506600000000001</v>
      </c>
      <c r="K17" s="252">
        <v>4.5495599999999996</v>
      </c>
      <c r="L17" s="252">
        <v>4.6260599999999998</v>
      </c>
      <c r="M17" s="252">
        <v>4.56806</v>
      </c>
      <c r="N17" s="252">
        <v>4.5570599999999999</v>
      </c>
      <c r="O17" s="252">
        <v>4.5651000000000002</v>
      </c>
      <c r="P17" s="252">
        <v>4.5189000000000004</v>
      </c>
      <c r="Q17" s="252">
        <v>4.5552000000000001</v>
      </c>
      <c r="R17" s="252">
        <v>4.5461</v>
      </c>
      <c r="S17" s="252">
        <v>4.57</v>
      </c>
      <c r="T17" s="252">
        <v>4.6516999999999999</v>
      </c>
      <c r="U17" s="252">
        <v>4.4371999999999998</v>
      </c>
      <c r="V17" s="252">
        <v>4.4790999999999999</v>
      </c>
      <c r="W17" s="252">
        <v>4.5328999999999997</v>
      </c>
      <c r="X17" s="252">
        <v>4.6192000000000002</v>
      </c>
      <c r="Y17" s="252">
        <v>4.6289999999999996</v>
      </c>
      <c r="Z17" s="252">
        <v>4.6250999999999998</v>
      </c>
      <c r="AA17" s="252">
        <v>4.5937000000000001</v>
      </c>
      <c r="AB17" s="252">
        <v>4.6269999999999998</v>
      </c>
      <c r="AC17" s="252">
        <v>4.5789</v>
      </c>
      <c r="AD17" s="252">
        <v>4.5540000000000003</v>
      </c>
      <c r="AE17" s="252">
        <v>4.6007999999999996</v>
      </c>
      <c r="AF17" s="252">
        <v>4.6840000000000002</v>
      </c>
      <c r="AG17" s="252">
        <v>4.5026000000000002</v>
      </c>
      <c r="AH17" s="252">
        <v>4.5410000000000004</v>
      </c>
      <c r="AI17" s="252">
        <v>4.6139999999999999</v>
      </c>
      <c r="AJ17" s="252">
        <v>4.6639999999999997</v>
      </c>
      <c r="AK17" s="252">
        <v>4.7309999999999999</v>
      </c>
      <c r="AL17" s="252">
        <v>4.7560000000000002</v>
      </c>
      <c r="AM17" s="252">
        <v>4.6760000000000002</v>
      </c>
      <c r="AN17" s="252">
        <v>4.6619999999999999</v>
      </c>
      <c r="AO17" s="252">
        <v>4.7</v>
      </c>
      <c r="AP17" s="252">
        <v>4.702</v>
      </c>
      <c r="AQ17" s="252">
        <v>4.7149999999999999</v>
      </c>
      <c r="AR17" s="252">
        <v>4.8520000000000003</v>
      </c>
      <c r="AS17" s="252">
        <v>4.7069999999999999</v>
      </c>
      <c r="AT17" s="252">
        <v>4.7220000000000004</v>
      </c>
      <c r="AU17" s="252">
        <v>4.7610000000000001</v>
      </c>
      <c r="AV17" s="252">
        <v>4.7030000000000003</v>
      </c>
      <c r="AW17" s="252">
        <v>4.7409999999999997</v>
      </c>
      <c r="AX17" s="252">
        <v>4.7190000000000003</v>
      </c>
      <c r="AY17" s="252">
        <v>4.6219999999999999</v>
      </c>
      <c r="AZ17" s="252">
        <v>4.5890000000000004</v>
      </c>
      <c r="BA17" s="252">
        <v>4.5469999999999997</v>
      </c>
      <c r="BB17" s="252">
        <v>4.4950327097000002</v>
      </c>
      <c r="BC17" s="252">
        <v>4.4300596388000004</v>
      </c>
      <c r="BD17" s="252">
        <v>4.4960333795</v>
      </c>
      <c r="BE17" s="252">
        <v>4.5023067908999996</v>
      </c>
      <c r="BF17" s="409">
        <v>4.5364000730000003</v>
      </c>
      <c r="BG17" s="409">
        <v>4.5583142495000004</v>
      </c>
      <c r="BH17" s="409">
        <v>4.5770319622000004</v>
      </c>
      <c r="BI17" s="409">
        <v>4.5924739910000003</v>
      </c>
      <c r="BJ17" s="409">
        <v>4.5434975708999996</v>
      </c>
      <c r="BK17" s="409">
        <v>4.4455764243999996</v>
      </c>
      <c r="BL17" s="409">
        <v>4.4323549156000004</v>
      </c>
      <c r="BM17" s="409">
        <v>4.4278811069000001</v>
      </c>
      <c r="BN17" s="409">
        <v>4.4372600944</v>
      </c>
      <c r="BO17" s="409">
        <v>4.4562280668999996</v>
      </c>
      <c r="BP17" s="409">
        <v>4.4894126747999996</v>
      </c>
      <c r="BQ17" s="409">
        <v>4.4257401525000004</v>
      </c>
      <c r="BR17" s="409">
        <v>4.4598546047000003</v>
      </c>
      <c r="BS17" s="409">
        <v>4.4812250605999999</v>
      </c>
      <c r="BT17" s="409">
        <v>4.4993405084000004</v>
      </c>
      <c r="BU17" s="409">
        <v>4.5145747096999997</v>
      </c>
      <c r="BV17" s="409">
        <v>4.4664709613999998</v>
      </c>
    </row>
    <row r="18" spans="1:74" ht="11.1" customHeight="1" x14ac:dyDescent="0.2">
      <c r="A18" s="162" t="s">
        <v>323</v>
      </c>
      <c r="B18" s="173" t="s">
        <v>296</v>
      </c>
      <c r="C18" s="252">
        <v>11.314197610000001</v>
      </c>
      <c r="D18" s="252">
        <v>11.037556851</v>
      </c>
      <c r="E18" s="252">
        <v>10.861087093</v>
      </c>
      <c r="F18" s="252">
        <v>10.873155520999999</v>
      </c>
      <c r="G18" s="252">
        <v>11.146974278</v>
      </c>
      <c r="H18" s="252">
        <v>11.244805048</v>
      </c>
      <c r="I18" s="252">
        <v>11.489585542</v>
      </c>
      <c r="J18" s="252">
        <v>11.544254256</v>
      </c>
      <c r="K18" s="252">
        <v>11.420995595999999</v>
      </c>
      <c r="L18" s="252">
        <v>11.557260763</v>
      </c>
      <c r="M18" s="252">
        <v>11.469760804</v>
      </c>
      <c r="N18" s="252">
        <v>11.241871471</v>
      </c>
      <c r="O18" s="252">
        <v>10.936553078999999</v>
      </c>
      <c r="P18" s="252">
        <v>10.876399378</v>
      </c>
      <c r="Q18" s="252">
        <v>10.689973093000001</v>
      </c>
      <c r="R18" s="252">
        <v>10.92163863</v>
      </c>
      <c r="S18" s="252">
        <v>11.463487606999999</v>
      </c>
      <c r="T18" s="252">
        <v>11.622584644</v>
      </c>
      <c r="U18" s="252">
        <v>11.643342204</v>
      </c>
      <c r="V18" s="252">
        <v>11.750343051</v>
      </c>
      <c r="W18" s="252">
        <v>11.644947664</v>
      </c>
      <c r="X18" s="252">
        <v>11.595123711999999</v>
      </c>
      <c r="Y18" s="252">
        <v>11.703724108999999</v>
      </c>
      <c r="Z18" s="252">
        <v>11.341421545999999</v>
      </c>
      <c r="AA18" s="252">
        <v>10.925767219999999</v>
      </c>
      <c r="AB18" s="252">
        <v>11.043614783000001</v>
      </c>
      <c r="AC18" s="252">
        <v>10.953885561</v>
      </c>
      <c r="AD18" s="252">
        <v>11.177005987999999</v>
      </c>
      <c r="AE18" s="252">
        <v>11.600417454</v>
      </c>
      <c r="AF18" s="252">
        <v>11.889611389000001</v>
      </c>
      <c r="AG18" s="252">
        <v>11.763232208</v>
      </c>
      <c r="AH18" s="252">
        <v>11.989966792000001</v>
      </c>
      <c r="AI18" s="252">
        <v>11.965755545</v>
      </c>
      <c r="AJ18" s="252">
        <v>12.142371795000001</v>
      </c>
      <c r="AK18" s="252">
        <v>11.849466175</v>
      </c>
      <c r="AL18" s="252">
        <v>11.685475085</v>
      </c>
      <c r="AM18" s="252">
        <v>11.558659130000001</v>
      </c>
      <c r="AN18" s="252">
        <v>11.495003799999999</v>
      </c>
      <c r="AO18" s="252">
        <v>11.527412199</v>
      </c>
      <c r="AP18" s="252">
        <v>11.702315489</v>
      </c>
      <c r="AQ18" s="252">
        <v>11.880397233</v>
      </c>
      <c r="AR18" s="252">
        <v>12.12366798</v>
      </c>
      <c r="AS18" s="252">
        <v>11.960320553000001</v>
      </c>
      <c r="AT18" s="252">
        <v>12.196469262000001</v>
      </c>
      <c r="AU18" s="252">
        <v>12.052673796000001</v>
      </c>
      <c r="AV18" s="252">
        <v>12.161716257</v>
      </c>
      <c r="AW18" s="252">
        <v>11.827389011999999</v>
      </c>
      <c r="AX18" s="252">
        <v>11.793267151</v>
      </c>
      <c r="AY18" s="252">
        <v>11.353350655</v>
      </c>
      <c r="AZ18" s="252">
        <v>11.271482984</v>
      </c>
      <c r="BA18" s="252">
        <v>11.172392945</v>
      </c>
      <c r="BB18" s="252">
        <v>11.655833536999999</v>
      </c>
      <c r="BC18" s="252">
        <v>11.968705366</v>
      </c>
      <c r="BD18" s="252">
        <v>11.857008275</v>
      </c>
      <c r="BE18" s="252">
        <v>12.016106393999999</v>
      </c>
      <c r="BF18" s="409">
        <v>12.244834494999999</v>
      </c>
      <c r="BG18" s="409">
        <v>12.003008706999999</v>
      </c>
      <c r="BH18" s="409">
        <v>12.149543681000001</v>
      </c>
      <c r="BI18" s="409">
        <v>11.755213793999999</v>
      </c>
      <c r="BJ18" s="409">
        <v>11.683416622999999</v>
      </c>
      <c r="BK18" s="409">
        <v>11.385558039999999</v>
      </c>
      <c r="BL18" s="409">
        <v>11.225546136</v>
      </c>
      <c r="BM18" s="409">
        <v>11.226683877999999</v>
      </c>
      <c r="BN18" s="409">
        <v>11.692700506</v>
      </c>
      <c r="BO18" s="409">
        <v>12.011069448000001</v>
      </c>
      <c r="BP18" s="409">
        <v>11.89874713</v>
      </c>
      <c r="BQ18" s="409">
        <v>12.077100215</v>
      </c>
      <c r="BR18" s="409">
        <v>12.318231736</v>
      </c>
      <c r="BS18" s="409">
        <v>12.044133498000001</v>
      </c>
      <c r="BT18" s="409">
        <v>12.180607348000001</v>
      </c>
      <c r="BU18" s="409">
        <v>11.784568270999999</v>
      </c>
      <c r="BV18" s="409">
        <v>11.710684379</v>
      </c>
    </row>
    <row r="19" spans="1:74" ht="11.1" customHeight="1" x14ac:dyDescent="0.2">
      <c r="A19" s="162" t="s">
        <v>325</v>
      </c>
      <c r="B19" s="173" t="s">
        <v>647</v>
      </c>
      <c r="C19" s="252">
        <v>90.409235078999998</v>
      </c>
      <c r="D19" s="252">
        <v>90.807899262999996</v>
      </c>
      <c r="E19" s="252">
        <v>90.250412255000001</v>
      </c>
      <c r="F19" s="252">
        <v>90.652092444000004</v>
      </c>
      <c r="G19" s="252">
        <v>90.236362358999997</v>
      </c>
      <c r="H19" s="252">
        <v>90.050409325000004</v>
      </c>
      <c r="I19" s="252">
        <v>90.476152865000003</v>
      </c>
      <c r="J19" s="252">
        <v>90.661982750999996</v>
      </c>
      <c r="K19" s="252">
        <v>89.851181518000004</v>
      </c>
      <c r="L19" s="252">
        <v>90.585318529999995</v>
      </c>
      <c r="M19" s="252">
        <v>90.982430644999994</v>
      </c>
      <c r="N19" s="252">
        <v>90.817995420000003</v>
      </c>
      <c r="O19" s="252">
        <v>89.8723119</v>
      </c>
      <c r="P19" s="252">
        <v>89.594750718</v>
      </c>
      <c r="Q19" s="252">
        <v>89.847613526000004</v>
      </c>
      <c r="R19" s="252">
        <v>90.766241300000004</v>
      </c>
      <c r="S19" s="252">
        <v>91.013819169000001</v>
      </c>
      <c r="T19" s="252">
        <v>90.999124527000006</v>
      </c>
      <c r="U19" s="252">
        <v>91.850427117999999</v>
      </c>
      <c r="V19" s="252">
        <v>91.696218711</v>
      </c>
      <c r="W19" s="252">
        <v>91.012878971000006</v>
      </c>
      <c r="X19" s="252">
        <v>91.299747177</v>
      </c>
      <c r="Y19" s="252">
        <v>91.661824779</v>
      </c>
      <c r="Z19" s="252">
        <v>91.666864398000001</v>
      </c>
      <c r="AA19" s="252">
        <v>91.714135349000003</v>
      </c>
      <c r="AB19" s="252">
        <v>92.270078925999996</v>
      </c>
      <c r="AC19" s="252">
        <v>91.739064077999998</v>
      </c>
      <c r="AD19" s="252">
        <v>92.323771988000004</v>
      </c>
      <c r="AE19" s="252">
        <v>92.228079003000005</v>
      </c>
      <c r="AF19" s="252">
        <v>93.086388389000007</v>
      </c>
      <c r="AG19" s="252">
        <v>93.292982585000004</v>
      </c>
      <c r="AH19" s="252">
        <v>93.634916824000001</v>
      </c>
      <c r="AI19" s="252">
        <v>94.231917545000002</v>
      </c>
      <c r="AJ19" s="252">
        <v>95.138702570000007</v>
      </c>
      <c r="AK19" s="252">
        <v>94.712322298000004</v>
      </c>
      <c r="AL19" s="252">
        <v>95.325563310999996</v>
      </c>
      <c r="AM19" s="252">
        <v>94.250751291</v>
      </c>
      <c r="AN19" s="252">
        <v>94.253162371000002</v>
      </c>
      <c r="AO19" s="252">
        <v>95.317374876000002</v>
      </c>
      <c r="AP19" s="252">
        <v>95.297880488999994</v>
      </c>
      <c r="AQ19" s="252">
        <v>95.060881233000003</v>
      </c>
      <c r="AR19" s="252">
        <v>95.839636313</v>
      </c>
      <c r="AS19" s="252">
        <v>96.467104391999996</v>
      </c>
      <c r="AT19" s="252">
        <v>96.697268906999994</v>
      </c>
      <c r="AU19" s="252">
        <v>96.019771028999997</v>
      </c>
      <c r="AV19" s="252">
        <v>96.426869748000001</v>
      </c>
      <c r="AW19" s="252">
        <v>96.624193477999995</v>
      </c>
      <c r="AX19" s="252">
        <v>96.419243476999995</v>
      </c>
      <c r="AY19" s="252">
        <v>95.911114874000006</v>
      </c>
      <c r="AZ19" s="252">
        <v>95.468957176999993</v>
      </c>
      <c r="BA19" s="252">
        <v>95.382896596999998</v>
      </c>
      <c r="BB19" s="252">
        <v>95.686176118000006</v>
      </c>
      <c r="BC19" s="252">
        <v>95.537746831000007</v>
      </c>
      <c r="BD19" s="252">
        <v>96.087105479000002</v>
      </c>
      <c r="BE19" s="252">
        <v>96.466770163000007</v>
      </c>
      <c r="BF19" s="409">
        <v>96.706619356999994</v>
      </c>
      <c r="BG19" s="409">
        <v>96.381622901</v>
      </c>
      <c r="BH19" s="409">
        <v>96.659666802000004</v>
      </c>
      <c r="BI19" s="409">
        <v>96.540809365000001</v>
      </c>
      <c r="BJ19" s="409">
        <v>96.418324286000001</v>
      </c>
      <c r="BK19" s="409">
        <v>95.857814449000003</v>
      </c>
      <c r="BL19" s="409">
        <v>95.722096578999995</v>
      </c>
      <c r="BM19" s="409">
        <v>95.795844059000004</v>
      </c>
      <c r="BN19" s="409">
        <v>96.337775242000006</v>
      </c>
      <c r="BO19" s="409">
        <v>96.818868476999995</v>
      </c>
      <c r="BP19" s="409">
        <v>96.653485106000005</v>
      </c>
      <c r="BQ19" s="409">
        <v>96.757623555999999</v>
      </c>
      <c r="BR19" s="409">
        <v>97.007845859</v>
      </c>
      <c r="BS19" s="409">
        <v>96.805909929999999</v>
      </c>
      <c r="BT19" s="409">
        <v>97.179146729999999</v>
      </c>
      <c r="BU19" s="409">
        <v>97.092991815999994</v>
      </c>
      <c r="BV19" s="409">
        <v>96.990371925000005</v>
      </c>
    </row>
    <row r="20" spans="1:74" ht="11.1" customHeight="1" x14ac:dyDescent="0.2">
      <c r="B20" s="173"/>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2"/>
      <c r="AP20" s="252"/>
      <c r="AQ20" s="252"/>
      <c r="AR20" s="252"/>
      <c r="AS20" s="252"/>
      <c r="AT20" s="252"/>
      <c r="AU20" s="252"/>
      <c r="AV20" s="252"/>
      <c r="AW20" s="252"/>
      <c r="AX20" s="252"/>
      <c r="AY20" s="252"/>
      <c r="AZ20" s="252"/>
      <c r="BA20" s="252"/>
      <c r="BB20" s="252"/>
      <c r="BC20" s="252"/>
      <c r="BD20" s="252"/>
      <c r="BE20" s="252"/>
      <c r="BF20" s="409"/>
      <c r="BG20" s="409"/>
      <c r="BH20" s="409"/>
      <c r="BI20" s="409"/>
      <c r="BJ20" s="409"/>
      <c r="BK20" s="409"/>
      <c r="BL20" s="409"/>
      <c r="BM20" s="409"/>
      <c r="BN20" s="409"/>
      <c r="BO20" s="409"/>
      <c r="BP20" s="409"/>
      <c r="BQ20" s="409"/>
      <c r="BR20" s="409"/>
      <c r="BS20" s="409"/>
      <c r="BT20" s="409"/>
      <c r="BU20" s="409"/>
      <c r="BV20" s="409"/>
    </row>
    <row r="21" spans="1:74" ht="11.1" customHeight="1" x14ac:dyDescent="0.2">
      <c r="A21" s="162" t="s">
        <v>529</v>
      </c>
      <c r="B21" s="173" t="s">
        <v>648</v>
      </c>
      <c r="C21" s="252">
        <v>51.904787079000002</v>
      </c>
      <c r="D21" s="252">
        <v>51.939442262999997</v>
      </c>
      <c r="E21" s="252">
        <v>51.362538254999997</v>
      </c>
      <c r="F21" s="252">
        <v>51.490693444000001</v>
      </c>
      <c r="G21" s="252">
        <v>51.497962358999999</v>
      </c>
      <c r="H21" s="252">
        <v>51.223237324999999</v>
      </c>
      <c r="I21" s="252">
        <v>51.725666865000001</v>
      </c>
      <c r="J21" s="252">
        <v>51.657280751000002</v>
      </c>
      <c r="K21" s="252">
        <v>51.179839518000001</v>
      </c>
      <c r="L21" s="252">
        <v>52.41300253</v>
      </c>
      <c r="M21" s="252">
        <v>52.879873645000004</v>
      </c>
      <c r="N21" s="252">
        <v>52.992291180000002</v>
      </c>
      <c r="O21" s="252">
        <v>52.309195899999999</v>
      </c>
      <c r="P21" s="252">
        <v>52.158108718000001</v>
      </c>
      <c r="Q21" s="252">
        <v>52.233597525999997</v>
      </c>
      <c r="R21" s="252">
        <v>52.724733299999997</v>
      </c>
      <c r="S21" s="252">
        <v>52.886530168999997</v>
      </c>
      <c r="T21" s="252">
        <v>53.125302646999998</v>
      </c>
      <c r="U21" s="252">
        <v>53.822358117999997</v>
      </c>
      <c r="V21" s="252">
        <v>53.776782711000003</v>
      </c>
      <c r="W21" s="252">
        <v>53.834978970999998</v>
      </c>
      <c r="X21" s="252">
        <v>54.069080176999996</v>
      </c>
      <c r="Y21" s="252">
        <v>54.932045778999999</v>
      </c>
      <c r="Z21" s="252">
        <v>54.768849398</v>
      </c>
      <c r="AA21" s="252">
        <v>54.261616349000001</v>
      </c>
      <c r="AB21" s="252">
        <v>54.660903926000003</v>
      </c>
      <c r="AC21" s="252">
        <v>54.641068078000004</v>
      </c>
      <c r="AD21" s="252">
        <v>55.193195987999999</v>
      </c>
      <c r="AE21" s="252">
        <v>55.209416003000001</v>
      </c>
      <c r="AF21" s="252">
        <v>56.055733388999997</v>
      </c>
      <c r="AG21" s="252">
        <v>55.933291595</v>
      </c>
      <c r="AH21" s="252">
        <v>56.061201824000001</v>
      </c>
      <c r="AI21" s="252">
        <v>56.251677545</v>
      </c>
      <c r="AJ21" s="252">
        <v>57.101136570000001</v>
      </c>
      <c r="AK21" s="252">
        <v>57.160124508000003</v>
      </c>
      <c r="AL21" s="252">
        <v>57.618107311000003</v>
      </c>
      <c r="AM21" s="252">
        <v>56.859455291000003</v>
      </c>
      <c r="AN21" s="252">
        <v>56.874455371000003</v>
      </c>
      <c r="AO21" s="252">
        <v>57.338071876000001</v>
      </c>
      <c r="AP21" s="252">
        <v>57.105406489000003</v>
      </c>
      <c r="AQ21" s="252">
        <v>56.982107233000001</v>
      </c>
      <c r="AR21" s="252">
        <v>57.213018312999999</v>
      </c>
      <c r="AS21" s="252">
        <v>57.669723392000002</v>
      </c>
      <c r="AT21" s="252">
        <v>57.983587907</v>
      </c>
      <c r="AU21" s="252">
        <v>57.216721129</v>
      </c>
      <c r="AV21" s="252">
        <v>57.757387547999997</v>
      </c>
      <c r="AW21" s="252">
        <v>57.940993677999998</v>
      </c>
      <c r="AX21" s="252">
        <v>57.969779377000002</v>
      </c>
      <c r="AY21" s="252">
        <v>57.414449073999997</v>
      </c>
      <c r="AZ21" s="252">
        <v>57.098001777</v>
      </c>
      <c r="BA21" s="252">
        <v>57.047248396999997</v>
      </c>
      <c r="BB21" s="252">
        <v>56.643291331</v>
      </c>
      <c r="BC21" s="252">
        <v>56.501201477999999</v>
      </c>
      <c r="BD21" s="252">
        <v>56.428618817</v>
      </c>
      <c r="BE21" s="252">
        <v>56.972877765</v>
      </c>
      <c r="BF21" s="409">
        <v>57.020307793999997</v>
      </c>
      <c r="BG21" s="409">
        <v>56.570856040000002</v>
      </c>
      <c r="BH21" s="409">
        <v>56.834695087</v>
      </c>
      <c r="BI21" s="409">
        <v>56.721337812000002</v>
      </c>
      <c r="BJ21" s="409">
        <v>56.522159616000003</v>
      </c>
      <c r="BK21" s="409">
        <v>56.028459534</v>
      </c>
      <c r="BL21" s="409">
        <v>55.836155073999997</v>
      </c>
      <c r="BM21" s="409">
        <v>55.859452034</v>
      </c>
      <c r="BN21" s="409">
        <v>56.365408944999999</v>
      </c>
      <c r="BO21" s="409">
        <v>56.610661897</v>
      </c>
      <c r="BP21" s="409">
        <v>56.385905141000002</v>
      </c>
      <c r="BQ21" s="409">
        <v>56.482074427000001</v>
      </c>
      <c r="BR21" s="409">
        <v>56.677108075</v>
      </c>
      <c r="BS21" s="409">
        <v>56.471936475</v>
      </c>
      <c r="BT21" s="409">
        <v>56.849847152000002</v>
      </c>
      <c r="BU21" s="409">
        <v>56.715300042999999</v>
      </c>
      <c r="BV21" s="409">
        <v>56.574484472000002</v>
      </c>
    </row>
    <row r="22" spans="1:74" ht="11.1" customHeight="1" x14ac:dyDescent="0.2">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751"/>
      <c r="AZ22" s="751"/>
      <c r="BA22" s="751"/>
      <c r="BB22" s="751"/>
      <c r="BC22" s="751"/>
      <c r="BD22" s="751"/>
      <c r="BE22" s="751"/>
      <c r="BF22" s="492"/>
      <c r="BG22" s="492"/>
      <c r="BH22" s="492"/>
      <c r="BI22" s="492"/>
      <c r="BJ22" s="492"/>
      <c r="BK22" s="410"/>
      <c r="BL22" s="410"/>
      <c r="BM22" s="410"/>
      <c r="BN22" s="410"/>
      <c r="BO22" s="410"/>
      <c r="BP22" s="410"/>
      <c r="BQ22" s="410"/>
      <c r="BR22" s="410"/>
      <c r="BS22" s="410"/>
      <c r="BT22" s="410"/>
      <c r="BU22" s="410"/>
      <c r="BV22" s="410"/>
    </row>
    <row r="23" spans="1:74" ht="11.1" customHeight="1" x14ac:dyDescent="0.2">
      <c r="B23" s="254" t="s">
        <v>1270</v>
      </c>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2"/>
      <c r="AV23" s="252"/>
      <c r="AW23" s="252"/>
      <c r="AX23" s="252"/>
      <c r="AY23" s="252"/>
      <c r="AZ23" s="252"/>
      <c r="BA23" s="252"/>
      <c r="BB23" s="252"/>
      <c r="BC23" s="252"/>
      <c r="BD23" s="252"/>
      <c r="BE23" s="252"/>
      <c r="BF23" s="409"/>
      <c r="BG23" s="409"/>
      <c r="BH23" s="409"/>
      <c r="BI23" s="409"/>
      <c r="BJ23" s="409"/>
      <c r="BK23" s="409"/>
      <c r="BL23" s="409"/>
      <c r="BM23" s="409"/>
      <c r="BN23" s="409"/>
      <c r="BO23" s="409"/>
      <c r="BP23" s="409"/>
      <c r="BQ23" s="409"/>
      <c r="BR23" s="409"/>
      <c r="BS23" s="409"/>
      <c r="BT23" s="409"/>
      <c r="BU23" s="409"/>
      <c r="BV23" s="409"/>
    </row>
    <row r="24" spans="1:74" ht="11.1" customHeight="1" x14ac:dyDescent="0.2">
      <c r="A24" s="162" t="s">
        <v>305</v>
      </c>
      <c r="B24" s="173" t="s">
        <v>262</v>
      </c>
      <c r="C24" s="252">
        <v>45.198897500000001</v>
      </c>
      <c r="D24" s="252">
        <v>47.659909499999998</v>
      </c>
      <c r="E24" s="252">
        <v>45.801851499999998</v>
      </c>
      <c r="F24" s="252">
        <v>44.831685499999999</v>
      </c>
      <c r="G24" s="252">
        <v>45.517101500000003</v>
      </c>
      <c r="H24" s="252">
        <v>45.897316500000002</v>
      </c>
      <c r="I24" s="252">
        <v>45.868720500000002</v>
      </c>
      <c r="J24" s="252">
        <v>46.606109500000002</v>
      </c>
      <c r="K24" s="252">
        <v>45.048365500000003</v>
      </c>
      <c r="L24" s="252">
        <v>46.421332499999998</v>
      </c>
      <c r="M24" s="252">
        <v>46.413317499999998</v>
      </c>
      <c r="N24" s="252">
        <v>45.874663499999997</v>
      </c>
      <c r="O24" s="252">
        <v>45.729587000000002</v>
      </c>
      <c r="P24" s="252">
        <v>46.415568999999998</v>
      </c>
      <c r="Q24" s="252">
        <v>44.984994</v>
      </c>
      <c r="R24" s="252">
        <v>45.792521999999998</v>
      </c>
      <c r="S24" s="252">
        <v>45.542085999999998</v>
      </c>
      <c r="T24" s="252">
        <v>45.300716000000001</v>
      </c>
      <c r="U24" s="252">
        <v>46.736426999999999</v>
      </c>
      <c r="V24" s="252">
        <v>46.233074000000002</v>
      </c>
      <c r="W24" s="252">
        <v>45.824976999999997</v>
      </c>
      <c r="X24" s="252">
        <v>46.319623</v>
      </c>
      <c r="Y24" s="252">
        <v>46.881248999999997</v>
      </c>
      <c r="Z24" s="252">
        <v>46.208646000000002</v>
      </c>
      <c r="AA24" s="252">
        <v>45.529278736000002</v>
      </c>
      <c r="AB24" s="252">
        <v>46.571415735999999</v>
      </c>
      <c r="AC24" s="252">
        <v>45.416444736000003</v>
      </c>
      <c r="AD24" s="252">
        <v>45.142770736000003</v>
      </c>
      <c r="AE24" s="252">
        <v>44.377041736000002</v>
      </c>
      <c r="AF24" s="252">
        <v>45.172930735999998</v>
      </c>
      <c r="AG24" s="252">
        <v>46.259222735999998</v>
      </c>
      <c r="AH24" s="252">
        <v>45.726850736000003</v>
      </c>
      <c r="AI24" s="252">
        <v>45.981265735999997</v>
      </c>
      <c r="AJ24" s="252">
        <v>46.426467735999999</v>
      </c>
      <c r="AK24" s="252">
        <v>45.607351735999998</v>
      </c>
      <c r="AL24" s="252">
        <v>47.101248736000002</v>
      </c>
      <c r="AM24" s="252">
        <v>45.782108323000003</v>
      </c>
      <c r="AN24" s="252">
        <v>47.622585323000003</v>
      </c>
      <c r="AO24" s="252">
        <v>46.151500323</v>
      </c>
      <c r="AP24" s="252">
        <v>45.684116322999998</v>
      </c>
      <c r="AQ24" s="252">
        <v>44.370996323</v>
      </c>
      <c r="AR24" s="252">
        <v>46.129478323000001</v>
      </c>
      <c r="AS24" s="252">
        <v>46.969515323000003</v>
      </c>
      <c r="AT24" s="252">
        <v>46.730024323000002</v>
      </c>
      <c r="AU24" s="252">
        <v>46.481081322999998</v>
      </c>
      <c r="AV24" s="252">
        <v>46.061353322999999</v>
      </c>
      <c r="AW24" s="252">
        <v>45.729727322999999</v>
      </c>
      <c r="AX24" s="252">
        <v>47.302480322999997</v>
      </c>
      <c r="AY24" s="252">
        <v>45.488955562000001</v>
      </c>
      <c r="AZ24" s="252">
        <v>47.615925562000001</v>
      </c>
      <c r="BA24" s="252">
        <v>46.990584562000002</v>
      </c>
      <c r="BB24" s="252">
        <v>45.528494346999999</v>
      </c>
      <c r="BC24" s="252">
        <v>44.892061372000001</v>
      </c>
      <c r="BD24" s="252">
        <v>46.108148086</v>
      </c>
      <c r="BE24" s="252">
        <v>46.406990016999998</v>
      </c>
      <c r="BF24" s="409">
        <v>46.244681829000001</v>
      </c>
      <c r="BG24" s="409">
        <v>46.563619070000001</v>
      </c>
      <c r="BH24" s="409">
        <v>46.571742397999998</v>
      </c>
      <c r="BI24" s="409">
        <v>46.719914631000002</v>
      </c>
      <c r="BJ24" s="409">
        <v>47.173973429</v>
      </c>
      <c r="BK24" s="409">
        <v>46.089341867000002</v>
      </c>
      <c r="BL24" s="409">
        <v>47.023001035999997</v>
      </c>
      <c r="BM24" s="409">
        <v>46.522821661999998</v>
      </c>
      <c r="BN24" s="409">
        <v>45.513376952000002</v>
      </c>
      <c r="BO24" s="409">
        <v>45.005736099000003</v>
      </c>
      <c r="BP24" s="409">
        <v>46.050976065</v>
      </c>
      <c r="BQ24" s="409">
        <v>46.244043214000001</v>
      </c>
      <c r="BR24" s="409">
        <v>46.320998003</v>
      </c>
      <c r="BS24" s="409">
        <v>46.588238285999999</v>
      </c>
      <c r="BT24" s="409">
        <v>46.612986489000001</v>
      </c>
      <c r="BU24" s="409">
        <v>46.778938498000002</v>
      </c>
      <c r="BV24" s="409">
        <v>47.198373257999997</v>
      </c>
    </row>
    <row r="25" spans="1:74" ht="11.1" customHeight="1" x14ac:dyDescent="0.2">
      <c r="A25" s="162" t="s">
        <v>299</v>
      </c>
      <c r="B25" s="173" t="s">
        <v>263</v>
      </c>
      <c r="C25" s="252">
        <v>18.303675999999999</v>
      </c>
      <c r="D25" s="252">
        <v>18.643388000000002</v>
      </c>
      <c r="E25" s="252">
        <v>18.163799999999998</v>
      </c>
      <c r="F25" s="252">
        <v>18.210684000000001</v>
      </c>
      <c r="G25" s="252">
        <v>18.589099999999998</v>
      </c>
      <c r="H25" s="252">
        <v>18.857135</v>
      </c>
      <c r="I25" s="252">
        <v>18.515349000000001</v>
      </c>
      <c r="J25" s="252">
        <v>19.155598000000001</v>
      </c>
      <c r="K25" s="252">
        <v>18.091784000000001</v>
      </c>
      <c r="L25" s="252">
        <v>18.705071</v>
      </c>
      <c r="M25" s="252">
        <v>18.527756</v>
      </c>
      <c r="N25" s="252">
        <v>18.120201999999999</v>
      </c>
      <c r="O25" s="252">
        <v>18.749358000000001</v>
      </c>
      <c r="P25" s="252">
        <v>18.643339999999998</v>
      </c>
      <c r="Q25" s="252">
        <v>18.530764999999999</v>
      </c>
      <c r="R25" s="252">
        <v>18.584092999999999</v>
      </c>
      <c r="S25" s="252">
        <v>18.779157000000001</v>
      </c>
      <c r="T25" s="252">
        <v>18.805886999999998</v>
      </c>
      <c r="U25" s="252">
        <v>19.257408000000002</v>
      </c>
      <c r="V25" s="252">
        <v>19.124604999999999</v>
      </c>
      <c r="W25" s="252">
        <v>19.251973</v>
      </c>
      <c r="X25" s="252">
        <v>19.311893999999999</v>
      </c>
      <c r="Y25" s="252">
        <v>19.49072</v>
      </c>
      <c r="Z25" s="252">
        <v>18.982817000000001</v>
      </c>
      <c r="AA25" s="252">
        <v>19.102169</v>
      </c>
      <c r="AB25" s="252">
        <v>18.908206</v>
      </c>
      <c r="AC25" s="252">
        <v>18.464134999999999</v>
      </c>
      <c r="AD25" s="252">
        <v>18.848561</v>
      </c>
      <c r="AE25" s="252">
        <v>18.585281999999999</v>
      </c>
      <c r="AF25" s="252">
        <v>18.889721000000002</v>
      </c>
      <c r="AG25" s="252">
        <v>19.283313</v>
      </c>
      <c r="AH25" s="252">
        <v>19.399640999999999</v>
      </c>
      <c r="AI25" s="252">
        <v>19.246455999999998</v>
      </c>
      <c r="AJ25" s="252">
        <v>19.690908</v>
      </c>
      <c r="AK25" s="252">
        <v>19.370342000000001</v>
      </c>
      <c r="AL25" s="252">
        <v>19.457288999999999</v>
      </c>
      <c r="AM25" s="252">
        <v>19.248657000000001</v>
      </c>
      <c r="AN25" s="252">
        <v>19.396234</v>
      </c>
      <c r="AO25" s="252">
        <v>19.238019000000001</v>
      </c>
      <c r="AP25" s="252">
        <v>19.037015</v>
      </c>
      <c r="AQ25" s="252">
        <v>19.116495</v>
      </c>
      <c r="AR25" s="252">
        <v>19.590876999999999</v>
      </c>
      <c r="AS25" s="252">
        <v>19.979164000000001</v>
      </c>
      <c r="AT25" s="252">
        <v>19.814122999999999</v>
      </c>
      <c r="AU25" s="252">
        <v>19.224630000000001</v>
      </c>
      <c r="AV25" s="252">
        <v>19.350201999999999</v>
      </c>
      <c r="AW25" s="252">
        <v>19.188376000000002</v>
      </c>
      <c r="AX25" s="252">
        <v>19.543928999999999</v>
      </c>
      <c r="AY25" s="252">
        <v>19.055406999999999</v>
      </c>
      <c r="AZ25" s="252">
        <v>19.680026999999999</v>
      </c>
      <c r="BA25" s="252">
        <v>19.616385999999999</v>
      </c>
      <c r="BB25" s="252">
        <v>19.264118</v>
      </c>
      <c r="BC25" s="252">
        <v>19.202013000000001</v>
      </c>
      <c r="BD25" s="252">
        <v>19.717238167000001</v>
      </c>
      <c r="BE25" s="252">
        <v>19.88079686</v>
      </c>
      <c r="BF25" s="409">
        <v>19.87764</v>
      </c>
      <c r="BG25" s="409">
        <v>19.50376</v>
      </c>
      <c r="BH25" s="409">
        <v>19.592120000000001</v>
      </c>
      <c r="BI25" s="409">
        <v>19.58398</v>
      </c>
      <c r="BJ25" s="409">
        <v>19.763570000000001</v>
      </c>
      <c r="BK25" s="409">
        <v>19.298279999999998</v>
      </c>
      <c r="BL25" s="409">
        <v>19.379819999999999</v>
      </c>
      <c r="BM25" s="409">
        <v>19.40804</v>
      </c>
      <c r="BN25" s="409">
        <v>19.390499999999999</v>
      </c>
      <c r="BO25" s="409">
        <v>19.447379999999999</v>
      </c>
      <c r="BP25" s="409">
        <v>19.79542</v>
      </c>
      <c r="BQ25" s="409">
        <v>19.856780000000001</v>
      </c>
      <c r="BR25" s="409">
        <v>20.084530000000001</v>
      </c>
      <c r="BS25" s="409">
        <v>19.663730000000001</v>
      </c>
      <c r="BT25" s="409">
        <v>19.778469999999999</v>
      </c>
      <c r="BU25" s="409">
        <v>19.79372</v>
      </c>
      <c r="BV25" s="409">
        <v>19.946850000000001</v>
      </c>
    </row>
    <row r="26" spans="1:74" ht="11.1" customHeight="1" x14ac:dyDescent="0.2">
      <c r="A26" s="162" t="s">
        <v>300</v>
      </c>
      <c r="B26" s="173" t="s">
        <v>287</v>
      </c>
      <c r="C26" s="252">
        <v>0.2797615</v>
      </c>
      <c r="D26" s="252">
        <v>0.2797615</v>
      </c>
      <c r="E26" s="252">
        <v>0.2797615</v>
      </c>
      <c r="F26" s="252">
        <v>0.2797615</v>
      </c>
      <c r="G26" s="252">
        <v>0.2797615</v>
      </c>
      <c r="H26" s="252">
        <v>0.2797615</v>
      </c>
      <c r="I26" s="252">
        <v>0.2797615</v>
      </c>
      <c r="J26" s="252">
        <v>0.2797615</v>
      </c>
      <c r="K26" s="252">
        <v>0.2797615</v>
      </c>
      <c r="L26" s="252">
        <v>0.2797615</v>
      </c>
      <c r="M26" s="252">
        <v>0.2797615</v>
      </c>
      <c r="N26" s="252">
        <v>0.2797615</v>
      </c>
      <c r="O26" s="252">
        <v>0.27642899999999998</v>
      </c>
      <c r="P26" s="252">
        <v>0.27642899999999998</v>
      </c>
      <c r="Q26" s="252">
        <v>0.27642899999999998</v>
      </c>
      <c r="R26" s="252">
        <v>0.27642899999999998</v>
      </c>
      <c r="S26" s="252">
        <v>0.27642899999999998</v>
      </c>
      <c r="T26" s="252">
        <v>0.27642899999999998</v>
      </c>
      <c r="U26" s="252">
        <v>0.27642899999999998</v>
      </c>
      <c r="V26" s="252">
        <v>0.27642899999999998</v>
      </c>
      <c r="W26" s="252">
        <v>0.27642899999999998</v>
      </c>
      <c r="X26" s="252">
        <v>0.27642899999999998</v>
      </c>
      <c r="Y26" s="252">
        <v>0.27642899999999998</v>
      </c>
      <c r="Z26" s="252">
        <v>0.27642899999999998</v>
      </c>
      <c r="AA26" s="252">
        <v>0.35280973599999998</v>
      </c>
      <c r="AB26" s="252">
        <v>0.35280973599999998</v>
      </c>
      <c r="AC26" s="252">
        <v>0.35280973599999998</v>
      </c>
      <c r="AD26" s="252">
        <v>0.35280973599999998</v>
      </c>
      <c r="AE26" s="252">
        <v>0.35280973599999998</v>
      </c>
      <c r="AF26" s="252">
        <v>0.35280973599999998</v>
      </c>
      <c r="AG26" s="252">
        <v>0.35280973599999998</v>
      </c>
      <c r="AH26" s="252">
        <v>0.35280973599999998</v>
      </c>
      <c r="AI26" s="252">
        <v>0.35280973599999998</v>
      </c>
      <c r="AJ26" s="252">
        <v>0.35280973599999998</v>
      </c>
      <c r="AK26" s="252">
        <v>0.35280973599999998</v>
      </c>
      <c r="AL26" s="252">
        <v>0.35280973599999998</v>
      </c>
      <c r="AM26" s="252">
        <v>0.37365132299999998</v>
      </c>
      <c r="AN26" s="252">
        <v>0.37365132299999998</v>
      </c>
      <c r="AO26" s="252">
        <v>0.37365132299999998</v>
      </c>
      <c r="AP26" s="252">
        <v>0.37365132299999998</v>
      </c>
      <c r="AQ26" s="252">
        <v>0.37365132299999998</v>
      </c>
      <c r="AR26" s="252">
        <v>0.37365132299999998</v>
      </c>
      <c r="AS26" s="252">
        <v>0.37365132299999998</v>
      </c>
      <c r="AT26" s="252">
        <v>0.37365132299999998</v>
      </c>
      <c r="AU26" s="252">
        <v>0.37365132299999998</v>
      </c>
      <c r="AV26" s="252">
        <v>0.37365132299999998</v>
      </c>
      <c r="AW26" s="252">
        <v>0.37365132299999998</v>
      </c>
      <c r="AX26" s="252">
        <v>0.37365132299999998</v>
      </c>
      <c r="AY26" s="252">
        <v>0.39659856199999999</v>
      </c>
      <c r="AZ26" s="252">
        <v>0.39659856199999999</v>
      </c>
      <c r="BA26" s="252">
        <v>0.39659856199999999</v>
      </c>
      <c r="BB26" s="252">
        <v>0.39659856199999999</v>
      </c>
      <c r="BC26" s="252">
        <v>0.39659856199999999</v>
      </c>
      <c r="BD26" s="252">
        <v>0.39659856199999999</v>
      </c>
      <c r="BE26" s="252">
        <v>0.39659856199999999</v>
      </c>
      <c r="BF26" s="409">
        <v>0.39659856199999999</v>
      </c>
      <c r="BG26" s="409">
        <v>0.39659856199999999</v>
      </c>
      <c r="BH26" s="409">
        <v>0.39659856199999999</v>
      </c>
      <c r="BI26" s="409">
        <v>0.39659856199999999</v>
      </c>
      <c r="BJ26" s="409">
        <v>0.39659856199999999</v>
      </c>
      <c r="BK26" s="409">
        <v>0.42186249300000001</v>
      </c>
      <c r="BL26" s="409">
        <v>0.42186249300000001</v>
      </c>
      <c r="BM26" s="409">
        <v>0.42186249300000001</v>
      </c>
      <c r="BN26" s="409">
        <v>0.42186249300000001</v>
      </c>
      <c r="BO26" s="409">
        <v>0.42186249300000001</v>
      </c>
      <c r="BP26" s="409">
        <v>0.42186249300000001</v>
      </c>
      <c r="BQ26" s="409">
        <v>0.42186249300000001</v>
      </c>
      <c r="BR26" s="409">
        <v>0.42186249300000001</v>
      </c>
      <c r="BS26" s="409">
        <v>0.42186249300000001</v>
      </c>
      <c r="BT26" s="409">
        <v>0.42186249300000001</v>
      </c>
      <c r="BU26" s="409">
        <v>0.42186249300000001</v>
      </c>
      <c r="BV26" s="409">
        <v>0.42186249300000001</v>
      </c>
    </row>
    <row r="27" spans="1:74" ht="11.1" customHeight="1" x14ac:dyDescent="0.2">
      <c r="A27" s="162" t="s">
        <v>301</v>
      </c>
      <c r="B27" s="173" t="s">
        <v>288</v>
      </c>
      <c r="C27" s="252">
        <v>2.2498999999999998</v>
      </c>
      <c r="D27" s="252">
        <v>2.3226</v>
      </c>
      <c r="E27" s="252">
        <v>2.3698000000000001</v>
      </c>
      <c r="F27" s="252">
        <v>2.3090000000000002</v>
      </c>
      <c r="G27" s="252">
        <v>2.4519000000000002</v>
      </c>
      <c r="H27" s="252">
        <v>2.2063999999999999</v>
      </c>
      <c r="I27" s="252">
        <v>2.4344999999999999</v>
      </c>
      <c r="J27" s="252">
        <v>2.5611999999999999</v>
      </c>
      <c r="K27" s="252">
        <v>2.3942000000000001</v>
      </c>
      <c r="L27" s="252">
        <v>2.4476</v>
      </c>
      <c r="M27" s="252">
        <v>2.6135000000000002</v>
      </c>
      <c r="N27" s="252">
        <v>2.4649999999999999</v>
      </c>
      <c r="O27" s="252">
        <v>2.4365000000000001</v>
      </c>
      <c r="P27" s="252">
        <v>2.3948</v>
      </c>
      <c r="Q27" s="252">
        <v>2.3296000000000001</v>
      </c>
      <c r="R27" s="252">
        <v>2.3184</v>
      </c>
      <c r="S27" s="252">
        <v>2.4121999999999999</v>
      </c>
      <c r="T27" s="252">
        <v>2.3424</v>
      </c>
      <c r="U27" s="252">
        <v>2.4007999999999998</v>
      </c>
      <c r="V27" s="252">
        <v>2.3748</v>
      </c>
      <c r="W27" s="252">
        <v>2.3856999999999999</v>
      </c>
      <c r="X27" s="252">
        <v>2.3262999999999998</v>
      </c>
      <c r="Y27" s="252">
        <v>2.4382000000000001</v>
      </c>
      <c r="Z27" s="252">
        <v>2.3353000000000002</v>
      </c>
      <c r="AA27" s="252">
        <v>2.403</v>
      </c>
      <c r="AB27" s="252">
        <v>2.5150999999999999</v>
      </c>
      <c r="AC27" s="252">
        <v>2.3273999999999999</v>
      </c>
      <c r="AD27" s="252">
        <v>2.2471999999999999</v>
      </c>
      <c r="AE27" s="252">
        <v>2.3172000000000001</v>
      </c>
      <c r="AF27" s="252">
        <v>2.3975</v>
      </c>
      <c r="AG27" s="252">
        <v>2.4687999999999999</v>
      </c>
      <c r="AH27" s="252">
        <v>2.3828</v>
      </c>
      <c r="AI27" s="252">
        <v>2.4771000000000001</v>
      </c>
      <c r="AJ27" s="252">
        <v>2.4256000000000002</v>
      </c>
      <c r="AK27" s="252">
        <v>2.3662000000000001</v>
      </c>
      <c r="AL27" s="252">
        <v>2.423</v>
      </c>
      <c r="AM27" s="252">
        <v>2.3744000000000001</v>
      </c>
      <c r="AN27" s="252">
        <v>2.4517000000000002</v>
      </c>
      <c r="AO27" s="252">
        <v>2.2702</v>
      </c>
      <c r="AP27" s="252">
        <v>2.2107000000000001</v>
      </c>
      <c r="AQ27" s="252">
        <v>2.2524000000000002</v>
      </c>
      <c r="AR27" s="252">
        <v>2.3218000000000001</v>
      </c>
      <c r="AS27" s="252">
        <v>2.3721999999999999</v>
      </c>
      <c r="AT27" s="252">
        <v>2.3883000000000001</v>
      </c>
      <c r="AU27" s="252">
        <v>2.3893</v>
      </c>
      <c r="AV27" s="252">
        <v>2.3725999999999998</v>
      </c>
      <c r="AW27" s="252">
        <v>2.3342999999999998</v>
      </c>
      <c r="AX27" s="252">
        <v>2.2993000000000001</v>
      </c>
      <c r="AY27" s="252">
        <v>2.3544999999999998</v>
      </c>
      <c r="AZ27" s="252">
        <v>2.3123999999999998</v>
      </c>
      <c r="BA27" s="252">
        <v>2.2706</v>
      </c>
      <c r="BB27" s="252">
        <v>2.1648048119999999</v>
      </c>
      <c r="BC27" s="252">
        <v>2.2410789069999999</v>
      </c>
      <c r="BD27" s="252">
        <v>2.328456713</v>
      </c>
      <c r="BE27" s="252">
        <v>2.3404178409999998</v>
      </c>
      <c r="BF27" s="409">
        <v>2.3789147970000002</v>
      </c>
      <c r="BG27" s="409">
        <v>2.3415711269999999</v>
      </c>
      <c r="BH27" s="409">
        <v>2.3193374250000001</v>
      </c>
      <c r="BI27" s="409">
        <v>2.35752403</v>
      </c>
      <c r="BJ27" s="409">
        <v>2.328811043</v>
      </c>
      <c r="BK27" s="409">
        <v>2.2352416499999999</v>
      </c>
      <c r="BL27" s="409">
        <v>2.3359645420000001</v>
      </c>
      <c r="BM27" s="409">
        <v>2.2595419190000001</v>
      </c>
      <c r="BN27" s="409">
        <v>2.1366920239999998</v>
      </c>
      <c r="BO27" s="409">
        <v>2.2119756009999998</v>
      </c>
      <c r="BP27" s="409">
        <v>2.2982186929999999</v>
      </c>
      <c r="BQ27" s="409">
        <v>2.3100244910000001</v>
      </c>
      <c r="BR27" s="409">
        <v>2.348021514</v>
      </c>
      <c r="BS27" s="409">
        <v>2.3111628</v>
      </c>
      <c r="BT27" s="409">
        <v>2.2892178310000002</v>
      </c>
      <c r="BU27" s="409">
        <v>2.3269085330000001</v>
      </c>
      <c r="BV27" s="409">
        <v>2.2985684219999998</v>
      </c>
    </row>
    <row r="28" spans="1:74" ht="11.1" customHeight="1" x14ac:dyDescent="0.2">
      <c r="A28" s="162" t="s">
        <v>302</v>
      </c>
      <c r="B28" s="173" t="s">
        <v>289</v>
      </c>
      <c r="C28" s="252">
        <v>12.99231</v>
      </c>
      <c r="D28" s="252">
        <v>14.444559999999999</v>
      </c>
      <c r="E28" s="252">
        <v>13.66489</v>
      </c>
      <c r="F28" s="252">
        <v>13.63974</v>
      </c>
      <c r="G28" s="252">
        <v>13.60839</v>
      </c>
      <c r="H28" s="252">
        <v>14.114319999999999</v>
      </c>
      <c r="I28" s="252">
        <v>14.072609999999999</v>
      </c>
      <c r="J28" s="252">
        <v>13.66995</v>
      </c>
      <c r="K28" s="252">
        <v>13.711119999999999</v>
      </c>
      <c r="L28" s="252">
        <v>14.2089</v>
      </c>
      <c r="M28" s="252">
        <v>13.8232</v>
      </c>
      <c r="N28" s="252">
        <v>13.0267</v>
      </c>
      <c r="O28" s="252">
        <v>12.7753</v>
      </c>
      <c r="P28" s="252">
        <v>13.360900000000001</v>
      </c>
      <c r="Q28" s="252">
        <v>13.071999999999999</v>
      </c>
      <c r="R28" s="252">
        <v>13.9679</v>
      </c>
      <c r="S28" s="252">
        <v>13.7324</v>
      </c>
      <c r="T28" s="252">
        <v>13.62445</v>
      </c>
      <c r="U28" s="252">
        <v>14.150550000000001</v>
      </c>
      <c r="V28" s="252">
        <v>13.7082</v>
      </c>
      <c r="W28" s="252">
        <v>13.811</v>
      </c>
      <c r="X28" s="252">
        <v>14.003</v>
      </c>
      <c r="Y28" s="252">
        <v>13.4992</v>
      </c>
      <c r="Z28" s="252">
        <v>12.9572</v>
      </c>
      <c r="AA28" s="252">
        <v>12.5609</v>
      </c>
      <c r="AB28" s="252">
        <v>13.2761</v>
      </c>
      <c r="AC28" s="252">
        <v>13.224</v>
      </c>
      <c r="AD28" s="252">
        <v>13.456899999999999</v>
      </c>
      <c r="AE28" s="252">
        <v>13.141</v>
      </c>
      <c r="AF28" s="252">
        <v>13.6088</v>
      </c>
      <c r="AG28" s="252">
        <v>13.971399999999999</v>
      </c>
      <c r="AH28" s="252">
        <v>13.544700000000001</v>
      </c>
      <c r="AI28" s="252">
        <v>14.0145</v>
      </c>
      <c r="AJ28" s="252">
        <v>13.91175</v>
      </c>
      <c r="AK28" s="252">
        <v>13.025499999999999</v>
      </c>
      <c r="AL28" s="252">
        <v>13.360950000000001</v>
      </c>
      <c r="AM28" s="252">
        <v>12.966799999999999</v>
      </c>
      <c r="AN28" s="252">
        <v>13.853999999999999</v>
      </c>
      <c r="AO28" s="252">
        <v>13.468629999999999</v>
      </c>
      <c r="AP28" s="252">
        <v>13.674200000000001</v>
      </c>
      <c r="AQ28" s="252">
        <v>12.9887</v>
      </c>
      <c r="AR28" s="252">
        <v>13.9383</v>
      </c>
      <c r="AS28" s="252">
        <v>14.12555</v>
      </c>
      <c r="AT28" s="252">
        <v>13.889200000000001</v>
      </c>
      <c r="AU28" s="252">
        <v>14.328099999999999</v>
      </c>
      <c r="AV28" s="252">
        <v>13.795400000000001</v>
      </c>
      <c r="AW28" s="252">
        <v>13.402799999999999</v>
      </c>
      <c r="AX28" s="252">
        <v>13.784000000000001</v>
      </c>
      <c r="AY28" s="252">
        <v>12.916650000000001</v>
      </c>
      <c r="AZ28" s="252">
        <v>13.9169</v>
      </c>
      <c r="BA28" s="252">
        <v>13.968999999999999</v>
      </c>
      <c r="BB28" s="252">
        <v>13.37825394</v>
      </c>
      <c r="BC28" s="252">
        <v>13.144079324</v>
      </c>
      <c r="BD28" s="252">
        <v>13.636044291999999</v>
      </c>
      <c r="BE28" s="252">
        <v>13.769627051000001</v>
      </c>
      <c r="BF28" s="409">
        <v>13.481281600000001</v>
      </c>
      <c r="BG28" s="409">
        <v>14.271001349000001</v>
      </c>
      <c r="BH28" s="409">
        <v>14.157081334000001</v>
      </c>
      <c r="BI28" s="409">
        <v>13.767943701</v>
      </c>
      <c r="BJ28" s="409">
        <v>13.397088036</v>
      </c>
      <c r="BK28" s="409">
        <v>13.237552623999999</v>
      </c>
      <c r="BL28" s="409">
        <v>13.632879862999999</v>
      </c>
      <c r="BM28" s="409">
        <v>13.634404627</v>
      </c>
      <c r="BN28" s="409">
        <v>13.261578270999999</v>
      </c>
      <c r="BO28" s="409">
        <v>13.030644509</v>
      </c>
      <c r="BP28" s="409">
        <v>13.523292769999999</v>
      </c>
      <c r="BQ28" s="409">
        <v>13.655693879999999</v>
      </c>
      <c r="BR28" s="409">
        <v>13.37515835</v>
      </c>
      <c r="BS28" s="409">
        <v>14.160252834</v>
      </c>
      <c r="BT28" s="409">
        <v>14.035317642000001</v>
      </c>
      <c r="BU28" s="409">
        <v>13.64430554</v>
      </c>
      <c r="BV28" s="409">
        <v>13.271892768000001</v>
      </c>
    </row>
    <row r="29" spans="1:74" ht="11.1" customHeight="1" x14ac:dyDescent="0.2">
      <c r="A29" s="162" t="s">
        <v>303</v>
      </c>
      <c r="B29" s="173" t="s">
        <v>290</v>
      </c>
      <c r="C29" s="252">
        <v>5.1512000000000002</v>
      </c>
      <c r="D29" s="252">
        <v>5.5323000000000002</v>
      </c>
      <c r="E29" s="252">
        <v>5.1242999999999999</v>
      </c>
      <c r="F29" s="252">
        <v>4.3479999999999999</v>
      </c>
      <c r="G29" s="252">
        <v>4.3387000000000002</v>
      </c>
      <c r="H29" s="252">
        <v>4.0797999999999996</v>
      </c>
      <c r="I29" s="252">
        <v>4.3451000000000004</v>
      </c>
      <c r="J29" s="252">
        <v>4.5949999999999998</v>
      </c>
      <c r="K29" s="252">
        <v>4.4119999999999999</v>
      </c>
      <c r="L29" s="252">
        <v>4.3922999999999996</v>
      </c>
      <c r="M29" s="252">
        <v>4.6060999999999996</v>
      </c>
      <c r="N29" s="252">
        <v>5.4537000000000004</v>
      </c>
      <c r="O29" s="252">
        <v>5.1384999999999996</v>
      </c>
      <c r="P29" s="252">
        <v>5.258</v>
      </c>
      <c r="Q29" s="252">
        <v>4.742</v>
      </c>
      <c r="R29" s="252">
        <v>4.3509000000000002</v>
      </c>
      <c r="S29" s="252">
        <v>4.1120999999999999</v>
      </c>
      <c r="T29" s="252">
        <v>3.9123000000000001</v>
      </c>
      <c r="U29" s="252">
        <v>4.3886000000000003</v>
      </c>
      <c r="V29" s="252">
        <v>4.4032</v>
      </c>
      <c r="W29" s="252">
        <v>4.1359000000000004</v>
      </c>
      <c r="X29" s="252">
        <v>4.1921999999999997</v>
      </c>
      <c r="Y29" s="252">
        <v>4.8375000000000004</v>
      </c>
      <c r="Z29" s="252">
        <v>5.2464000000000004</v>
      </c>
      <c r="AA29" s="252">
        <v>5.0418000000000003</v>
      </c>
      <c r="AB29" s="252">
        <v>5.2912999999999997</v>
      </c>
      <c r="AC29" s="252">
        <v>4.9063999999999997</v>
      </c>
      <c r="AD29" s="252">
        <v>4.1245000000000003</v>
      </c>
      <c r="AE29" s="252">
        <v>3.8401000000000001</v>
      </c>
      <c r="AF29" s="252">
        <v>3.8332999999999999</v>
      </c>
      <c r="AG29" s="252">
        <v>3.9820000000000002</v>
      </c>
      <c r="AH29" s="252">
        <v>3.9535</v>
      </c>
      <c r="AI29" s="252">
        <v>3.8509000000000002</v>
      </c>
      <c r="AJ29" s="252">
        <v>3.9838</v>
      </c>
      <c r="AK29" s="252">
        <v>4.3535000000000004</v>
      </c>
      <c r="AL29" s="252">
        <v>5.0957999999999997</v>
      </c>
      <c r="AM29" s="252">
        <v>4.6334</v>
      </c>
      <c r="AN29" s="252">
        <v>5.1581999999999999</v>
      </c>
      <c r="AO29" s="252">
        <v>4.6173000000000002</v>
      </c>
      <c r="AP29" s="252">
        <v>4.2457000000000003</v>
      </c>
      <c r="AQ29" s="252">
        <v>3.6781000000000001</v>
      </c>
      <c r="AR29" s="252">
        <v>3.7602000000000002</v>
      </c>
      <c r="AS29" s="252">
        <v>3.8801999999999999</v>
      </c>
      <c r="AT29" s="252">
        <v>3.9979</v>
      </c>
      <c r="AU29" s="252">
        <v>3.9422999999999999</v>
      </c>
      <c r="AV29" s="252">
        <v>3.9167999999999998</v>
      </c>
      <c r="AW29" s="252">
        <v>4.0609999999999999</v>
      </c>
      <c r="AX29" s="252">
        <v>4.6962999999999999</v>
      </c>
      <c r="AY29" s="252">
        <v>4.4249999999999998</v>
      </c>
      <c r="AZ29" s="252">
        <v>4.7144000000000004</v>
      </c>
      <c r="BA29" s="252">
        <v>4.4364999999999997</v>
      </c>
      <c r="BB29" s="252">
        <v>4.0741046890000003</v>
      </c>
      <c r="BC29" s="252">
        <v>3.6347283990000001</v>
      </c>
      <c r="BD29" s="252">
        <v>3.7703934299999999</v>
      </c>
      <c r="BE29" s="252">
        <v>3.8384877190000002</v>
      </c>
      <c r="BF29" s="409">
        <v>3.8507018980000001</v>
      </c>
      <c r="BG29" s="409">
        <v>3.8762877200000001</v>
      </c>
      <c r="BH29" s="409">
        <v>3.86294629</v>
      </c>
      <c r="BI29" s="409">
        <v>4.1667036619999998</v>
      </c>
      <c r="BJ29" s="409">
        <v>4.6322188979999996</v>
      </c>
      <c r="BK29" s="409">
        <v>4.431057987</v>
      </c>
      <c r="BL29" s="409">
        <v>4.6181174089999999</v>
      </c>
      <c r="BM29" s="409">
        <v>4.3314846310000004</v>
      </c>
      <c r="BN29" s="409">
        <v>3.9948558840000001</v>
      </c>
      <c r="BO29" s="409">
        <v>3.564026267</v>
      </c>
      <c r="BP29" s="409">
        <v>3.6970523659999999</v>
      </c>
      <c r="BQ29" s="409">
        <v>3.7638220950000001</v>
      </c>
      <c r="BR29" s="409">
        <v>3.7757986859999999</v>
      </c>
      <c r="BS29" s="409">
        <v>3.8008868179999999</v>
      </c>
      <c r="BT29" s="409">
        <v>3.787804902</v>
      </c>
      <c r="BU29" s="409">
        <v>4.0856536370000001</v>
      </c>
      <c r="BV29" s="409">
        <v>4.5421137480000002</v>
      </c>
    </row>
    <row r="30" spans="1:74" ht="11.1" customHeight="1" x14ac:dyDescent="0.2">
      <c r="A30" s="162" t="s">
        <v>304</v>
      </c>
      <c r="B30" s="173" t="s">
        <v>291</v>
      </c>
      <c r="C30" s="252">
        <v>6.2220500000000003</v>
      </c>
      <c r="D30" s="252">
        <v>6.4372999999999996</v>
      </c>
      <c r="E30" s="252">
        <v>6.1993</v>
      </c>
      <c r="F30" s="252">
        <v>6.0445000000000002</v>
      </c>
      <c r="G30" s="252">
        <v>6.24925</v>
      </c>
      <c r="H30" s="252">
        <v>6.3598999999999997</v>
      </c>
      <c r="I30" s="252">
        <v>6.2214</v>
      </c>
      <c r="J30" s="252">
        <v>6.3445999999999998</v>
      </c>
      <c r="K30" s="252">
        <v>6.1595000000000004</v>
      </c>
      <c r="L30" s="252">
        <v>6.3876999999999997</v>
      </c>
      <c r="M30" s="252">
        <v>6.5629999999999997</v>
      </c>
      <c r="N30" s="252">
        <v>6.5293000000000001</v>
      </c>
      <c r="O30" s="252">
        <v>6.3535000000000004</v>
      </c>
      <c r="P30" s="252">
        <v>6.4821</v>
      </c>
      <c r="Q30" s="252">
        <v>6.0342000000000002</v>
      </c>
      <c r="R30" s="252">
        <v>6.2948000000000004</v>
      </c>
      <c r="S30" s="252">
        <v>6.2298</v>
      </c>
      <c r="T30" s="252">
        <v>6.3392499999999998</v>
      </c>
      <c r="U30" s="252">
        <v>6.2626400000000002</v>
      </c>
      <c r="V30" s="252">
        <v>6.3458399999999999</v>
      </c>
      <c r="W30" s="252">
        <v>5.9639749999999996</v>
      </c>
      <c r="X30" s="252">
        <v>6.2098000000000004</v>
      </c>
      <c r="Y30" s="252">
        <v>6.3391999999999999</v>
      </c>
      <c r="Z30" s="252">
        <v>6.4104999999999999</v>
      </c>
      <c r="AA30" s="252">
        <v>6.0686</v>
      </c>
      <c r="AB30" s="252">
        <v>6.2279</v>
      </c>
      <c r="AC30" s="252">
        <v>6.1417000000000002</v>
      </c>
      <c r="AD30" s="252">
        <v>6.1128</v>
      </c>
      <c r="AE30" s="252">
        <v>6.1406499999999999</v>
      </c>
      <c r="AF30" s="252">
        <v>6.0907999999999998</v>
      </c>
      <c r="AG30" s="252">
        <v>6.2008999999999999</v>
      </c>
      <c r="AH30" s="252">
        <v>6.0933999999999999</v>
      </c>
      <c r="AI30" s="252">
        <v>6.0395000000000003</v>
      </c>
      <c r="AJ30" s="252">
        <v>6.0616000000000003</v>
      </c>
      <c r="AK30" s="252">
        <v>6.1390000000000002</v>
      </c>
      <c r="AL30" s="252">
        <v>6.4114000000000004</v>
      </c>
      <c r="AM30" s="252">
        <v>6.1852</v>
      </c>
      <c r="AN30" s="252">
        <v>6.3887999999999998</v>
      </c>
      <c r="AO30" s="252">
        <v>6.1837</v>
      </c>
      <c r="AP30" s="252">
        <v>6.1428500000000001</v>
      </c>
      <c r="AQ30" s="252">
        <v>5.9616499999999997</v>
      </c>
      <c r="AR30" s="252">
        <v>6.1446500000000004</v>
      </c>
      <c r="AS30" s="252">
        <v>6.2387499999999996</v>
      </c>
      <c r="AT30" s="252">
        <v>6.2668499999999998</v>
      </c>
      <c r="AU30" s="252">
        <v>6.2230999999999996</v>
      </c>
      <c r="AV30" s="252">
        <v>6.2526999999999999</v>
      </c>
      <c r="AW30" s="252">
        <v>6.3696000000000002</v>
      </c>
      <c r="AX30" s="252">
        <v>6.6052999999999997</v>
      </c>
      <c r="AY30" s="252">
        <v>6.3407999999999998</v>
      </c>
      <c r="AZ30" s="252">
        <v>6.5956000000000001</v>
      </c>
      <c r="BA30" s="252">
        <v>6.3014999999999999</v>
      </c>
      <c r="BB30" s="252">
        <v>6.2506143439999997</v>
      </c>
      <c r="BC30" s="252">
        <v>6.27356318</v>
      </c>
      <c r="BD30" s="252">
        <v>6.2594169219999998</v>
      </c>
      <c r="BE30" s="252">
        <v>6.1810619840000003</v>
      </c>
      <c r="BF30" s="409">
        <v>6.2595449719999996</v>
      </c>
      <c r="BG30" s="409">
        <v>6.1744003120000004</v>
      </c>
      <c r="BH30" s="409">
        <v>6.2436587870000002</v>
      </c>
      <c r="BI30" s="409">
        <v>6.4471646759999999</v>
      </c>
      <c r="BJ30" s="409">
        <v>6.6556868900000001</v>
      </c>
      <c r="BK30" s="409">
        <v>6.465347113</v>
      </c>
      <c r="BL30" s="409">
        <v>6.6343567290000003</v>
      </c>
      <c r="BM30" s="409">
        <v>6.4674879919999997</v>
      </c>
      <c r="BN30" s="409">
        <v>6.3078882800000002</v>
      </c>
      <c r="BO30" s="409">
        <v>6.3298472290000003</v>
      </c>
      <c r="BP30" s="409">
        <v>6.315129743</v>
      </c>
      <c r="BQ30" s="409">
        <v>6.2358602550000004</v>
      </c>
      <c r="BR30" s="409">
        <v>6.3156269600000003</v>
      </c>
      <c r="BS30" s="409">
        <v>6.2303433410000002</v>
      </c>
      <c r="BT30" s="409">
        <v>6.3003136209999999</v>
      </c>
      <c r="BU30" s="409">
        <v>6.5064882949999996</v>
      </c>
      <c r="BV30" s="409">
        <v>6.717085827</v>
      </c>
    </row>
    <row r="31" spans="1:74" ht="11.1" customHeight="1" x14ac:dyDescent="0.2">
      <c r="A31" s="162" t="s">
        <v>311</v>
      </c>
      <c r="B31" s="173" t="s">
        <v>292</v>
      </c>
      <c r="C31" s="252">
        <v>42.362908679999997</v>
      </c>
      <c r="D31" s="252">
        <v>43.135018750999997</v>
      </c>
      <c r="E31" s="252">
        <v>43.302462396999999</v>
      </c>
      <c r="F31" s="252">
        <v>43.461395302</v>
      </c>
      <c r="G31" s="252">
        <v>44.450530161000003</v>
      </c>
      <c r="H31" s="252">
        <v>45.125001171000001</v>
      </c>
      <c r="I31" s="252">
        <v>45.005670590000001</v>
      </c>
      <c r="J31" s="252">
        <v>45.412904087000001</v>
      </c>
      <c r="K31" s="252">
        <v>45.472245784999998</v>
      </c>
      <c r="L31" s="252">
        <v>45.182672453000002</v>
      </c>
      <c r="M31" s="252">
        <v>45.726446959999997</v>
      </c>
      <c r="N31" s="252">
        <v>45.368000355</v>
      </c>
      <c r="O31" s="252">
        <v>44.600705314999999</v>
      </c>
      <c r="P31" s="252">
        <v>44.600705314999999</v>
      </c>
      <c r="Q31" s="252">
        <v>44.600705314999999</v>
      </c>
      <c r="R31" s="252">
        <v>45.180190177</v>
      </c>
      <c r="S31" s="252">
        <v>45.180190177</v>
      </c>
      <c r="T31" s="252">
        <v>45.180190177</v>
      </c>
      <c r="U31" s="252">
        <v>45.670908038</v>
      </c>
      <c r="V31" s="252">
        <v>45.670908038</v>
      </c>
      <c r="W31" s="252">
        <v>45.670908038</v>
      </c>
      <c r="X31" s="252">
        <v>45.941367096</v>
      </c>
      <c r="Y31" s="252">
        <v>45.941367096</v>
      </c>
      <c r="Z31" s="252">
        <v>45.941367096</v>
      </c>
      <c r="AA31" s="252">
        <v>45.629780113000002</v>
      </c>
      <c r="AB31" s="252">
        <v>45.605496160999998</v>
      </c>
      <c r="AC31" s="252">
        <v>45.566138248000001</v>
      </c>
      <c r="AD31" s="252">
        <v>46.762451996999999</v>
      </c>
      <c r="AE31" s="252">
        <v>46.845807065000002</v>
      </c>
      <c r="AF31" s="252">
        <v>47.190373555000001</v>
      </c>
      <c r="AG31" s="252">
        <v>47.282060201</v>
      </c>
      <c r="AH31" s="252">
        <v>47.145818708</v>
      </c>
      <c r="AI31" s="252">
        <v>47.513736487999999</v>
      </c>
      <c r="AJ31" s="252">
        <v>46.927919944000003</v>
      </c>
      <c r="AK31" s="252">
        <v>47.008000686999999</v>
      </c>
      <c r="AL31" s="252">
        <v>46.397565901999997</v>
      </c>
      <c r="AM31" s="252">
        <v>46.305840263999997</v>
      </c>
      <c r="AN31" s="252">
        <v>46.395423368000003</v>
      </c>
      <c r="AO31" s="252">
        <v>46.501541674000002</v>
      </c>
      <c r="AP31" s="252">
        <v>47.871989651</v>
      </c>
      <c r="AQ31" s="252">
        <v>47.921920710000002</v>
      </c>
      <c r="AR31" s="252">
        <v>48.162056215</v>
      </c>
      <c r="AS31" s="252">
        <v>48.272328143000003</v>
      </c>
      <c r="AT31" s="252">
        <v>48.133422979999999</v>
      </c>
      <c r="AU31" s="252">
        <v>48.511630517999997</v>
      </c>
      <c r="AV31" s="252">
        <v>47.909385567999998</v>
      </c>
      <c r="AW31" s="252">
        <v>48.002466022999997</v>
      </c>
      <c r="AX31" s="252">
        <v>47.372342844999999</v>
      </c>
      <c r="AY31" s="252">
        <v>47.604793682</v>
      </c>
      <c r="AZ31" s="252">
        <v>47.707430221999999</v>
      </c>
      <c r="BA31" s="252">
        <v>47.804549025999997</v>
      </c>
      <c r="BB31" s="252">
        <v>49.217035948000003</v>
      </c>
      <c r="BC31" s="252">
        <v>49.274767017999999</v>
      </c>
      <c r="BD31" s="252">
        <v>49.517479004999998</v>
      </c>
      <c r="BE31" s="252">
        <v>49.601841737000001</v>
      </c>
      <c r="BF31" s="409">
        <v>49.454100943999997</v>
      </c>
      <c r="BG31" s="409">
        <v>49.845622099000003</v>
      </c>
      <c r="BH31" s="409">
        <v>49.282082082000002</v>
      </c>
      <c r="BI31" s="409">
        <v>49.389504643000002</v>
      </c>
      <c r="BJ31" s="409">
        <v>48.743134378000001</v>
      </c>
      <c r="BK31" s="409">
        <v>49.061169933999999</v>
      </c>
      <c r="BL31" s="409">
        <v>49.174948690999997</v>
      </c>
      <c r="BM31" s="409">
        <v>49.263893418999999</v>
      </c>
      <c r="BN31" s="409">
        <v>50.717396872999998</v>
      </c>
      <c r="BO31" s="409">
        <v>50.783925643000003</v>
      </c>
      <c r="BP31" s="409">
        <v>51.029485624000003</v>
      </c>
      <c r="BQ31" s="409">
        <v>51.093336024999999</v>
      </c>
      <c r="BR31" s="409">
        <v>50.934857944000001</v>
      </c>
      <c r="BS31" s="409">
        <v>51.341883539999998</v>
      </c>
      <c r="BT31" s="409">
        <v>50.715435661999997</v>
      </c>
      <c r="BU31" s="409">
        <v>50.836277559000003</v>
      </c>
      <c r="BV31" s="409">
        <v>50.174870722999998</v>
      </c>
    </row>
    <row r="32" spans="1:74" ht="11.1" customHeight="1" x14ac:dyDescent="0.2">
      <c r="A32" s="162" t="s">
        <v>306</v>
      </c>
      <c r="B32" s="173" t="s">
        <v>1180</v>
      </c>
      <c r="C32" s="252">
        <v>4.5901162301999996</v>
      </c>
      <c r="D32" s="252">
        <v>4.5989694595000001</v>
      </c>
      <c r="E32" s="252">
        <v>4.6145970603000004</v>
      </c>
      <c r="F32" s="252">
        <v>4.6202079648999996</v>
      </c>
      <c r="G32" s="252">
        <v>4.5977728110999996</v>
      </c>
      <c r="H32" s="252">
        <v>4.6271699178999999</v>
      </c>
      <c r="I32" s="252">
        <v>4.6260737840999999</v>
      </c>
      <c r="J32" s="252">
        <v>4.6281026631</v>
      </c>
      <c r="K32" s="252">
        <v>4.6366391441000001</v>
      </c>
      <c r="L32" s="252">
        <v>4.6256968520999999</v>
      </c>
      <c r="M32" s="252">
        <v>4.6002184165999997</v>
      </c>
      <c r="N32" s="252">
        <v>4.6160101865999996</v>
      </c>
      <c r="O32" s="252">
        <v>4.6586999999999996</v>
      </c>
      <c r="P32" s="252">
        <v>4.6586999999999996</v>
      </c>
      <c r="Q32" s="252">
        <v>4.6586999999999996</v>
      </c>
      <c r="R32" s="252">
        <v>4.6586999999999996</v>
      </c>
      <c r="S32" s="252">
        <v>4.6586999999999996</v>
      </c>
      <c r="T32" s="252">
        <v>4.6586999999999996</v>
      </c>
      <c r="U32" s="252">
        <v>4.6586999999999996</v>
      </c>
      <c r="V32" s="252">
        <v>4.6586999999999996</v>
      </c>
      <c r="W32" s="252">
        <v>4.6586999999999996</v>
      </c>
      <c r="X32" s="252">
        <v>4.6586999999999996</v>
      </c>
      <c r="Y32" s="252">
        <v>4.6586999999999996</v>
      </c>
      <c r="Z32" s="252">
        <v>4.6586999999999996</v>
      </c>
      <c r="AA32" s="252">
        <v>4.8970276960000003</v>
      </c>
      <c r="AB32" s="252">
        <v>4.7718479739999999</v>
      </c>
      <c r="AC32" s="252">
        <v>4.7958436640000004</v>
      </c>
      <c r="AD32" s="252">
        <v>4.7906888849999998</v>
      </c>
      <c r="AE32" s="252">
        <v>4.7406087770000003</v>
      </c>
      <c r="AF32" s="252">
        <v>4.7346705870000001</v>
      </c>
      <c r="AG32" s="252">
        <v>5.0272568709999996</v>
      </c>
      <c r="AH32" s="252">
        <v>4.9202554159999998</v>
      </c>
      <c r="AI32" s="252">
        <v>4.9785670480000004</v>
      </c>
      <c r="AJ32" s="252">
        <v>4.9526896740000002</v>
      </c>
      <c r="AK32" s="252">
        <v>4.9465739720000004</v>
      </c>
      <c r="AL32" s="252">
        <v>4.9689987289999999</v>
      </c>
      <c r="AM32" s="252">
        <v>4.7840310779999999</v>
      </c>
      <c r="AN32" s="252">
        <v>4.6649209870000004</v>
      </c>
      <c r="AO32" s="252">
        <v>4.6839876599999997</v>
      </c>
      <c r="AP32" s="252">
        <v>4.6797495040000001</v>
      </c>
      <c r="AQ32" s="252">
        <v>4.6308952510000001</v>
      </c>
      <c r="AR32" s="252">
        <v>4.6251684649999998</v>
      </c>
      <c r="AS32" s="252">
        <v>4.9687489879999998</v>
      </c>
      <c r="AT32" s="252">
        <v>4.8653286800000002</v>
      </c>
      <c r="AU32" s="252">
        <v>4.9219984200000004</v>
      </c>
      <c r="AV32" s="252">
        <v>4.8969783339999999</v>
      </c>
      <c r="AW32" s="252">
        <v>4.8913161440000001</v>
      </c>
      <c r="AX32" s="252">
        <v>4.9138530520000003</v>
      </c>
      <c r="AY32" s="252">
        <v>4.799367546</v>
      </c>
      <c r="AZ32" s="252">
        <v>4.6825457190000002</v>
      </c>
      <c r="BA32" s="252">
        <v>4.697919261</v>
      </c>
      <c r="BB32" s="252">
        <v>4.694249567</v>
      </c>
      <c r="BC32" s="252">
        <v>4.6452304089999998</v>
      </c>
      <c r="BD32" s="252">
        <v>4.6394756040000003</v>
      </c>
      <c r="BE32" s="252">
        <v>4.9835617829999999</v>
      </c>
      <c r="BF32" s="409">
        <v>4.8806000159999998</v>
      </c>
      <c r="BG32" s="409">
        <v>4.9372561429999999</v>
      </c>
      <c r="BH32" s="409">
        <v>4.9125434119999998</v>
      </c>
      <c r="BI32" s="409">
        <v>4.9071049469999997</v>
      </c>
      <c r="BJ32" s="409">
        <v>4.9302647750000004</v>
      </c>
      <c r="BK32" s="409">
        <v>4.8740166299999999</v>
      </c>
      <c r="BL32" s="409">
        <v>4.7578885179999997</v>
      </c>
      <c r="BM32" s="409">
        <v>4.769917897</v>
      </c>
      <c r="BN32" s="409">
        <v>4.7666816130000003</v>
      </c>
      <c r="BO32" s="409">
        <v>4.7168485310000001</v>
      </c>
      <c r="BP32" s="409">
        <v>4.710948396</v>
      </c>
      <c r="BQ32" s="409">
        <v>5.0599133610000004</v>
      </c>
      <c r="BR32" s="409">
        <v>4.9560001949999997</v>
      </c>
      <c r="BS32" s="409">
        <v>5.013388451</v>
      </c>
      <c r="BT32" s="409">
        <v>4.9887655479999999</v>
      </c>
      <c r="BU32" s="409">
        <v>4.9834567420000004</v>
      </c>
      <c r="BV32" s="409">
        <v>5.0075091650000001</v>
      </c>
    </row>
    <row r="33" spans="1:74" ht="11.1" customHeight="1" x14ac:dyDescent="0.2">
      <c r="A33" s="162" t="s">
        <v>307</v>
      </c>
      <c r="B33" s="173" t="s">
        <v>289</v>
      </c>
      <c r="C33" s="252">
        <v>0.58946357357000001</v>
      </c>
      <c r="D33" s="252">
        <v>0.60317628470999995</v>
      </c>
      <c r="E33" s="252">
        <v>0.62797637540999995</v>
      </c>
      <c r="F33" s="252">
        <v>0.60700962889999999</v>
      </c>
      <c r="G33" s="252">
        <v>0.71817153335999995</v>
      </c>
      <c r="H33" s="252">
        <v>0.66964208936000003</v>
      </c>
      <c r="I33" s="252">
        <v>0.67684306235000002</v>
      </c>
      <c r="J33" s="252">
        <v>0.67126948207000003</v>
      </c>
      <c r="K33" s="252">
        <v>0.63765338907000002</v>
      </c>
      <c r="L33" s="252">
        <v>0.65171001390000005</v>
      </c>
      <c r="M33" s="252">
        <v>0.71702984598999997</v>
      </c>
      <c r="N33" s="252">
        <v>0.67866255946999998</v>
      </c>
      <c r="O33" s="252">
        <v>0.60613388707000004</v>
      </c>
      <c r="P33" s="252">
        <v>0.60613388707000004</v>
      </c>
      <c r="Q33" s="252">
        <v>0.60613388707000004</v>
      </c>
      <c r="R33" s="252">
        <v>0.67456495190999999</v>
      </c>
      <c r="S33" s="252">
        <v>0.67456495190999999</v>
      </c>
      <c r="T33" s="252">
        <v>0.67456495190999999</v>
      </c>
      <c r="U33" s="252">
        <v>0.68646160626999997</v>
      </c>
      <c r="V33" s="252">
        <v>0.68646160626999997</v>
      </c>
      <c r="W33" s="252">
        <v>0.68646160626999997</v>
      </c>
      <c r="X33" s="252">
        <v>0.67539751915000001</v>
      </c>
      <c r="Y33" s="252">
        <v>0.67539751915000001</v>
      </c>
      <c r="Z33" s="252">
        <v>0.67539751915000001</v>
      </c>
      <c r="AA33" s="252">
        <v>0.69953645631000005</v>
      </c>
      <c r="AB33" s="252">
        <v>0.70302266084999998</v>
      </c>
      <c r="AC33" s="252">
        <v>0.70476874756999996</v>
      </c>
      <c r="AD33" s="252">
        <v>0.70482052747000001</v>
      </c>
      <c r="AE33" s="252">
        <v>0.70274071166999996</v>
      </c>
      <c r="AF33" s="252">
        <v>0.72052468369</v>
      </c>
      <c r="AG33" s="252">
        <v>0.72590744685999997</v>
      </c>
      <c r="AH33" s="252">
        <v>0.72998949819000003</v>
      </c>
      <c r="AI33" s="252">
        <v>0.73628085473000005</v>
      </c>
      <c r="AJ33" s="252">
        <v>0.73721364833000003</v>
      </c>
      <c r="AK33" s="252">
        <v>0.72470356495999999</v>
      </c>
      <c r="AL33" s="252">
        <v>0.72455230834999995</v>
      </c>
      <c r="AM33" s="252">
        <v>0.70746057057</v>
      </c>
      <c r="AN33" s="252">
        <v>0.71107581211000004</v>
      </c>
      <c r="AO33" s="252">
        <v>0.71283745283</v>
      </c>
      <c r="AP33" s="252">
        <v>0.71299522273000004</v>
      </c>
      <c r="AQ33" s="252">
        <v>0.71066458092999996</v>
      </c>
      <c r="AR33" s="252">
        <v>0.72869216695000005</v>
      </c>
      <c r="AS33" s="252">
        <v>0.73412658612000004</v>
      </c>
      <c r="AT33" s="252">
        <v>0.73799592344999998</v>
      </c>
      <c r="AU33" s="252">
        <v>0.74427900098999999</v>
      </c>
      <c r="AV33" s="252">
        <v>0.74538183259000002</v>
      </c>
      <c r="AW33" s="252">
        <v>0.73274297921999998</v>
      </c>
      <c r="AX33" s="252">
        <v>0.73298076360999997</v>
      </c>
      <c r="AY33" s="252">
        <v>0.71613077482999998</v>
      </c>
      <c r="AZ33" s="252">
        <v>0.71987904437000005</v>
      </c>
      <c r="BA33" s="252">
        <v>0.72165601309000005</v>
      </c>
      <c r="BB33" s="252">
        <v>0.72188969799000002</v>
      </c>
      <c r="BC33" s="252">
        <v>0.71930286319000003</v>
      </c>
      <c r="BD33" s="252">
        <v>0.73758135620999998</v>
      </c>
      <c r="BE33" s="252">
        <v>0.74303881938000005</v>
      </c>
      <c r="BF33" s="409">
        <v>0.74669004170999997</v>
      </c>
      <c r="BG33" s="409">
        <v>0.75296465724999995</v>
      </c>
      <c r="BH33" s="409">
        <v>0.75427361984999997</v>
      </c>
      <c r="BI33" s="409">
        <v>0.74150203948000004</v>
      </c>
      <c r="BJ33" s="409">
        <v>0.74213838687</v>
      </c>
      <c r="BK33" s="409">
        <v>0.72556343108999999</v>
      </c>
      <c r="BL33" s="409">
        <v>0.72944880163000003</v>
      </c>
      <c r="BM33" s="409">
        <v>0.73124084634999997</v>
      </c>
      <c r="BN33" s="409">
        <v>0.73151986125000001</v>
      </c>
      <c r="BO33" s="409">
        <v>0.72867133645000004</v>
      </c>
      <c r="BP33" s="409">
        <v>0.74720824447</v>
      </c>
      <c r="BQ33" s="409">
        <v>0.75265958663999999</v>
      </c>
      <c r="BR33" s="409">
        <v>0.75608713196999999</v>
      </c>
      <c r="BS33" s="409">
        <v>0.76235307751000003</v>
      </c>
      <c r="BT33" s="409">
        <v>0.76390504610999999</v>
      </c>
      <c r="BU33" s="409">
        <v>0.75099667674000004</v>
      </c>
      <c r="BV33" s="409">
        <v>0.75204136512999997</v>
      </c>
    </row>
    <row r="34" spans="1:74" ht="11.1" customHeight="1" x14ac:dyDescent="0.2">
      <c r="A34" s="162" t="s">
        <v>308</v>
      </c>
      <c r="B34" s="173" t="s">
        <v>294</v>
      </c>
      <c r="C34" s="252">
        <v>9.8836379345999994</v>
      </c>
      <c r="D34" s="252">
        <v>9.8007870818999994</v>
      </c>
      <c r="E34" s="252">
        <v>9.6090044759000008</v>
      </c>
      <c r="F34" s="252">
        <v>9.4776498460000003</v>
      </c>
      <c r="G34" s="252">
        <v>9.9745429923</v>
      </c>
      <c r="H34" s="252">
        <v>9.8699454123999999</v>
      </c>
      <c r="I34" s="252">
        <v>10.037414672000001</v>
      </c>
      <c r="J34" s="252">
        <v>10.209981218999999</v>
      </c>
      <c r="K34" s="252">
        <v>10.876767867</v>
      </c>
      <c r="L34" s="252">
        <v>10.47814651</v>
      </c>
      <c r="M34" s="252">
        <v>11.011378130000001</v>
      </c>
      <c r="N34" s="252">
        <v>10.865505745</v>
      </c>
      <c r="O34" s="252">
        <v>10.373700596999999</v>
      </c>
      <c r="P34" s="252">
        <v>10.373700596999999</v>
      </c>
      <c r="Q34" s="252">
        <v>10.373700596999999</v>
      </c>
      <c r="R34" s="252">
        <v>10.210558999</v>
      </c>
      <c r="S34" s="252">
        <v>10.210558999</v>
      </c>
      <c r="T34" s="252">
        <v>10.210558999</v>
      </c>
      <c r="U34" s="252">
        <v>10.433694603999999</v>
      </c>
      <c r="V34" s="252">
        <v>10.433694603999999</v>
      </c>
      <c r="W34" s="252">
        <v>10.433694603999999</v>
      </c>
      <c r="X34" s="252">
        <v>10.896806238</v>
      </c>
      <c r="Y34" s="252">
        <v>10.896806238</v>
      </c>
      <c r="Z34" s="252">
        <v>10.896806238</v>
      </c>
      <c r="AA34" s="252">
        <v>10.568737643</v>
      </c>
      <c r="AB34" s="252">
        <v>10.375355819999999</v>
      </c>
      <c r="AC34" s="252">
        <v>10.409525500999999</v>
      </c>
      <c r="AD34" s="252">
        <v>11.092734767</v>
      </c>
      <c r="AE34" s="252">
        <v>10.924771967</v>
      </c>
      <c r="AF34" s="252">
        <v>11.067156521999999</v>
      </c>
      <c r="AG34" s="252">
        <v>10.933524554</v>
      </c>
      <c r="AH34" s="252">
        <v>10.869851703</v>
      </c>
      <c r="AI34" s="252">
        <v>11.147152243000001</v>
      </c>
      <c r="AJ34" s="252">
        <v>10.892886297</v>
      </c>
      <c r="AK34" s="252">
        <v>11.118783666000001</v>
      </c>
      <c r="AL34" s="252">
        <v>10.799519319</v>
      </c>
      <c r="AM34" s="252">
        <v>10.987590839999999</v>
      </c>
      <c r="AN34" s="252">
        <v>10.786545037</v>
      </c>
      <c r="AO34" s="252">
        <v>10.822068908</v>
      </c>
      <c r="AP34" s="252">
        <v>11.53235467</v>
      </c>
      <c r="AQ34" s="252">
        <v>11.35773528</v>
      </c>
      <c r="AR34" s="252">
        <v>11.505762725</v>
      </c>
      <c r="AS34" s="252">
        <v>11.366834743</v>
      </c>
      <c r="AT34" s="252">
        <v>11.300638451999999</v>
      </c>
      <c r="AU34" s="252">
        <v>11.588928783</v>
      </c>
      <c r="AV34" s="252">
        <v>11.324585938</v>
      </c>
      <c r="AW34" s="252">
        <v>11.559435922</v>
      </c>
      <c r="AX34" s="252">
        <v>11.227518701999999</v>
      </c>
      <c r="AY34" s="252">
        <v>11.377221721</v>
      </c>
      <c r="AZ34" s="252">
        <v>11.169046634000001</v>
      </c>
      <c r="BA34" s="252">
        <v>11.205830217000001</v>
      </c>
      <c r="BB34" s="252">
        <v>11.941303417</v>
      </c>
      <c r="BC34" s="252">
        <v>11.760491849999999</v>
      </c>
      <c r="BD34" s="252">
        <v>11.913768494999999</v>
      </c>
      <c r="BE34" s="252">
        <v>11.769913989999999</v>
      </c>
      <c r="BF34" s="409">
        <v>11.701370312</v>
      </c>
      <c r="BG34" s="409">
        <v>11.999883705</v>
      </c>
      <c r="BH34" s="409">
        <v>11.726166999</v>
      </c>
      <c r="BI34" s="409">
        <v>11.969344997</v>
      </c>
      <c r="BJ34" s="409">
        <v>11.625657663</v>
      </c>
      <c r="BK34" s="409">
        <v>11.766852602</v>
      </c>
      <c r="BL34" s="409">
        <v>11.551548231</v>
      </c>
      <c r="BM34" s="409">
        <v>11.589591526</v>
      </c>
      <c r="BN34" s="409">
        <v>12.350252164</v>
      </c>
      <c r="BO34" s="409">
        <v>12.163248421</v>
      </c>
      <c r="BP34" s="409">
        <v>12.321774266</v>
      </c>
      <c r="BQ34" s="409">
        <v>12.172993236</v>
      </c>
      <c r="BR34" s="409">
        <v>12.102102172</v>
      </c>
      <c r="BS34" s="409">
        <v>12.410838626</v>
      </c>
      <c r="BT34" s="409">
        <v>12.127748061</v>
      </c>
      <c r="BU34" s="409">
        <v>12.379254072</v>
      </c>
      <c r="BV34" s="409">
        <v>12.023796623999999</v>
      </c>
    </row>
    <row r="35" spans="1:74" ht="11.1" customHeight="1" x14ac:dyDescent="0.2">
      <c r="A35" s="162" t="s">
        <v>309</v>
      </c>
      <c r="B35" s="173" t="s">
        <v>295</v>
      </c>
      <c r="C35" s="252">
        <v>10.726739959</v>
      </c>
      <c r="D35" s="252">
        <v>11.228150747999999</v>
      </c>
      <c r="E35" s="252">
        <v>11.334776175</v>
      </c>
      <c r="F35" s="252">
        <v>11.211318390000001</v>
      </c>
      <c r="G35" s="252">
        <v>11.381593003000001</v>
      </c>
      <c r="H35" s="252">
        <v>11.433671957</v>
      </c>
      <c r="I35" s="252">
        <v>11.402413782</v>
      </c>
      <c r="J35" s="252">
        <v>11.278703070000001</v>
      </c>
      <c r="K35" s="252">
        <v>11.071327910000001</v>
      </c>
      <c r="L35" s="252">
        <v>11.356262814999999</v>
      </c>
      <c r="M35" s="252">
        <v>11.722657957999999</v>
      </c>
      <c r="N35" s="252">
        <v>11.767936937</v>
      </c>
      <c r="O35" s="252">
        <v>11.555378316000001</v>
      </c>
      <c r="P35" s="252">
        <v>11.555378316000001</v>
      </c>
      <c r="Q35" s="252">
        <v>11.555378316000001</v>
      </c>
      <c r="R35" s="252">
        <v>11.563799849</v>
      </c>
      <c r="S35" s="252">
        <v>11.563799849</v>
      </c>
      <c r="T35" s="252">
        <v>11.563799849</v>
      </c>
      <c r="U35" s="252">
        <v>11.298710108</v>
      </c>
      <c r="V35" s="252">
        <v>11.298710108</v>
      </c>
      <c r="W35" s="252">
        <v>11.298710108</v>
      </c>
      <c r="X35" s="252">
        <v>11.626773194</v>
      </c>
      <c r="Y35" s="252">
        <v>11.626773194</v>
      </c>
      <c r="Z35" s="252">
        <v>11.626773194</v>
      </c>
      <c r="AA35" s="252">
        <v>11.683828763999999</v>
      </c>
      <c r="AB35" s="252">
        <v>11.881439668000001</v>
      </c>
      <c r="AC35" s="252">
        <v>11.830143289</v>
      </c>
      <c r="AD35" s="252">
        <v>12.057331400000001</v>
      </c>
      <c r="AE35" s="252">
        <v>12.040146406</v>
      </c>
      <c r="AF35" s="252">
        <v>11.945637622</v>
      </c>
      <c r="AG35" s="252">
        <v>11.568261517</v>
      </c>
      <c r="AH35" s="252">
        <v>11.546098455999999</v>
      </c>
      <c r="AI35" s="252">
        <v>11.571404123000001</v>
      </c>
      <c r="AJ35" s="252">
        <v>11.786437003</v>
      </c>
      <c r="AK35" s="252">
        <v>11.936076997000001</v>
      </c>
      <c r="AL35" s="252">
        <v>11.929084853000001</v>
      </c>
      <c r="AM35" s="252">
        <v>12.105699230000001</v>
      </c>
      <c r="AN35" s="252">
        <v>12.315097652</v>
      </c>
      <c r="AO35" s="252">
        <v>12.259277151999999</v>
      </c>
      <c r="AP35" s="252">
        <v>12.488340099</v>
      </c>
      <c r="AQ35" s="252">
        <v>12.473467695</v>
      </c>
      <c r="AR35" s="252">
        <v>12.371588198</v>
      </c>
      <c r="AS35" s="252">
        <v>11.978884896</v>
      </c>
      <c r="AT35" s="252">
        <v>11.951355660999999</v>
      </c>
      <c r="AU35" s="252">
        <v>11.979369754</v>
      </c>
      <c r="AV35" s="252">
        <v>12.199383156</v>
      </c>
      <c r="AW35" s="252">
        <v>12.361204581999999</v>
      </c>
      <c r="AX35" s="252">
        <v>12.354447495000001</v>
      </c>
      <c r="AY35" s="252">
        <v>12.738329452</v>
      </c>
      <c r="AZ35" s="252">
        <v>12.963762821</v>
      </c>
      <c r="BA35" s="252">
        <v>12.903139815999999</v>
      </c>
      <c r="BB35" s="252">
        <v>13.134720830999999</v>
      </c>
      <c r="BC35" s="252">
        <v>13.12259766</v>
      </c>
      <c r="BD35" s="252">
        <v>13.009966108</v>
      </c>
      <c r="BE35" s="252">
        <v>12.589194807</v>
      </c>
      <c r="BF35" s="409">
        <v>12.553925607</v>
      </c>
      <c r="BG35" s="409">
        <v>12.585807783</v>
      </c>
      <c r="BH35" s="409">
        <v>12.871927237</v>
      </c>
      <c r="BI35" s="409">
        <v>13.050073242</v>
      </c>
      <c r="BJ35" s="409">
        <v>13.045192646</v>
      </c>
      <c r="BK35" s="409">
        <v>13.351634343000001</v>
      </c>
      <c r="BL35" s="409">
        <v>13.592706005</v>
      </c>
      <c r="BM35" s="409">
        <v>13.527430175999999</v>
      </c>
      <c r="BN35" s="409">
        <v>13.760987166</v>
      </c>
      <c r="BO35" s="409">
        <v>13.751612915999999</v>
      </c>
      <c r="BP35" s="409">
        <v>13.628338991</v>
      </c>
      <c r="BQ35" s="409">
        <v>13.179996392</v>
      </c>
      <c r="BR35" s="409">
        <v>13.137617948999999</v>
      </c>
      <c r="BS35" s="409">
        <v>13.173936699</v>
      </c>
      <c r="BT35" s="409">
        <v>13.426150765999999</v>
      </c>
      <c r="BU35" s="409">
        <v>13.620373646999999</v>
      </c>
      <c r="BV35" s="409">
        <v>13.617628139000001</v>
      </c>
    </row>
    <row r="36" spans="1:74" ht="11.1" customHeight="1" x14ac:dyDescent="0.2">
      <c r="A36" s="162" t="s">
        <v>310</v>
      </c>
      <c r="B36" s="173" t="s">
        <v>296</v>
      </c>
      <c r="C36" s="252">
        <v>16.572950982999998</v>
      </c>
      <c r="D36" s="252">
        <v>16.903935177000001</v>
      </c>
      <c r="E36" s="252">
        <v>17.116108310000001</v>
      </c>
      <c r="F36" s="252">
        <v>17.545209472</v>
      </c>
      <c r="G36" s="252">
        <v>17.778449821999999</v>
      </c>
      <c r="H36" s="252">
        <v>18.524571795</v>
      </c>
      <c r="I36" s="252">
        <v>18.262925289999998</v>
      </c>
      <c r="J36" s="252">
        <v>18.624847653</v>
      </c>
      <c r="K36" s="252">
        <v>18.249857473999999</v>
      </c>
      <c r="L36" s="252">
        <v>18.070856262</v>
      </c>
      <c r="M36" s="252">
        <v>17.675162610000001</v>
      </c>
      <c r="N36" s="252">
        <v>17.439884926000001</v>
      </c>
      <c r="O36" s="252">
        <v>17.406792514999999</v>
      </c>
      <c r="P36" s="252">
        <v>17.406792514999999</v>
      </c>
      <c r="Q36" s="252">
        <v>17.406792514999999</v>
      </c>
      <c r="R36" s="252">
        <v>18.072566378000001</v>
      </c>
      <c r="S36" s="252">
        <v>18.072566378000001</v>
      </c>
      <c r="T36" s="252">
        <v>18.072566378000001</v>
      </c>
      <c r="U36" s="252">
        <v>18.593341719000001</v>
      </c>
      <c r="V36" s="252">
        <v>18.593341719000001</v>
      </c>
      <c r="W36" s="252">
        <v>18.593341719000001</v>
      </c>
      <c r="X36" s="252">
        <v>18.083690144999998</v>
      </c>
      <c r="Y36" s="252">
        <v>18.083690144999998</v>
      </c>
      <c r="Z36" s="252">
        <v>18.083690144999998</v>
      </c>
      <c r="AA36" s="252">
        <v>17.780649553</v>
      </c>
      <c r="AB36" s="252">
        <v>17.873830038000001</v>
      </c>
      <c r="AC36" s="252">
        <v>17.825857045999999</v>
      </c>
      <c r="AD36" s="252">
        <v>18.116876418</v>
      </c>
      <c r="AE36" s="252">
        <v>18.437539203</v>
      </c>
      <c r="AF36" s="252">
        <v>18.722384140999999</v>
      </c>
      <c r="AG36" s="252">
        <v>19.027109811999999</v>
      </c>
      <c r="AH36" s="252">
        <v>19.079623635000001</v>
      </c>
      <c r="AI36" s="252">
        <v>19.080332218999999</v>
      </c>
      <c r="AJ36" s="252">
        <v>18.558693323</v>
      </c>
      <c r="AK36" s="252">
        <v>18.281862488000002</v>
      </c>
      <c r="AL36" s="252">
        <v>17.975410693000001</v>
      </c>
      <c r="AM36" s="252">
        <v>17.721058545000002</v>
      </c>
      <c r="AN36" s="252">
        <v>17.917783880000002</v>
      </c>
      <c r="AO36" s="252">
        <v>18.023370500999999</v>
      </c>
      <c r="AP36" s="252">
        <v>18.458550155000001</v>
      </c>
      <c r="AQ36" s="252">
        <v>18.749157903</v>
      </c>
      <c r="AR36" s="252">
        <v>18.930844660000002</v>
      </c>
      <c r="AS36" s="252">
        <v>19.223732930000001</v>
      </c>
      <c r="AT36" s="252">
        <v>19.278104262999999</v>
      </c>
      <c r="AU36" s="252">
        <v>19.27705456</v>
      </c>
      <c r="AV36" s="252">
        <v>18.743056307</v>
      </c>
      <c r="AW36" s="252">
        <v>18.457766396</v>
      </c>
      <c r="AX36" s="252">
        <v>18.143542832000001</v>
      </c>
      <c r="AY36" s="252">
        <v>17.973744188000001</v>
      </c>
      <c r="AZ36" s="252">
        <v>18.172196004</v>
      </c>
      <c r="BA36" s="252">
        <v>18.276003718999998</v>
      </c>
      <c r="BB36" s="252">
        <v>18.724872435000002</v>
      </c>
      <c r="BC36" s="252">
        <v>19.027144235000002</v>
      </c>
      <c r="BD36" s="252">
        <v>19.216687442000001</v>
      </c>
      <c r="BE36" s="252">
        <v>19.516132336999998</v>
      </c>
      <c r="BF36" s="409">
        <v>19.571514967999999</v>
      </c>
      <c r="BG36" s="409">
        <v>19.569709810999999</v>
      </c>
      <c r="BH36" s="409">
        <v>19.017170814</v>
      </c>
      <c r="BI36" s="409">
        <v>18.721479417000001</v>
      </c>
      <c r="BJ36" s="409">
        <v>18.399880907</v>
      </c>
      <c r="BK36" s="409">
        <v>18.343102928</v>
      </c>
      <c r="BL36" s="409">
        <v>18.543357135000001</v>
      </c>
      <c r="BM36" s="409">
        <v>18.645712972999998</v>
      </c>
      <c r="BN36" s="409">
        <v>19.107956069</v>
      </c>
      <c r="BO36" s="409">
        <v>19.423544438</v>
      </c>
      <c r="BP36" s="409">
        <v>19.621215726999999</v>
      </c>
      <c r="BQ36" s="409">
        <v>19.927773449</v>
      </c>
      <c r="BR36" s="409">
        <v>19.983050496000001</v>
      </c>
      <c r="BS36" s="409">
        <v>19.981366686000001</v>
      </c>
      <c r="BT36" s="409">
        <v>19.408866241999998</v>
      </c>
      <c r="BU36" s="409">
        <v>19.102196420999999</v>
      </c>
      <c r="BV36" s="409">
        <v>18.77389543</v>
      </c>
    </row>
    <row r="37" spans="1:74" ht="11.1" customHeight="1" x14ac:dyDescent="0.2">
      <c r="A37" s="162" t="s">
        <v>312</v>
      </c>
      <c r="B37" s="173" t="s">
        <v>238</v>
      </c>
      <c r="C37" s="252">
        <v>87.561806180000005</v>
      </c>
      <c r="D37" s="252">
        <v>90.794928251000002</v>
      </c>
      <c r="E37" s="252">
        <v>89.104313896999997</v>
      </c>
      <c r="F37" s="252">
        <v>88.293080802000006</v>
      </c>
      <c r="G37" s="252">
        <v>89.967631660999999</v>
      </c>
      <c r="H37" s="252">
        <v>91.022317670999996</v>
      </c>
      <c r="I37" s="252">
        <v>90.874391090000003</v>
      </c>
      <c r="J37" s="252">
        <v>92.019013587000003</v>
      </c>
      <c r="K37" s="252">
        <v>90.520611285000001</v>
      </c>
      <c r="L37" s="252">
        <v>91.604004953</v>
      </c>
      <c r="M37" s="252">
        <v>92.139764459999995</v>
      </c>
      <c r="N37" s="252">
        <v>91.242663855000004</v>
      </c>
      <c r="O37" s="252">
        <v>90.330292314999994</v>
      </c>
      <c r="P37" s="252">
        <v>91.016274315000004</v>
      </c>
      <c r="Q37" s="252">
        <v>89.585699314999999</v>
      </c>
      <c r="R37" s="252">
        <v>90.972712177000005</v>
      </c>
      <c r="S37" s="252">
        <v>90.722276176999998</v>
      </c>
      <c r="T37" s="252">
        <v>90.480906176999994</v>
      </c>
      <c r="U37" s="252">
        <v>92.407335037999999</v>
      </c>
      <c r="V37" s="252">
        <v>91.903982037999995</v>
      </c>
      <c r="W37" s="252">
        <v>91.495885037999997</v>
      </c>
      <c r="X37" s="252">
        <v>92.260990096</v>
      </c>
      <c r="Y37" s="252">
        <v>92.822616096000004</v>
      </c>
      <c r="Z37" s="252">
        <v>92.150013095999995</v>
      </c>
      <c r="AA37" s="252">
        <v>91.159058849000004</v>
      </c>
      <c r="AB37" s="252">
        <v>92.176911896999997</v>
      </c>
      <c r="AC37" s="252">
        <v>90.982582984000004</v>
      </c>
      <c r="AD37" s="252">
        <v>91.905222733000002</v>
      </c>
      <c r="AE37" s="252">
        <v>91.222848800999998</v>
      </c>
      <c r="AF37" s="252">
        <v>92.363304291000006</v>
      </c>
      <c r="AG37" s="252">
        <v>93.541282937000005</v>
      </c>
      <c r="AH37" s="252">
        <v>92.872669443999996</v>
      </c>
      <c r="AI37" s="252">
        <v>93.495002224000004</v>
      </c>
      <c r="AJ37" s="252">
        <v>93.354387680000002</v>
      </c>
      <c r="AK37" s="252">
        <v>92.615352423000004</v>
      </c>
      <c r="AL37" s="252">
        <v>93.498814637999999</v>
      </c>
      <c r="AM37" s="252">
        <v>92.087948587</v>
      </c>
      <c r="AN37" s="252">
        <v>94.018008691000006</v>
      </c>
      <c r="AO37" s="252">
        <v>92.653041997000003</v>
      </c>
      <c r="AP37" s="252">
        <v>93.556105974000005</v>
      </c>
      <c r="AQ37" s="252">
        <v>92.292917032999995</v>
      </c>
      <c r="AR37" s="252">
        <v>94.291534537999993</v>
      </c>
      <c r="AS37" s="252">
        <v>95.241843466000006</v>
      </c>
      <c r="AT37" s="252">
        <v>94.863447303000001</v>
      </c>
      <c r="AU37" s="252">
        <v>94.992711841000002</v>
      </c>
      <c r="AV37" s="252">
        <v>93.970738890999996</v>
      </c>
      <c r="AW37" s="252">
        <v>93.732193346000003</v>
      </c>
      <c r="AX37" s="252">
        <v>94.674823168000003</v>
      </c>
      <c r="AY37" s="252">
        <v>93.093749243999994</v>
      </c>
      <c r="AZ37" s="252">
        <v>95.323355784</v>
      </c>
      <c r="BA37" s="252">
        <v>94.795133587999999</v>
      </c>
      <c r="BB37" s="252">
        <v>94.745530294999995</v>
      </c>
      <c r="BC37" s="252">
        <v>94.166828390000006</v>
      </c>
      <c r="BD37" s="252">
        <v>95.625627090999998</v>
      </c>
      <c r="BE37" s="252">
        <v>96.008831753999999</v>
      </c>
      <c r="BF37" s="409">
        <v>95.698782773000005</v>
      </c>
      <c r="BG37" s="409">
        <v>96.409241168999998</v>
      </c>
      <c r="BH37" s="409">
        <v>95.85382448</v>
      </c>
      <c r="BI37" s="409">
        <v>96.109419274000004</v>
      </c>
      <c r="BJ37" s="409">
        <v>95.917107806999994</v>
      </c>
      <c r="BK37" s="409">
        <v>95.150511800999993</v>
      </c>
      <c r="BL37" s="409">
        <v>96.197949726999994</v>
      </c>
      <c r="BM37" s="409">
        <v>95.786715080999997</v>
      </c>
      <c r="BN37" s="409">
        <v>96.230773825</v>
      </c>
      <c r="BO37" s="409">
        <v>95.789661742000007</v>
      </c>
      <c r="BP37" s="409">
        <v>97.080461689000003</v>
      </c>
      <c r="BQ37" s="409">
        <v>97.337379239000001</v>
      </c>
      <c r="BR37" s="409">
        <v>97.255855947000001</v>
      </c>
      <c r="BS37" s="409">
        <v>97.930121826000004</v>
      </c>
      <c r="BT37" s="409">
        <v>97.328422150999998</v>
      </c>
      <c r="BU37" s="409">
        <v>97.615216056999998</v>
      </c>
      <c r="BV37" s="409">
        <v>97.373243981000002</v>
      </c>
    </row>
    <row r="38" spans="1:74" ht="11.1" customHeight="1" x14ac:dyDescent="0.2">
      <c r="B38" s="173"/>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252"/>
      <c r="BE38" s="252"/>
      <c r="BF38" s="409"/>
      <c r="BG38" s="409"/>
      <c r="BH38" s="409"/>
      <c r="BI38" s="409"/>
      <c r="BJ38" s="409"/>
      <c r="BK38" s="409"/>
      <c r="BL38" s="409"/>
      <c r="BM38" s="409"/>
      <c r="BN38" s="409"/>
      <c r="BO38" s="409"/>
      <c r="BP38" s="409"/>
      <c r="BQ38" s="409"/>
      <c r="BR38" s="409"/>
      <c r="BS38" s="409"/>
      <c r="BT38" s="409"/>
      <c r="BU38" s="409"/>
      <c r="BV38" s="409"/>
    </row>
    <row r="39" spans="1:74" ht="11.1" customHeight="1" x14ac:dyDescent="0.2">
      <c r="B39" s="254" t="s">
        <v>1254</v>
      </c>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252"/>
      <c r="BE39" s="252"/>
      <c r="BF39" s="409"/>
      <c r="BG39" s="409"/>
      <c r="BH39" s="409"/>
      <c r="BI39" s="409"/>
      <c r="BJ39" s="409"/>
      <c r="BK39" s="409"/>
      <c r="BL39" s="409"/>
      <c r="BM39" s="409"/>
      <c r="BN39" s="409"/>
      <c r="BO39" s="409"/>
      <c r="BP39" s="409"/>
      <c r="BQ39" s="409"/>
      <c r="BR39" s="409"/>
      <c r="BS39" s="409"/>
      <c r="BT39" s="409"/>
      <c r="BU39" s="409"/>
      <c r="BV39" s="409"/>
    </row>
    <row r="40" spans="1:74" ht="11.1" customHeight="1" x14ac:dyDescent="0.2">
      <c r="A40" s="162" t="s">
        <v>331</v>
      </c>
      <c r="B40" s="173" t="s">
        <v>727</v>
      </c>
      <c r="C40" s="252">
        <v>-0.72612209676999995</v>
      </c>
      <c r="D40" s="252">
        <v>0.17892168965999999</v>
      </c>
      <c r="E40" s="252">
        <v>-0.51863767742</v>
      </c>
      <c r="F40" s="252">
        <v>-3.3271833333000003E-2</v>
      </c>
      <c r="G40" s="252">
        <v>-0.36571780645000002</v>
      </c>
      <c r="H40" s="252">
        <v>-0.47830139999999999</v>
      </c>
      <c r="I40" s="252">
        <v>-9.0764483871000001E-2</v>
      </c>
      <c r="J40" s="252">
        <v>0.40100445160999998</v>
      </c>
      <c r="K40" s="252">
        <v>-0.63133526666999995</v>
      </c>
      <c r="L40" s="252">
        <v>0.30386383871</v>
      </c>
      <c r="M40" s="252">
        <v>-1.1201166667000001E-2</v>
      </c>
      <c r="N40" s="252">
        <v>8.4884322580999996E-2</v>
      </c>
      <c r="O40" s="252">
        <v>-9.8468193548000002E-2</v>
      </c>
      <c r="P40" s="252">
        <v>0.73828785714</v>
      </c>
      <c r="Q40" s="252">
        <v>-9.2001483871000003E-2</v>
      </c>
      <c r="R40" s="252">
        <v>-0.49130403333</v>
      </c>
      <c r="S40" s="252">
        <v>-0.29076532257999999</v>
      </c>
      <c r="T40" s="252">
        <v>-7.1705466667000006E-2</v>
      </c>
      <c r="U40" s="252">
        <v>3.7225580644999999E-2</v>
      </c>
      <c r="V40" s="252">
        <v>-0.16245916128999999</v>
      </c>
      <c r="W40" s="252">
        <v>-0.35256283332999999</v>
      </c>
      <c r="X40" s="252">
        <v>0.75387612903000001</v>
      </c>
      <c r="Y40" s="252">
        <v>0.68790189999999996</v>
      </c>
      <c r="Z40" s="252">
        <v>0.90300209676999998</v>
      </c>
      <c r="AA40" s="252">
        <v>0.39591609677</v>
      </c>
      <c r="AB40" s="252">
        <v>-6.1612750000000001E-2</v>
      </c>
      <c r="AC40" s="252">
        <v>-0.26341035484000003</v>
      </c>
      <c r="AD40" s="252">
        <v>-0.92022246666999996</v>
      </c>
      <c r="AE40" s="252">
        <v>-0.94167909676999995</v>
      </c>
      <c r="AF40" s="252">
        <v>-0.11071316667</v>
      </c>
      <c r="AG40" s="252">
        <v>-0.10552083871</v>
      </c>
      <c r="AH40" s="252">
        <v>-0.15245509676999999</v>
      </c>
      <c r="AI40" s="252">
        <v>-0.42055740000000003</v>
      </c>
      <c r="AJ40" s="252">
        <v>0.18579887097</v>
      </c>
      <c r="AK40" s="252">
        <v>-0.34919003332999998</v>
      </c>
      <c r="AL40" s="252">
        <v>-0.48623967742000002</v>
      </c>
      <c r="AM40" s="252">
        <v>-0.47574874194</v>
      </c>
      <c r="AN40" s="252">
        <v>-0.12782832143</v>
      </c>
      <c r="AO40" s="252">
        <v>-0.98524887097000002</v>
      </c>
      <c r="AP40" s="252">
        <v>-0.90038863332999997</v>
      </c>
      <c r="AQ40" s="252">
        <v>-0.72762238710000005</v>
      </c>
      <c r="AR40" s="252">
        <v>-0.44307469999999999</v>
      </c>
      <c r="AS40" s="252">
        <v>8.4709580645000004E-2</v>
      </c>
      <c r="AT40" s="252">
        <v>-0.72786154838999995</v>
      </c>
      <c r="AU40" s="252">
        <v>-0.33177879999999998</v>
      </c>
      <c r="AV40" s="252">
        <v>-0.25682258065000002</v>
      </c>
      <c r="AW40" s="252">
        <v>-0.41520249999999997</v>
      </c>
      <c r="AX40" s="252">
        <v>0.21821516128999999</v>
      </c>
      <c r="AY40" s="252">
        <v>-0.83126016129000002</v>
      </c>
      <c r="AZ40" s="252">
        <v>-0.13839782758999999</v>
      </c>
      <c r="BA40" s="252">
        <v>-0.25510496774000002</v>
      </c>
      <c r="BB40" s="252">
        <v>-0.36205206667000001</v>
      </c>
      <c r="BC40" s="252">
        <v>-0.51161012903000003</v>
      </c>
      <c r="BD40" s="252">
        <v>0.40357114999999999</v>
      </c>
      <c r="BE40" s="252">
        <v>-0.42137937984000001</v>
      </c>
      <c r="BF40" s="409">
        <v>0.13802910565000001</v>
      </c>
      <c r="BG40" s="409">
        <v>-7.7999999999999996E-3</v>
      </c>
      <c r="BH40" s="409">
        <v>0.62325806451999999</v>
      </c>
      <c r="BI40" s="409">
        <v>0.26960000000000001</v>
      </c>
      <c r="BJ40" s="409">
        <v>0.79064516128999995</v>
      </c>
      <c r="BK40" s="409">
        <v>4.5483870968000002E-2</v>
      </c>
      <c r="BL40" s="409">
        <v>0.61392857143000001</v>
      </c>
      <c r="BM40" s="409">
        <v>0.11990322581</v>
      </c>
      <c r="BN40" s="409">
        <v>-0.25553333333</v>
      </c>
      <c r="BO40" s="409">
        <v>-0.38222580644999998</v>
      </c>
      <c r="BP40" s="409">
        <v>-6.5266666666999998E-2</v>
      </c>
      <c r="BQ40" s="409">
        <v>2.0225806451999999E-2</v>
      </c>
      <c r="BR40" s="409">
        <v>2.1580645161000001E-2</v>
      </c>
      <c r="BS40" s="409">
        <v>-8.7266666667000004E-2</v>
      </c>
      <c r="BT40" s="409">
        <v>0.57409677419000005</v>
      </c>
      <c r="BU40" s="409">
        <v>0.28970000000000001</v>
      </c>
      <c r="BV40" s="409">
        <v>0.82167741935000005</v>
      </c>
    </row>
    <row r="41" spans="1:74" ht="11.1" customHeight="1" x14ac:dyDescent="0.2">
      <c r="A41" s="162" t="s">
        <v>333</v>
      </c>
      <c r="B41" s="173" t="s">
        <v>728</v>
      </c>
      <c r="C41" s="252">
        <v>-1.0993870967999999</v>
      </c>
      <c r="D41" s="252">
        <v>0.37913793102999999</v>
      </c>
      <c r="E41" s="252">
        <v>0.16580645160999999</v>
      </c>
      <c r="F41" s="252">
        <v>-0.62609999999999999</v>
      </c>
      <c r="G41" s="252">
        <v>0.20177419355000001</v>
      </c>
      <c r="H41" s="252">
        <v>0.19393333333000001</v>
      </c>
      <c r="I41" s="252">
        <v>-0.96990322580999999</v>
      </c>
      <c r="J41" s="252">
        <v>-0.43825806451999999</v>
      </c>
      <c r="K41" s="252">
        <v>0.19213333332999999</v>
      </c>
      <c r="L41" s="252">
        <v>0.92609677419000003</v>
      </c>
      <c r="M41" s="252">
        <v>0.16406666667</v>
      </c>
      <c r="N41" s="252">
        <v>0.57293548387000004</v>
      </c>
      <c r="O41" s="252">
        <v>-0.46125806452000001</v>
      </c>
      <c r="P41" s="252">
        <v>8.4392857143000002E-2</v>
      </c>
      <c r="Q41" s="252">
        <v>-0.52003225805999997</v>
      </c>
      <c r="R41" s="252">
        <v>0.28143333332999998</v>
      </c>
      <c r="S41" s="252">
        <v>0.99764516129000003</v>
      </c>
      <c r="T41" s="252">
        <v>-0.16103333333</v>
      </c>
      <c r="U41" s="252">
        <v>-0.50548387097000003</v>
      </c>
      <c r="V41" s="252">
        <v>0.17109677418999999</v>
      </c>
      <c r="W41" s="252">
        <v>-0.61876666667000002</v>
      </c>
      <c r="X41" s="252">
        <v>0.44716129032000002</v>
      </c>
      <c r="Y41" s="252">
        <v>0.74453333333000005</v>
      </c>
      <c r="Z41" s="252">
        <v>0.46503225805999998</v>
      </c>
      <c r="AA41" s="252">
        <v>-0.75616129032000001</v>
      </c>
      <c r="AB41" s="252">
        <v>-0.12803571428999999</v>
      </c>
      <c r="AC41" s="252">
        <v>9.0548387096999999E-2</v>
      </c>
      <c r="AD41" s="252">
        <v>0.48916666667000003</v>
      </c>
      <c r="AE41" s="252">
        <v>-1.1718709677000001</v>
      </c>
      <c r="AF41" s="252">
        <v>0.5081</v>
      </c>
      <c r="AG41" s="252">
        <v>-0.38383870968</v>
      </c>
      <c r="AH41" s="252">
        <v>-1.2702903226</v>
      </c>
      <c r="AI41" s="252">
        <v>0.19289999999999999</v>
      </c>
      <c r="AJ41" s="252">
        <v>0.56567741935000004</v>
      </c>
      <c r="AK41" s="252">
        <v>0.12053333333000001</v>
      </c>
      <c r="AL41" s="252">
        <v>0.35806451613000001</v>
      </c>
      <c r="AM41" s="252">
        <v>-0.22370967742</v>
      </c>
      <c r="AN41" s="252">
        <v>0.14728571429000001</v>
      </c>
      <c r="AO41" s="252">
        <v>-0.81583870968000005</v>
      </c>
      <c r="AP41" s="252">
        <v>-0.15086666667000001</v>
      </c>
      <c r="AQ41" s="252">
        <v>-1.2863225806</v>
      </c>
      <c r="AR41" s="252">
        <v>0.38906666667000001</v>
      </c>
      <c r="AS41" s="252">
        <v>-0.29122580645000001</v>
      </c>
      <c r="AT41" s="252">
        <v>-1.1701935483999999</v>
      </c>
      <c r="AU41" s="252">
        <v>0.22983333333</v>
      </c>
      <c r="AV41" s="252">
        <v>0.12009677419000001</v>
      </c>
      <c r="AW41" s="252">
        <v>-0.13846666666999999</v>
      </c>
      <c r="AX41" s="252">
        <v>-0.84538709677000001</v>
      </c>
      <c r="AY41" s="252">
        <v>-0.50593548386999998</v>
      </c>
      <c r="AZ41" s="252">
        <v>0.19182758621000001</v>
      </c>
      <c r="BA41" s="252">
        <v>0.24316129032</v>
      </c>
      <c r="BB41" s="252">
        <v>-0.20132644190000001</v>
      </c>
      <c r="BC41" s="252">
        <v>-0.29448044399000001</v>
      </c>
      <c r="BD41" s="252">
        <v>-0.30074995346</v>
      </c>
      <c r="BE41" s="252">
        <v>-1.2738695616000001E-2</v>
      </c>
      <c r="BF41" s="409">
        <v>-0.39847841178999999</v>
      </c>
      <c r="BG41" s="409">
        <v>1.2462224254999999E-2</v>
      </c>
      <c r="BH41" s="409">
        <v>-0.50558257334000001</v>
      </c>
      <c r="BI41" s="409">
        <v>-0.24857121338999999</v>
      </c>
      <c r="BJ41" s="409">
        <v>-0.46498757332000001</v>
      </c>
      <c r="BK41" s="409">
        <v>-0.26588473027999998</v>
      </c>
      <c r="BL41" s="409">
        <v>-4.9686759418E-2</v>
      </c>
      <c r="BM41" s="409">
        <v>-4.5807027089000002E-2</v>
      </c>
      <c r="BN41" s="409">
        <v>5.0495407704000003E-2</v>
      </c>
      <c r="BO41" s="409">
        <v>-0.21660040266</v>
      </c>
      <c r="BP41" s="409">
        <v>0.16722667091999999</v>
      </c>
      <c r="BQ41" s="409">
        <v>0.19055689139000001</v>
      </c>
      <c r="BR41" s="409">
        <v>7.6980779420999998E-2</v>
      </c>
      <c r="BS41" s="409">
        <v>0.41676208450000002</v>
      </c>
      <c r="BT41" s="409">
        <v>-0.14700042085000001</v>
      </c>
      <c r="BU41" s="409">
        <v>8.0629617449999996E-2</v>
      </c>
      <c r="BV41" s="409">
        <v>-0.15444493731</v>
      </c>
    </row>
    <row r="42" spans="1:74" ht="11.1" customHeight="1" x14ac:dyDescent="0.2">
      <c r="A42" s="162" t="s">
        <v>334</v>
      </c>
      <c r="B42" s="173" t="s">
        <v>729</v>
      </c>
      <c r="C42" s="252">
        <v>-1.0219197048999999</v>
      </c>
      <c r="D42" s="252">
        <v>-0.57103063232999995</v>
      </c>
      <c r="E42" s="252">
        <v>-0.79326713268000004</v>
      </c>
      <c r="F42" s="252">
        <v>-1.6996398084</v>
      </c>
      <c r="G42" s="252">
        <v>-0.10478708478</v>
      </c>
      <c r="H42" s="252">
        <v>1.2562764131999999</v>
      </c>
      <c r="I42" s="252">
        <v>1.4589059353</v>
      </c>
      <c r="J42" s="252">
        <v>1.3942844487999999</v>
      </c>
      <c r="K42" s="252">
        <v>1.1086317002999999</v>
      </c>
      <c r="L42" s="252">
        <v>-0.21127418997</v>
      </c>
      <c r="M42" s="252">
        <v>1.0044683156000001</v>
      </c>
      <c r="N42" s="252">
        <v>-0.23315137138</v>
      </c>
      <c r="O42" s="252">
        <v>1.0177066733</v>
      </c>
      <c r="P42" s="252">
        <v>0.59884288302999999</v>
      </c>
      <c r="Q42" s="252">
        <v>0.35011953069000001</v>
      </c>
      <c r="R42" s="252">
        <v>0.41634157745</v>
      </c>
      <c r="S42" s="252">
        <v>-0.99842283079000005</v>
      </c>
      <c r="T42" s="252">
        <v>-0.28547954981000001</v>
      </c>
      <c r="U42" s="252">
        <v>1.0251662099000001</v>
      </c>
      <c r="V42" s="252">
        <v>0.19912571395000001</v>
      </c>
      <c r="W42" s="252">
        <v>1.4543355666</v>
      </c>
      <c r="X42" s="252">
        <v>-0.23979450058999999</v>
      </c>
      <c r="Y42" s="252">
        <v>-0.27164391634000001</v>
      </c>
      <c r="Z42" s="252">
        <v>-0.88488565749000003</v>
      </c>
      <c r="AA42" s="252">
        <v>-0.19483130669000001</v>
      </c>
      <c r="AB42" s="252">
        <v>9.6481435301999999E-2</v>
      </c>
      <c r="AC42" s="252">
        <v>-0.58361912628000001</v>
      </c>
      <c r="AD42" s="252">
        <v>1.2506545163E-2</v>
      </c>
      <c r="AE42" s="252">
        <v>1.1083198627999999</v>
      </c>
      <c r="AF42" s="252">
        <v>-1.1204709314000001</v>
      </c>
      <c r="AG42" s="252">
        <v>0.73765989949999999</v>
      </c>
      <c r="AH42" s="252">
        <v>0.66049803938999996</v>
      </c>
      <c r="AI42" s="252">
        <v>-0.50925792112000001</v>
      </c>
      <c r="AJ42" s="252">
        <v>-2.5357911795999999</v>
      </c>
      <c r="AK42" s="252">
        <v>-1.8683131744999999</v>
      </c>
      <c r="AL42" s="252">
        <v>-1.698573511</v>
      </c>
      <c r="AM42" s="252">
        <v>-1.4633442852</v>
      </c>
      <c r="AN42" s="252">
        <v>-0.25461107296000002</v>
      </c>
      <c r="AO42" s="252">
        <v>-0.86324529910000003</v>
      </c>
      <c r="AP42" s="252">
        <v>-0.69051921479</v>
      </c>
      <c r="AQ42" s="252">
        <v>-0.75401923177999997</v>
      </c>
      <c r="AR42" s="252">
        <v>-1.4940937412999999</v>
      </c>
      <c r="AS42" s="252">
        <v>-1.0187447002000001</v>
      </c>
      <c r="AT42" s="252">
        <v>6.4233492352000002E-2</v>
      </c>
      <c r="AU42" s="252">
        <v>-0.92511372109000001</v>
      </c>
      <c r="AV42" s="252">
        <v>-2.3194050498999998</v>
      </c>
      <c r="AW42" s="252">
        <v>-2.3383309657</v>
      </c>
      <c r="AX42" s="252">
        <v>-1.1172483735000001</v>
      </c>
      <c r="AY42" s="252">
        <v>-1.4801699851000001</v>
      </c>
      <c r="AZ42" s="252">
        <v>-0.19903115103999999</v>
      </c>
      <c r="BA42" s="252">
        <v>-0.57581933125999996</v>
      </c>
      <c r="BB42" s="252">
        <v>-0.37726731439</v>
      </c>
      <c r="BC42" s="252">
        <v>-0.56482786871000001</v>
      </c>
      <c r="BD42" s="252">
        <v>-0.56429958466999997</v>
      </c>
      <c r="BE42" s="252">
        <v>-2.3820333365000002E-2</v>
      </c>
      <c r="BF42" s="409">
        <v>-0.74738727720999998</v>
      </c>
      <c r="BG42" s="409">
        <v>2.2956044195000001E-2</v>
      </c>
      <c r="BH42" s="409">
        <v>-0.92351781323000004</v>
      </c>
      <c r="BI42" s="409">
        <v>-0.45241887794000002</v>
      </c>
      <c r="BJ42" s="409">
        <v>-0.82687406733000002</v>
      </c>
      <c r="BK42" s="409">
        <v>-0.48690178835999998</v>
      </c>
      <c r="BL42" s="409">
        <v>-8.8388664162999994E-2</v>
      </c>
      <c r="BM42" s="409">
        <v>-8.3225176897E-2</v>
      </c>
      <c r="BN42" s="409">
        <v>9.8036507903000003E-2</v>
      </c>
      <c r="BO42" s="409">
        <v>-0.43038052604999999</v>
      </c>
      <c r="BP42" s="409">
        <v>0.32501657852999999</v>
      </c>
      <c r="BQ42" s="409">
        <v>0.36897298536000001</v>
      </c>
      <c r="BR42" s="409">
        <v>0.14944866297000001</v>
      </c>
      <c r="BS42" s="409">
        <v>0.79471647835000003</v>
      </c>
      <c r="BT42" s="409">
        <v>-0.27782093218999998</v>
      </c>
      <c r="BU42" s="409">
        <v>0.15189462380999999</v>
      </c>
      <c r="BV42" s="409">
        <v>-0.28436042602</v>
      </c>
    </row>
    <row r="43" spans="1:74" ht="11.1" customHeight="1" x14ac:dyDescent="0.2">
      <c r="A43" s="162" t="s">
        <v>335</v>
      </c>
      <c r="B43" s="173" t="s">
        <v>730</v>
      </c>
      <c r="C43" s="252">
        <v>-2.8474288985</v>
      </c>
      <c r="D43" s="252">
        <v>-1.2971011636E-2</v>
      </c>
      <c r="E43" s="252">
        <v>-1.1460983585</v>
      </c>
      <c r="F43" s="252">
        <v>-2.3590116417</v>
      </c>
      <c r="G43" s="252">
        <v>-0.26873069769000002</v>
      </c>
      <c r="H43" s="252">
        <v>0.97190834648000002</v>
      </c>
      <c r="I43" s="252">
        <v>0.39823822556999999</v>
      </c>
      <c r="J43" s="252">
        <v>1.3570308359000001</v>
      </c>
      <c r="K43" s="252">
        <v>0.66942976697000001</v>
      </c>
      <c r="L43" s="252">
        <v>1.0186864229000001</v>
      </c>
      <c r="M43" s="252">
        <v>1.1573338155999999</v>
      </c>
      <c r="N43" s="252">
        <v>0.42466843508000002</v>
      </c>
      <c r="O43" s="252">
        <v>0.45798041518999999</v>
      </c>
      <c r="P43" s="252">
        <v>1.4215235973</v>
      </c>
      <c r="Q43" s="252">
        <v>-0.26191421124999997</v>
      </c>
      <c r="R43" s="252">
        <v>0.20647087745000001</v>
      </c>
      <c r="S43" s="252">
        <v>-0.29154299208000001</v>
      </c>
      <c r="T43" s="252">
        <v>-0.51821834981000003</v>
      </c>
      <c r="U43" s="252">
        <v>0.55690791952999996</v>
      </c>
      <c r="V43" s="252">
        <v>0.20776332686000001</v>
      </c>
      <c r="W43" s="252">
        <v>0.48300606655</v>
      </c>
      <c r="X43" s="252">
        <v>0.96124291876000001</v>
      </c>
      <c r="Y43" s="252">
        <v>1.1607913169999999</v>
      </c>
      <c r="Z43" s="252">
        <v>0.48314869734999999</v>
      </c>
      <c r="AA43" s="252">
        <v>-0.55507650023999999</v>
      </c>
      <c r="AB43" s="252">
        <v>-9.3167028984000005E-2</v>
      </c>
      <c r="AC43" s="252">
        <v>-0.75648109402999997</v>
      </c>
      <c r="AD43" s="252">
        <v>-0.41854925484</v>
      </c>
      <c r="AE43" s="252">
        <v>-1.0052302017000001</v>
      </c>
      <c r="AF43" s="252">
        <v>-0.72308409807999996</v>
      </c>
      <c r="AG43" s="252">
        <v>0.24830035111000001</v>
      </c>
      <c r="AH43" s="252">
        <v>-0.76224737997000003</v>
      </c>
      <c r="AI43" s="252">
        <v>-0.73691532112000002</v>
      </c>
      <c r="AJ43" s="252">
        <v>-1.7843148893</v>
      </c>
      <c r="AK43" s="252">
        <v>-2.0969698745000001</v>
      </c>
      <c r="AL43" s="252">
        <v>-1.8267486722999999</v>
      </c>
      <c r="AM43" s="252">
        <v>-2.1628027045999998</v>
      </c>
      <c r="AN43" s="252">
        <v>-0.23515368010000001</v>
      </c>
      <c r="AO43" s="252">
        <v>-2.6643328796999999</v>
      </c>
      <c r="AP43" s="252">
        <v>-1.7417745147999999</v>
      </c>
      <c r="AQ43" s="252">
        <v>-2.7679641995000002</v>
      </c>
      <c r="AR43" s="252">
        <v>-1.5481017746000001</v>
      </c>
      <c r="AS43" s="252">
        <v>-1.225260926</v>
      </c>
      <c r="AT43" s="252">
        <v>-1.8338216044</v>
      </c>
      <c r="AU43" s="252">
        <v>-1.0270591877999999</v>
      </c>
      <c r="AV43" s="252">
        <v>-2.4561308564000002</v>
      </c>
      <c r="AW43" s="252">
        <v>-2.8920001324000002</v>
      </c>
      <c r="AX43" s="252">
        <v>-1.7444203089999999</v>
      </c>
      <c r="AY43" s="252">
        <v>-2.8173656302999999</v>
      </c>
      <c r="AZ43" s="252">
        <v>-0.14560139242</v>
      </c>
      <c r="BA43" s="252">
        <v>-0.58776300867999998</v>
      </c>
      <c r="BB43" s="252">
        <v>-0.94064582294999999</v>
      </c>
      <c r="BC43" s="252">
        <v>-1.3709184417</v>
      </c>
      <c r="BD43" s="252">
        <v>-0.46147838812999997</v>
      </c>
      <c r="BE43" s="252">
        <v>-0.45793840881999998</v>
      </c>
      <c r="BF43" s="409">
        <v>-1.0078365834</v>
      </c>
      <c r="BG43" s="409">
        <v>2.761826845E-2</v>
      </c>
      <c r="BH43" s="409">
        <v>-0.80584232204999995</v>
      </c>
      <c r="BI43" s="409">
        <v>-0.43139009133</v>
      </c>
      <c r="BJ43" s="409">
        <v>-0.50121647936000002</v>
      </c>
      <c r="BK43" s="409">
        <v>-0.70730264766999995</v>
      </c>
      <c r="BL43" s="409">
        <v>0.47585314784999999</v>
      </c>
      <c r="BM43" s="409">
        <v>-9.1289781792999996E-3</v>
      </c>
      <c r="BN43" s="409">
        <v>-0.10700141773000001</v>
      </c>
      <c r="BO43" s="409">
        <v>-1.0292067352000001</v>
      </c>
      <c r="BP43" s="409">
        <v>0.42697658278</v>
      </c>
      <c r="BQ43" s="409">
        <v>0.57975568320000004</v>
      </c>
      <c r="BR43" s="409">
        <v>0.24801008756000001</v>
      </c>
      <c r="BS43" s="409">
        <v>1.1242118962000001</v>
      </c>
      <c r="BT43" s="409">
        <v>0.14927542115</v>
      </c>
      <c r="BU43" s="409">
        <v>0.52222424126</v>
      </c>
      <c r="BV43" s="409">
        <v>0.38287205603000002</v>
      </c>
    </row>
    <row r="44" spans="1:74" ht="11.1" customHeight="1" x14ac:dyDescent="0.2">
      <c r="B44" s="173"/>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B45" s="65" t="s">
        <v>1255</v>
      </c>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2"/>
      <c r="BE45" s="252"/>
      <c r="BF45" s="409"/>
      <c r="BG45" s="409"/>
      <c r="BH45" s="409"/>
      <c r="BI45" s="409"/>
      <c r="BJ45" s="409"/>
      <c r="BK45" s="409"/>
      <c r="BL45" s="409"/>
      <c r="BM45" s="409"/>
      <c r="BN45" s="409"/>
      <c r="BO45" s="409"/>
      <c r="BP45" s="409"/>
      <c r="BQ45" s="409"/>
      <c r="BR45" s="409"/>
      <c r="BS45" s="409"/>
      <c r="BT45" s="409"/>
      <c r="BU45" s="409"/>
      <c r="BV45" s="409"/>
    </row>
    <row r="46" spans="1:74" ht="11.1" customHeight="1" x14ac:dyDescent="0.2">
      <c r="A46" s="162" t="s">
        <v>726</v>
      </c>
      <c r="B46" s="173" t="s">
        <v>326</v>
      </c>
      <c r="C46" s="257">
        <v>1076.6454060000001</v>
      </c>
      <c r="D46" s="257">
        <v>1071.4566769999999</v>
      </c>
      <c r="E46" s="257">
        <v>1087.534445</v>
      </c>
      <c r="F46" s="257">
        <v>1088.5326</v>
      </c>
      <c r="G46" s="257">
        <v>1099.869852</v>
      </c>
      <c r="H46" s="257">
        <v>1114.2188940000001</v>
      </c>
      <c r="I46" s="257">
        <v>1117.0335930000001</v>
      </c>
      <c r="J46" s="257">
        <v>1104.602455</v>
      </c>
      <c r="K46" s="257">
        <v>1124.5405129999999</v>
      </c>
      <c r="L46" s="257">
        <v>1115.1207340000001</v>
      </c>
      <c r="M46" s="257">
        <v>1115.4567689999999</v>
      </c>
      <c r="N46" s="257">
        <v>1112.5093549999999</v>
      </c>
      <c r="O46" s="257">
        <v>1115.0248690000001</v>
      </c>
      <c r="P46" s="257">
        <v>1094.188809</v>
      </c>
      <c r="Q46" s="257">
        <v>1097.040855</v>
      </c>
      <c r="R46" s="257">
        <v>1111.779976</v>
      </c>
      <c r="S46" s="257">
        <v>1120.7937010000001</v>
      </c>
      <c r="T46" s="257">
        <v>1122.9448649999999</v>
      </c>
      <c r="U46" s="257">
        <v>1121.790872</v>
      </c>
      <c r="V46" s="257">
        <v>1126.827106</v>
      </c>
      <c r="W46" s="257">
        <v>1137.4039909999999</v>
      </c>
      <c r="X46" s="257">
        <v>1114.033831</v>
      </c>
      <c r="Y46" s="257">
        <v>1093.3967740000001</v>
      </c>
      <c r="Z46" s="257">
        <v>1065.4037089999999</v>
      </c>
      <c r="AA46" s="257">
        <v>1053.13031</v>
      </c>
      <c r="AB46" s="257">
        <v>1054.8554670000001</v>
      </c>
      <c r="AC46" s="257">
        <v>1063.0611879999999</v>
      </c>
      <c r="AD46" s="257">
        <v>1093.281862</v>
      </c>
      <c r="AE46" s="257">
        <v>1124.816914</v>
      </c>
      <c r="AF46" s="257">
        <v>1128.1383089999999</v>
      </c>
      <c r="AG46" s="257">
        <v>1131.409455</v>
      </c>
      <c r="AH46" s="257">
        <v>1136.135563</v>
      </c>
      <c r="AI46" s="257">
        <v>1148.755285</v>
      </c>
      <c r="AJ46" s="257">
        <v>1142.9985200000001</v>
      </c>
      <c r="AK46" s="257">
        <v>1153.4772210000001</v>
      </c>
      <c r="AL46" s="257">
        <v>1168.5546509999999</v>
      </c>
      <c r="AM46" s="257">
        <v>1183.3058619999999</v>
      </c>
      <c r="AN46" s="257">
        <v>1186.8880549999999</v>
      </c>
      <c r="AO46" s="257">
        <v>1217.4337700000001</v>
      </c>
      <c r="AP46" s="257">
        <v>1244.448429</v>
      </c>
      <c r="AQ46" s="257">
        <v>1265.6067230000001</v>
      </c>
      <c r="AR46" s="257">
        <v>1277.3529639999999</v>
      </c>
      <c r="AS46" s="257">
        <v>1273.4839669999999</v>
      </c>
      <c r="AT46" s="257">
        <v>1296.0516749999999</v>
      </c>
      <c r="AU46" s="257">
        <v>1306.0070390000001</v>
      </c>
      <c r="AV46" s="257">
        <v>1313.9705389999999</v>
      </c>
      <c r="AW46" s="257">
        <v>1326.4296139999999</v>
      </c>
      <c r="AX46" s="257">
        <v>1319.668944</v>
      </c>
      <c r="AY46" s="257">
        <v>1345.4410089999999</v>
      </c>
      <c r="AZ46" s="257">
        <v>1349.4565459999999</v>
      </c>
      <c r="BA46" s="257">
        <v>1357.3668</v>
      </c>
      <c r="BB46" s="257">
        <v>1368.2333619999999</v>
      </c>
      <c r="BC46" s="257">
        <v>1384.096276</v>
      </c>
      <c r="BD46" s="257">
        <v>1371.9911414999999</v>
      </c>
      <c r="BE46" s="257">
        <v>1385.0569023</v>
      </c>
      <c r="BF46" s="341">
        <v>1380.778</v>
      </c>
      <c r="BG46" s="341">
        <v>1381.0119999999999</v>
      </c>
      <c r="BH46" s="341">
        <v>1361.691</v>
      </c>
      <c r="BI46" s="341">
        <v>1353.6030000000001</v>
      </c>
      <c r="BJ46" s="341">
        <v>1329.0930000000001</v>
      </c>
      <c r="BK46" s="341">
        <v>1327.683</v>
      </c>
      <c r="BL46" s="341">
        <v>1310.4929999999999</v>
      </c>
      <c r="BM46" s="341">
        <v>1306.7760000000001</v>
      </c>
      <c r="BN46" s="341">
        <v>1314.442</v>
      </c>
      <c r="BO46" s="341">
        <v>1326.2909999999999</v>
      </c>
      <c r="BP46" s="341">
        <v>1328.249</v>
      </c>
      <c r="BQ46" s="341">
        <v>1327.6220000000001</v>
      </c>
      <c r="BR46" s="341">
        <v>1326.953</v>
      </c>
      <c r="BS46" s="341">
        <v>1329.5709999999999</v>
      </c>
      <c r="BT46" s="341">
        <v>1312.2080000000001</v>
      </c>
      <c r="BU46" s="341">
        <v>1303.9369999999999</v>
      </c>
      <c r="BV46" s="341">
        <v>1278.8989999999999</v>
      </c>
    </row>
    <row r="47" spans="1:74" ht="11.1" customHeight="1" x14ac:dyDescent="0.2">
      <c r="A47" s="162" t="s">
        <v>330</v>
      </c>
      <c r="B47" s="256" t="s">
        <v>329</v>
      </c>
      <c r="C47" s="255">
        <v>2665.1754059999998</v>
      </c>
      <c r="D47" s="255">
        <v>2649.2186769999998</v>
      </c>
      <c r="E47" s="255">
        <v>2658.8484450000001</v>
      </c>
      <c r="F47" s="255">
        <v>2678.7325999999998</v>
      </c>
      <c r="G47" s="255">
        <v>2683.9928519999999</v>
      </c>
      <c r="H47" s="255">
        <v>2689.5158940000001</v>
      </c>
      <c r="I47" s="255">
        <v>2721.8505930000001</v>
      </c>
      <c r="J47" s="255">
        <v>2721.677455</v>
      </c>
      <c r="K47" s="255">
        <v>2733.4075130000001</v>
      </c>
      <c r="L47" s="255">
        <v>2696.5157340000001</v>
      </c>
      <c r="M47" s="255">
        <v>2690.423769</v>
      </c>
      <c r="N47" s="255">
        <v>2665.2713549999999</v>
      </c>
      <c r="O47" s="255">
        <v>2672.480869</v>
      </c>
      <c r="P47" s="255">
        <v>2646.234809</v>
      </c>
      <c r="Q47" s="255">
        <v>2665.615855</v>
      </c>
      <c r="R47" s="255">
        <v>2676.1609760000001</v>
      </c>
      <c r="S47" s="255">
        <v>2654.0847010000002</v>
      </c>
      <c r="T47" s="255">
        <v>2660.6208649999999</v>
      </c>
      <c r="U47" s="255">
        <v>2674.5638720000002</v>
      </c>
      <c r="V47" s="255">
        <v>2673.201106</v>
      </c>
      <c r="W47" s="255">
        <v>2697.9449909999998</v>
      </c>
      <c r="X47" s="255">
        <v>2659.8578309999998</v>
      </c>
      <c r="Y47" s="255">
        <v>2615.9307739999999</v>
      </c>
      <c r="Z47" s="255">
        <v>2573.1187089999999</v>
      </c>
      <c r="AA47" s="255">
        <v>2585.0643100000002</v>
      </c>
      <c r="AB47" s="255">
        <v>2589.514467</v>
      </c>
      <c r="AC47" s="255">
        <v>2595.1081880000002</v>
      </c>
      <c r="AD47" s="255">
        <v>2609.2748620000002</v>
      </c>
      <c r="AE47" s="255">
        <v>2673.8509140000001</v>
      </c>
      <c r="AF47" s="255">
        <v>2665.319309</v>
      </c>
      <c r="AG47" s="255">
        <v>2680.4994550000001</v>
      </c>
      <c r="AH47" s="255">
        <v>2724.4635629999998</v>
      </c>
      <c r="AI47" s="255">
        <v>2734.379285</v>
      </c>
      <c r="AJ47" s="255">
        <v>2713.1415200000001</v>
      </c>
      <c r="AK47" s="255">
        <v>2718.8422209999999</v>
      </c>
      <c r="AL47" s="255">
        <v>2720.7876510000001</v>
      </c>
      <c r="AM47" s="255">
        <v>2745.6048620000001</v>
      </c>
      <c r="AN47" s="255">
        <v>2744.2020550000002</v>
      </c>
      <c r="AO47" s="255">
        <v>2796.6047699999999</v>
      </c>
      <c r="AP47" s="255">
        <v>2825.095429</v>
      </c>
      <c r="AQ47" s="255">
        <v>2888.3807230000002</v>
      </c>
      <c r="AR47" s="255">
        <v>2889.3469639999998</v>
      </c>
      <c r="AS47" s="255">
        <v>2896.9619670000002</v>
      </c>
      <c r="AT47" s="255">
        <v>2958.3646749999998</v>
      </c>
      <c r="AU47" s="255">
        <v>2964.0430390000001</v>
      </c>
      <c r="AV47" s="255">
        <v>2967.4585390000002</v>
      </c>
      <c r="AW47" s="255">
        <v>2983.8426140000001</v>
      </c>
      <c r="AX47" s="255">
        <v>2997.3209440000001</v>
      </c>
      <c r="AY47" s="255">
        <v>3036.2070090000002</v>
      </c>
      <c r="AZ47" s="255">
        <v>3034.2175459999999</v>
      </c>
      <c r="BA47" s="255">
        <v>3032.4297999999999</v>
      </c>
      <c r="BB47" s="255">
        <v>3049.3361553</v>
      </c>
      <c r="BC47" s="255">
        <v>3074.3279630000002</v>
      </c>
      <c r="BD47" s="255">
        <v>3071.2453270999999</v>
      </c>
      <c r="BE47" s="255">
        <v>3084.7059875</v>
      </c>
      <c r="BF47" s="342">
        <v>3092.779916</v>
      </c>
      <c r="BG47" s="342">
        <v>3092.6400491999998</v>
      </c>
      <c r="BH47" s="342">
        <v>3088.9921089999998</v>
      </c>
      <c r="BI47" s="342">
        <v>3088.3612453999999</v>
      </c>
      <c r="BJ47" s="342">
        <v>3078.2658602000001</v>
      </c>
      <c r="BK47" s="342">
        <v>3085.0982868000001</v>
      </c>
      <c r="BL47" s="342">
        <v>3069.2995160999999</v>
      </c>
      <c r="BM47" s="342">
        <v>3067.0025338999999</v>
      </c>
      <c r="BN47" s="342">
        <v>3073.1536716999999</v>
      </c>
      <c r="BO47" s="342">
        <v>3091.7172842</v>
      </c>
      <c r="BP47" s="342">
        <v>3088.658484</v>
      </c>
      <c r="BQ47" s="342">
        <v>3082.1242204</v>
      </c>
      <c r="BR47" s="342">
        <v>3079.0688162000001</v>
      </c>
      <c r="BS47" s="342">
        <v>3069.1839537000001</v>
      </c>
      <c r="BT47" s="342">
        <v>3056.3779668000002</v>
      </c>
      <c r="BU47" s="342">
        <v>3045.6880781999998</v>
      </c>
      <c r="BV47" s="342">
        <v>3025.4378713000001</v>
      </c>
    </row>
    <row r="48" spans="1:74" ht="11.1" customHeight="1" x14ac:dyDescent="0.2">
      <c r="BK48" s="411"/>
      <c r="BL48" s="411"/>
      <c r="BM48" s="411"/>
      <c r="BN48" s="411"/>
      <c r="BO48" s="411"/>
      <c r="BP48" s="411"/>
      <c r="BQ48" s="411"/>
      <c r="BR48" s="411"/>
      <c r="BS48" s="411"/>
      <c r="BT48" s="411"/>
      <c r="BU48" s="411"/>
      <c r="BV48" s="411"/>
    </row>
    <row r="49" spans="1:74" ht="12" customHeight="1" x14ac:dyDescent="0.2">
      <c r="B49" s="759" t="s">
        <v>1042</v>
      </c>
      <c r="C49" s="760"/>
      <c r="D49" s="760"/>
      <c r="E49" s="760"/>
      <c r="F49" s="760"/>
      <c r="G49" s="760"/>
      <c r="H49" s="760"/>
      <c r="I49" s="760"/>
      <c r="J49" s="760"/>
      <c r="K49" s="760"/>
      <c r="L49" s="760"/>
      <c r="M49" s="760"/>
      <c r="N49" s="760"/>
      <c r="O49" s="760"/>
      <c r="P49" s="760"/>
      <c r="Q49" s="760"/>
    </row>
    <row r="50" spans="1:74" s="439" customFormat="1" ht="12" customHeight="1" x14ac:dyDescent="0.2">
      <c r="A50" s="438"/>
      <c r="B50" s="792" t="s">
        <v>832</v>
      </c>
      <c r="C50" s="782"/>
      <c r="D50" s="782"/>
      <c r="E50" s="782"/>
      <c r="F50" s="782"/>
      <c r="G50" s="782"/>
      <c r="H50" s="782"/>
      <c r="I50" s="782"/>
      <c r="J50" s="782"/>
      <c r="K50" s="782"/>
      <c r="L50" s="782"/>
      <c r="M50" s="782"/>
      <c r="N50" s="782"/>
      <c r="O50" s="782"/>
      <c r="P50" s="782"/>
      <c r="Q50" s="778"/>
      <c r="AY50" s="538"/>
      <c r="AZ50" s="538"/>
      <c r="BA50" s="538"/>
      <c r="BB50" s="538"/>
      <c r="BC50" s="538"/>
      <c r="BD50" s="538"/>
      <c r="BE50" s="538"/>
      <c r="BF50" s="653"/>
      <c r="BG50" s="538"/>
      <c r="BH50" s="538"/>
      <c r="BI50" s="538"/>
      <c r="BJ50" s="538"/>
    </row>
    <row r="51" spans="1:74" s="439" customFormat="1" ht="12" customHeight="1" x14ac:dyDescent="0.2">
      <c r="A51" s="438"/>
      <c r="B51" s="792" t="s">
        <v>833</v>
      </c>
      <c r="C51" s="778"/>
      <c r="D51" s="778"/>
      <c r="E51" s="778"/>
      <c r="F51" s="778"/>
      <c r="G51" s="778"/>
      <c r="H51" s="778"/>
      <c r="I51" s="778"/>
      <c r="J51" s="778"/>
      <c r="K51" s="778"/>
      <c r="L51" s="778"/>
      <c r="M51" s="778"/>
      <c r="N51" s="778"/>
      <c r="O51" s="778"/>
      <c r="P51" s="778"/>
      <c r="Q51" s="778"/>
      <c r="AY51" s="538"/>
      <c r="AZ51" s="538"/>
      <c r="BA51" s="538"/>
      <c r="BB51" s="538"/>
      <c r="BC51" s="538"/>
      <c r="BD51" s="538"/>
      <c r="BE51" s="538"/>
      <c r="BF51" s="653"/>
      <c r="BG51" s="538"/>
      <c r="BH51" s="538"/>
      <c r="BI51" s="538"/>
      <c r="BJ51" s="538"/>
    </row>
    <row r="52" spans="1:74" s="439" customFormat="1" ht="12" customHeight="1" x14ac:dyDescent="0.2">
      <c r="A52" s="438"/>
      <c r="B52" s="792" t="s">
        <v>834</v>
      </c>
      <c r="C52" s="778"/>
      <c r="D52" s="778"/>
      <c r="E52" s="778"/>
      <c r="F52" s="778"/>
      <c r="G52" s="778"/>
      <c r="H52" s="778"/>
      <c r="I52" s="778"/>
      <c r="J52" s="778"/>
      <c r="K52" s="778"/>
      <c r="L52" s="778"/>
      <c r="M52" s="778"/>
      <c r="N52" s="778"/>
      <c r="O52" s="778"/>
      <c r="P52" s="778"/>
      <c r="Q52" s="778"/>
      <c r="AY52" s="538"/>
      <c r="AZ52" s="538"/>
      <c r="BA52" s="538"/>
      <c r="BB52" s="538"/>
      <c r="BC52" s="538"/>
      <c r="BD52" s="538"/>
      <c r="BE52" s="538"/>
      <c r="BF52" s="653"/>
      <c r="BG52" s="538"/>
      <c r="BH52" s="538"/>
      <c r="BI52" s="538"/>
      <c r="BJ52" s="538"/>
    </row>
    <row r="53" spans="1:74" s="439" customFormat="1" ht="12" customHeight="1" x14ac:dyDescent="0.2">
      <c r="A53" s="438"/>
      <c r="B53" s="792" t="s">
        <v>1305</v>
      </c>
      <c r="C53" s="782"/>
      <c r="D53" s="782"/>
      <c r="E53" s="782"/>
      <c r="F53" s="782"/>
      <c r="G53" s="782"/>
      <c r="H53" s="782"/>
      <c r="I53" s="782"/>
      <c r="J53" s="782"/>
      <c r="K53" s="782"/>
      <c r="L53" s="782"/>
      <c r="M53" s="782"/>
      <c r="N53" s="782"/>
      <c r="O53" s="782"/>
      <c r="P53" s="782"/>
      <c r="Q53" s="778"/>
      <c r="AY53" s="538"/>
      <c r="AZ53" s="538"/>
      <c r="BA53" s="538"/>
      <c r="BB53" s="538"/>
      <c r="BC53" s="538"/>
      <c r="BD53" s="538"/>
      <c r="BE53" s="538"/>
      <c r="BF53" s="653"/>
      <c r="BG53" s="538"/>
      <c r="BH53" s="538"/>
      <c r="BI53" s="538"/>
      <c r="BJ53" s="538"/>
    </row>
    <row r="54" spans="1:74" s="439" customFormat="1" ht="12" customHeight="1" x14ac:dyDescent="0.2">
      <c r="A54" s="438"/>
      <c r="B54" s="792" t="s">
        <v>1026</v>
      </c>
      <c r="C54" s="792"/>
      <c r="D54" s="792"/>
      <c r="E54" s="792"/>
      <c r="F54" s="792"/>
      <c r="G54" s="792"/>
      <c r="H54" s="792"/>
      <c r="I54" s="792"/>
      <c r="J54" s="792"/>
      <c r="K54" s="792"/>
      <c r="L54" s="792"/>
      <c r="M54" s="792"/>
      <c r="N54" s="792"/>
      <c r="O54" s="792"/>
      <c r="P54" s="792"/>
      <c r="Q54" s="778"/>
      <c r="AY54" s="538"/>
      <c r="AZ54" s="538"/>
      <c r="BA54" s="538"/>
      <c r="BB54" s="538"/>
      <c r="BC54" s="538"/>
      <c r="BD54" s="538"/>
      <c r="BE54" s="538"/>
      <c r="BF54" s="653"/>
      <c r="BG54" s="538"/>
      <c r="BH54" s="538"/>
      <c r="BI54" s="538"/>
      <c r="BJ54" s="538"/>
    </row>
    <row r="55" spans="1:74" s="439" customFormat="1" ht="12" customHeight="1" x14ac:dyDescent="0.2">
      <c r="A55" s="438"/>
      <c r="B55" s="792" t="s">
        <v>1128</v>
      </c>
      <c r="C55" s="792"/>
      <c r="D55" s="792"/>
      <c r="E55" s="792"/>
      <c r="F55" s="792"/>
      <c r="G55" s="792"/>
      <c r="H55" s="792"/>
      <c r="I55" s="792"/>
      <c r="J55" s="792"/>
      <c r="K55" s="792"/>
      <c r="L55" s="792"/>
      <c r="M55" s="792"/>
      <c r="N55" s="792"/>
      <c r="O55" s="792"/>
      <c r="P55" s="792"/>
      <c r="Q55" s="778"/>
      <c r="AY55" s="538"/>
      <c r="AZ55" s="538"/>
      <c r="BA55" s="538"/>
      <c r="BB55" s="538"/>
      <c r="BC55" s="538"/>
      <c r="BD55" s="538"/>
      <c r="BE55" s="538"/>
      <c r="BF55" s="653"/>
      <c r="BG55" s="538"/>
      <c r="BH55" s="538"/>
      <c r="BI55" s="538"/>
      <c r="BJ55" s="538"/>
    </row>
    <row r="56" spans="1:74" s="743" customFormat="1" ht="12" customHeight="1" x14ac:dyDescent="0.2">
      <c r="A56" s="438"/>
      <c r="B56" s="744" t="s">
        <v>1272</v>
      </c>
      <c r="Q56" s="742"/>
      <c r="AY56" s="538"/>
      <c r="AZ56" s="538"/>
      <c r="BA56" s="538"/>
      <c r="BB56" s="538"/>
      <c r="BC56" s="538"/>
      <c r="BD56" s="538"/>
      <c r="BE56" s="538"/>
      <c r="BF56" s="653"/>
      <c r="BG56" s="538"/>
      <c r="BH56" s="538"/>
      <c r="BI56" s="538"/>
      <c r="BJ56" s="538"/>
    </row>
    <row r="57" spans="1:74" s="439" customFormat="1" ht="12" customHeight="1" x14ac:dyDescent="0.2">
      <c r="A57" s="438"/>
      <c r="B57" s="792" t="s">
        <v>1269</v>
      </c>
      <c r="C57" s="782"/>
      <c r="D57" s="782"/>
      <c r="E57" s="782"/>
      <c r="F57" s="782"/>
      <c r="G57" s="782"/>
      <c r="H57" s="782"/>
      <c r="I57" s="782"/>
      <c r="J57" s="782"/>
      <c r="K57" s="782"/>
      <c r="L57" s="782"/>
      <c r="M57" s="782"/>
      <c r="N57" s="782"/>
      <c r="O57" s="782"/>
      <c r="P57" s="782"/>
      <c r="Q57" s="778"/>
      <c r="AY57" s="538"/>
      <c r="AZ57" s="538"/>
      <c r="BA57" s="538"/>
      <c r="BB57" s="538"/>
      <c r="BC57" s="538"/>
      <c r="BD57" s="538"/>
      <c r="BE57" s="538"/>
      <c r="BF57" s="653"/>
      <c r="BG57" s="538"/>
      <c r="BH57" s="538"/>
      <c r="BI57" s="538"/>
      <c r="BJ57" s="538"/>
    </row>
    <row r="58" spans="1:74" s="439" customFormat="1" ht="12" customHeight="1" x14ac:dyDescent="0.2">
      <c r="A58" s="438"/>
      <c r="B58" s="792" t="s">
        <v>1081</v>
      </c>
      <c r="C58" s="782"/>
      <c r="D58" s="782"/>
      <c r="E58" s="782"/>
      <c r="F58" s="782"/>
      <c r="G58" s="782"/>
      <c r="H58" s="782"/>
      <c r="I58" s="782"/>
      <c r="J58" s="782"/>
      <c r="K58" s="782"/>
      <c r="L58" s="782"/>
      <c r="M58" s="782"/>
      <c r="N58" s="782"/>
      <c r="O58" s="782"/>
      <c r="P58" s="782"/>
      <c r="Q58" s="778"/>
      <c r="AY58" s="538"/>
      <c r="AZ58" s="538"/>
      <c r="BA58" s="538"/>
      <c r="BB58" s="538"/>
      <c r="BC58" s="538"/>
      <c r="BD58" s="538"/>
      <c r="BE58" s="538"/>
      <c r="BF58" s="653"/>
      <c r="BG58" s="538"/>
      <c r="BH58" s="538"/>
      <c r="BI58" s="538"/>
      <c r="BJ58" s="538"/>
    </row>
    <row r="59" spans="1:74" s="439" customFormat="1" ht="12" customHeight="1" x14ac:dyDescent="0.2">
      <c r="A59" s="438"/>
      <c r="B59" s="781" t="s">
        <v>1069</v>
      </c>
      <c r="C59" s="782"/>
      <c r="D59" s="782"/>
      <c r="E59" s="782"/>
      <c r="F59" s="782"/>
      <c r="G59" s="782"/>
      <c r="H59" s="782"/>
      <c r="I59" s="782"/>
      <c r="J59" s="782"/>
      <c r="K59" s="782"/>
      <c r="L59" s="782"/>
      <c r="M59" s="782"/>
      <c r="N59" s="782"/>
      <c r="O59" s="782"/>
      <c r="P59" s="782"/>
      <c r="Q59" s="778"/>
      <c r="AY59" s="538"/>
      <c r="AZ59" s="538"/>
      <c r="BA59" s="538"/>
      <c r="BB59" s="538"/>
      <c r="BC59" s="538"/>
      <c r="BD59" s="538"/>
      <c r="BE59" s="538"/>
      <c r="BF59" s="653"/>
      <c r="BG59" s="538"/>
      <c r="BH59" s="538"/>
      <c r="BI59" s="538"/>
      <c r="BJ59" s="538"/>
    </row>
    <row r="60" spans="1:74" s="439" customFormat="1" ht="12.75" x14ac:dyDescent="0.2">
      <c r="A60" s="438"/>
      <c r="B60" s="794" t="s">
        <v>1092</v>
      </c>
      <c r="C60" s="778"/>
      <c r="D60" s="778"/>
      <c r="E60" s="778"/>
      <c r="F60" s="778"/>
      <c r="G60" s="778"/>
      <c r="H60" s="778"/>
      <c r="I60" s="778"/>
      <c r="J60" s="778"/>
      <c r="K60" s="778"/>
      <c r="L60" s="778"/>
      <c r="M60" s="778"/>
      <c r="N60" s="778"/>
      <c r="O60" s="778"/>
      <c r="P60" s="778"/>
      <c r="Q60" s="778"/>
      <c r="AY60" s="538"/>
      <c r="AZ60" s="538"/>
      <c r="BA60" s="538"/>
      <c r="BB60" s="538"/>
      <c r="BC60" s="538"/>
      <c r="BD60" s="538"/>
      <c r="BE60" s="538"/>
      <c r="BF60" s="653"/>
      <c r="BG60" s="538"/>
      <c r="BH60" s="538"/>
      <c r="BI60" s="538"/>
      <c r="BJ60" s="538"/>
    </row>
    <row r="61" spans="1:74" s="439" customFormat="1" ht="12" customHeight="1" x14ac:dyDescent="0.2">
      <c r="A61" s="438"/>
      <c r="B61" s="776" t="s">
        <v>1073</v>
      </c>
      <c r="C61" s="777"/>
      <c r="D61" s="777"/>
      <c r="E61" s="777"/>
      <c r="F61" s="777"/>
      <c r="G61" s="777"/>
      <c r="H61" s="777"/>
      <c r="I61" s="777"/>
      <c r="J61" s="777"/>
      <c r="K61" s="777"/>
      <c r="L61" s="777"/>
      <c r="M61" s="777"/>
      <c r="N61" s="777"/>
      <c r="O61" s="777"/>
      <c r="P61" s="777"/>
      <c r="Q61" s="778"/>
      <c r="AY61" s="538"/>
      <c r="AZ61" s="538"/>
      <c r="BA61" s="538"/>
      <c r="BB61" s="538"/>
      <c r="BC61" s="538"/>
      <c r="BD61" s="538"/>
      <c r="BE61" s="538"/>
      <c r="BF61" s="653"/>
      <c r="BG61" s="538"/>
      <c r="BH61" s="538"/>
      <c r="BI61" s="538"/>
      <c r="BJ61" s="538"/>
    </row>
    <row r="62" spans="1:74" s="440" customFormat="1" ht="12" customHeight="1" x14ac:dyDescent="0.2">
      <c r="A62" s="436"/>
      <c r="B62" s="790" t="s">
        <v>1184</v>
      </c>
      <c r="C62" s="778"/>
      <c r="D62" s="778"/>
      <c r="E62" s="778"/>
      <c r="F62" s="778"/>
      <c r="G62" s="778"/>
      <c r="H62" s="778"/>
      <c r="I62" s="778"/>
      <c r="J62" s="778"/>
      <c r="K62" s="778"/>
      <c r="L62" s="778"/>
      <c r="M62" s="778"/>
      <c r="N62" s="778"/>
      <c r="O62" s="778"/>
      <c r="P62" s="778"/>
      <c r="Q62" s="778"/>
      <c r="AY62" s="537"/>
      <c r="AZ62" s="537"/>
      <c r="BA62" s="537"/>
      <c r="BB62" s="537"/>
      <c r="BC62" s="537"/>
      <c r="BD62" s="537"/>
      <c r="BE62" s="537"/>
      <c r="BF62" s="652"/>
      <c r="BG62" s="537"/>
      <c r="BH62" s="537"/>
      <c r="BI62" s="537"/>
      <c r="BJ62" s="537"/>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sheetData>
  <mergeCells count="21">
    <mergeCell ref="B60:Q60"/>
    <mergeCell ref="B61:Q61"/>
    <mergeCell ref="B62:Q62"/>
    <mergeCell ref="B57:Q57"/>
    <mergeCell ref="B58:Q58"/>
    <mergeCell ref="B59:Q59"/>
    <mergeCell ref="AM3:AX3"/>
    <mergeCell ref="AY3:BJ3"/>
    <mergeCell ref="BK3:BV3"/>
    <mergeCell ref="B1:AL1"/>
    <mergeCell ref="C3:N3"/>
    <mergeCell ref="O3:Z3"/>
    <mergeCell ref="AA3:AL3"/>
    <mergeCell ref="B54:Q54"/>
    <mergeCell ref="B55:Q55"/>
    <mergeCell ref="A1:A2"/>
    <mergeCell ref="B49:Q49"/>
    <mergeCell ref="B50:Q50"/>
    <mergeCell ref="B51:Q51"/>
    <mergeCell ref="B52:Q52"/>
    <mergeCell ref="B53:Q53"/>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6"/>
  <sheetViews>
    <sheetView workbookViewId="0">
      <pane xSplit="2" ySplit="4" topLeftCell="AV5" activePane="bottomRight" state="frozen"/>
      <selection activeCell="BC15" sqref="BC15"/>
      <selection pane="topRight" activeCell="BC15" sqref="BC15"/>
      <selection pane="bottomLeft" activeCell="BC15" sqref="BC15"/>
      <selection pane="bottomRight" activeCell="BB53" sqref="BB53"/>
    </sheetView>
  </sheetViews>
  <sheetFormatPr defaultColWidth="8.5703125" defaultRowHeight="11.25" x14ac:dyDescent="0.2"/>
  <cols>
    <col min="1" max="1" width="11.5703125" style="162" customWidth="1"/>
    <col min="2" max="2" width="32.5703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3.35" customHeight="1" x14ac:dyDescent="0.2">
      <c r="A1" s="769" t="s">
        <v>1021</v>
      </c>
      <c r="B1" s="793" t="s">
        <v>1154</v>
      </c>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row>
    <row r="2" spans="1:74" ht="12.75" x14ac:dyDescent="0.2">
      <c r="A2" s="770"/>
      <c r="B2" s="542" t="str">
        <f>"U.S. Energy Information Administration  |  Short-Term Energy Outlook  - "&amp;Dates!D1</f>
        <v>U.S. Energy Information Administration  |  Short-Term Energy Outlook  - August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BK5" s="411"/>
      <c r="BL5" s="411"/>
      <c r="BM5" s="411"/>
      <c r="BN5" s="411"/>
      <c r="BO5" s="411"/>
      <c r="BP5" s="411"/>
      <c r="BQ5" s="411"/>
      <c r="BR5" s="411"/>
      <c r="BS5" s="411"/>
      <c r="BT5" s="411"/>
      <c r="BU5" s="411"/>
      <c r="BV5" s="411"/>
    </row>
    <row r="6" spans="1:74" ht="11.1" customHeight="1" x14ac:dyDescent="0.2">
      <c r="A6" s="162" t="s">
        <v>514</v>
      </c>
      <c r="B6" s="172" t="s">
        <v>531</v>
      </c>
      <c r="C6" s="252">
        <v>17.596517161000001</v>
      </c>
      <c r="D6" s="252">
        <v>17.909975138</v>
      </c>
      <c r="E6" s="252">
        <v>17.600359483999998</v>
      </c>
      <c r="F6" s="252">
        <v>17.691932667</v>
      </c>
      <c r="G6" s="252">
        <v>17.636210548000001</v>
      </c>
      <c r="H6" s="252">
        <v>17.446348666999999</v>
      </c>
      <c r="I6" s="252">
        <v>17.638543452</v>
      </c>
      <c r="J6" s="252">
        <v>17.649699999999999</v>
      </c>
      <c r="K6" s="252">
        <v>17.780724332999998</v>
      </c>
      <c r="L6" s="252">
        <v>18.332736161</v>
      </c>
      <c r="M6" s="252">
        <v>18.660064999999999</v>
      </c>
      <c r="N6" s="252">
        <v>18.861718097000001</v>
      </c>
      <c r="O6" s="252">
        <v>18.667402386999999</v>
      </c>
      <c r="P6" s="252">
        <v>18.613739714000001</v>
      </c>
      <c r="Q6" s="252">
        <v>18.879039097</v>
      </c>
      <c r="R6" s="252">
        <v>19.052494332999999</v>
      </c>
      <c r="S6" s="252">
        <v>18.706571226000001</v>
      </c>
      <c r="T6" s="252">
        <v>18.892147667</v>
      </c>
      <c r="U6" s="252">
        <v>19.366616806</v>
      </c>
      <c r="V6" s="252">
        <v>19.707861548</v>
      </c>
      <c r="W6" s="252">
        <v>19.861948000000002</v>
      </c>
      <c r="X6" s="252">
        <v>19.773140129000002</v>
      </c>
      <c r="Y6" s="252">
        <v>20.173860333</v>
      </c>
      <c r="Z6" s="252">
        <v>20.199968515999998</v>
      </c>
      <c r="AA6" s="252">
        <v>20.275355129000001</v>
      </c>
      <c r="AB6" s="252">
        <v>20.362731143000001</v>
      </c>
      <c r="AC6" s="252">
        <v>20.640790515999999</v>
      </c>
      <c r="AD6" s="252">
        <v>21.071128999999999</v>
      </c>
      <c r="AE6" s="252">
        <v>20.891401548000001</v>
      </c>
      <c r="AF6" s="252">
        <v>21.352232000000001</v>
      </c>
      <c r="AG6" s="252">
        <v>21.417964387000001</v>
      </c>
      <c r="AH6" s="252">
        <v>21.506029032000001</v>
      </c>
      <c r="AI6" s="252">
        <v>21.553138000000001</v>
      </c>
      <c r="AJ6" s="252">
        <v>21.887168773999999</v>
      </c>
      <c r="AK6" s="252">
        <v>22.055790333000001</v>
      </c>
      <c r="AL6" s="252">
        <v>22.418983226000002</v>
      </c>
      <c r="AM6" s="252">
        <v>21.921636160999999</v>
      </c>
      <c r="AN6" s="252">
        <v>22.198058571000001</v>
      </c>
      <c r="AO6" s="252">
        <v>22.395157677</v>
      </c>
      <c r="AP6" s="252">
        <v>22.145524000000002</v>
      </c>
      <c r="AQ6" s="252">
        <v>21.669011000000001</v>
      </c>
      <c r="AR6" s="252">
        <v>21.724133333000001</v>
      </c>
      <c r="AS6" s="252">
        <v>22.364726838999999</v>
      </c>
      <c r="AT6" s="252">
        <v>22.556771645000001</v>
      </c>
      <c r="AU6" s="252">
        <v>22.014329332999999</v>
      </c>
      <c r="AV6" s="252">
        <v>22.17644829</v>
      </c>
      <c r="AW6" s="252">
        <v>22.454375667000001</v>
      </c>
      <c r="AX6" s="252">
        <v>22.437960226000001</v>
      </c>
      <c r="AY6" s="252">
        <v>22.356928418999999</v>
      </c>
      <c r="AZ6" s="252">
        <v>22.156685793000001</v>
      </c>
      <c r="BA6" s="252">
        <v>22.250609451999999</v>
      </c>
      <c r="BB6" s="252">
        <v>21.647607793999999</v>
      </c>
      <c r="BC6" s="252">
        <v>21.207699246000001</v>
      </c>
      <c r="BD6" s="252">
        <v>21.425132944000001</v>
      </c>
      <c r="BE6" s="252">
        <v>21.683081230999999</v>
      </c>
      <c r="BF6" s="409">
        <v>21.535686003999999</v>
      </c>
      <c r="BG6" s="409">
        <v>21.380541897000001</v>
      </c>
      <c r="BH6" s="409">
        <v>21.506065485000001</v>
      </c>
      <c r="BI6" s="409">
        <v>21.694908635000001</v>
      </c>
      <c r="BJ6" s="409">
        <v>21.635805188999999</v>
      </c>
      <c r="BK6" s="409">
        <v>21.578873704999999</v>
      </c>
      <c r="BL6" s="409">
        <v>21.582042587</v>
      </c>
      <c r="BM6" s="409">
        <v>21.639780338000001</v>
      </c>
      <c r="BN6" s="409">
        <v>21.707963838000001</v>
      </c>
      <c r="BO6" s="409">
        <v>21.665561580999999</v>
      </c>
      <c r="BP6" s="409">
        <v>21.645127475999999</v>
      </c>
      <c r="BQ6" s="409">
        <v>21.641857474999998</v>
      </c>
      <c r="BR6" s="409">
        <v>21.616286048999999</v>
      </c>
      <c r="BS6" s="409">
        <v>21.557985695999999</v>
      </c>
      <c r="BT6" s="409">
        <v>21.701580410999998</v>
      </c>
      <c r="BU6" s="409">
        <v>21.937003496999999</v>
      </c>
      <c r="BV6" s="409">
        <v>21.904822858999999</v>
      </c>
    </row>
    <row r="7" spans="1:74" ht="11.1" customHeight="1" x14ac:dyDescent="0.2">
      <c r="A7" s="162" t="s">
        <v>264</v>
      </c>
      <c r="B7" s="173" t="s">
        <v>365</v>
      </c>
      <c r="C7" s="252">
        <v>3.8854289999999998</v>
      </c>
      <c r="D7" s="252">
        <v>4.0564289999999996</v>
      </c>
      <c r="E7" s="252">
        <v>3.7944290000000001</v>
      </c>
      <c r="F7" s="252">
        <v>3.9224290000000002</v>
      </c>
      <c r="G7" s="252">
        <v>3.6924290000000002</v>
      </c>
      <c r="H7" s="252">
        <v>3.601429</v>
      </c>
      <c r="I7" s="252">
        <v>3.7814290000000002</v>
      </c>
      <c r="J7" s="252">
        <v>3.7614290000000001</v>
      </c>
      <c r="K7" s="252">
        <v>3.6784289999999999</v>
      </c>
      <c r="L7" s="252">
        <v>3.9004289999999999</v>
      </c>
      <c r="M7" s="252">
        <v>4.0084289999999996</v>
      </c>
      <c r="N7" s="252">
        <v>4.1944290000000004</v>
      </c>
      <c r="O7" s="252">
        <v>4.1161479999999999</v>
      </c>
      <c r="P7" s="252">
        <v>4.0271480000000004</v>
      </c>
      <c r="Q7" s="252">
        <v>4.188148</v>
      </c>
      <c r="R7" s="252">
        <v>3.986148</v>
      </c>
      <c r="S7" s="252">
        <v>3.7151480000000001</v>
      </c>
      <c r="T7" s="252">
        <v>3.8751479999999998</v>
      </c>
      <c r="U7" s="252">
        <v>4.0351480000000004</v>
      </c>
      <c r="V7" s="252">
        <v>4.2101480000000002</v>
      </c>
      <c r="W7" s="252">
        <v>4.071148</v>
      </c>
      <c r="X7" s="252">
        <v>4.0641480000000003</v>
      </c>
      <c r="Y7" s="252">
        <v>4.2471480000000001</v>
      </c>
      <c r="Z7" s="252">
        <v>4.3331480000000004</v>
      </c>
      <c r="AA7" s="252">
        <v>4.3781480000000004</v>
      </c>
      <c r="AB7" s="252">
        <v>4.4091480000000001</v>
      </c>
      <c r="AC7" s="252">
        <v>4.4671479999999999</v>
      </c>
      <c r="AD7" s="252">
        <v>4.3401480000000001</v>
      </c>
      <c r="AE7" s="252">
        <v>4.1811480000000003</v>
      </c>
      <c r="AF7" s="252">
        <v>4.3031480000000002</v>
      </c>
      <c r="AG7" s="252">
        <v>4.3551479999999998</v>
      </c>
      <c r="AH7" s="252">
        <v>4.2941479999999999</v>
      </c>
      <c r="AI7" s="252">
        <v>4.3321480000000001</v>
      </c>
      <c r="AJ7" s="252">
        <v>4.5141479999999996</v>
      </c>
      <c r="AK7" s="252">
        <v>4.5211480000000002</v>
      </c>
      <c r="AL7" s="252">
        <v>4.627148</v>
      </c>
      <c r="AM7" s="252">
        <v>4.6971480000000003</v>
      </c>
      <c r="AN7" s="252">
        <v>4.7381479999999998</v>
      </c>
      <c r="AO7" s="252">
        <v>4.627148</v>
      </c>
      <c r="AP7" s="252">
        <v>4.2951480000000002</v>
      </c>
      <c r="AQ7" s="252">
        <v>3.994148</v>
      </c>
      <c r="AR7" s="252">
        <v>4.1991480000000001</v>
      </c>
      <c r="AS7" s="252">
        <v>4.6131479999999998</v>
      </c>
      <c r="AT7" s="252">
        <v>4.7541479999999998</v>
      </c>
      <c r="AU7" s="252">
        <v>4.2941479999999999</v>
      </c>
      <c r="AV7" s="252">
        <v>4.414148</v>
      </c>
      <c r="AW7" s="252">
        <v>4.6811480000000003</v>
      </c>
      <c r="AX7" s="252">
        <v>4.7681480000000001</v>
      </c>
      <c r="AY7" s="252">
        <v>4.8091480000000004</v>
      </c>
      <c r="AZ7" s="252">
        <v>4.7291480000000004</v>
      </c>
      <c r="BA7" s="252">
        <v>4.6551479999999996</v>
      </c>
      <c r="BB7" s="252">
        <v>4.3018317623</v>
      </c>
      <c r="BC7" s="252">
        <v>3.6999546368999998</v>
      </c>
      <c r="BD7" s="252">
        <v>4.1380538024</v>
      </c>
      <c r="BE7" s="252">
        <v>4.5779917656000002</v>
      </c>
      <c r="BF7" s="409">
        <v>4.6215805309000002</v>
      </c>
      <c r="BG7" s="409">
        <v>4.6659617002999996</v>
      </c>
      <c r="BH7" s="409">
        <v>4.6847895697000004</v>
      </c>
      <c r="BI7" s="409">
        <v>4.7010952243000004</v>
      </c>
      <c r="BJ7" s="409">
        <v>4.7100080095000001</v>
      </c>
      <c r="BK7" s="409">
        <v>4.7847061619</v>
      </c>
      <c r="BL7" s="409">
        <v>4.7563532391000001</v>
      </c>
      <c r="BM7" s="409">
        <v>4.7294447093</v>
      </c>
      <c r="BN7" s="409">
        <v>4.7396581095999997</v>
      </c>
      <c r="BO7" s="409">
        <v>4.7113551110999996</v>
      </c>
      <c r="BP7" s="409">
        <v>4.7324188536999996</v>
      </c>
      <c r="BQ7" s="409">
        <v>4.7170064194999997</v>
      </c>
      <c r="BR7" s="409">
        <v>4.7511421631999999</v>
      </c>
      <c r="BS7" s="409">
        <v>4.7917750984999996</v>
      </c>
      <c r="BT7" s="409">
        <v>4.7938127783000004</v>
      </c>
      <c r="BU7" s="409">
        <v>4.7925953082000001</v>
      </c>
      <c r="BV7" s="409">
        <v>4.7538372260999999</v>
      </c>
    </row>
    <row r="8" spans="1:74" ht="11.1" customHeight="1" x14ac:dyDescent="0.2">
      <c r="A8" s="162" t="s">
        <v>265</v>
      </c>
      <c r="B8" s="173" t="s">
        <v>366</v>
      </c>
      <c r="C8" s="252">
        <v>2.9176099999999998</v>
      </c>
      <c r="D8" s="252">
        <v>2.9446099999999999</v>
      </c>
      <c r="E8" s="252">
        <v>2.9626100000000002</v>
      </c>
      <c r="F8" s="252">
        <v>2.9576099999999999</v>
      </c>
      <c r="G8" s="252">
        <v>2.9496099999999998</v>
      </c>
      <c r="H8" s="252">
        <v>2.9496099999999998</v>
      </c>
      <c r="I8" s="252">
        <v>2.9256099999999998</v>
      </c>
      <c r="J8" s="252">
        <v>2.9626100000000002</v>
      </c>
      <c r="K8" s="252">
        <v>2.9496099999999998</v>
      </c>
      <c r="L8" s="252">
        <v>2.8986100000000001</v>
      </c>
      <c r="M8" s="252">
        <v>2.9516100000000001</v>
      </c>
      <c r="N8" s="252">
        <v>2.9206099999999999</v>
      </c>
      <c r="O8" s="252">
        <v>2.960143</v>
      </c>
      <c r="P8" s="252">
        <v>2.9511430000000001</v>
      </c>
      <c r="Q8" s="252">
        <v>2.9021430000000001</v>
      </c>
      <c r="R8" s="252">
        <v>2.9021430000000001</v>
      </c>
      <c r="S8" s="252">
        <v>2.8851429999999998</v>
      </c>
      <c r="T8" s="252">
        <v>2.9131429999999998</v>
      </c>
      <c r="U8" s="252">
        <v>2.8821430000000001</v>
      </c>
      <c r="V8" s="252">
        <v>2.915143</v>
      </c>
      <c r="W8" s="252">
        <v>2.9181430000000002</v>
      </c>
      <c r="X8" s="252">
        <v>2.9331429999999998</v>
      </c>
      <c r="Y8" s="252">
        <v>2.9061430000000001</v>
      </c>
      <c r="Z8" s="252">
        <v>2.915143</v>
      </c>
      <c r="AA8" s="252">
        <v>2.8901430000000001</v>
      </c>
      <c r="AB8" s="252">
        <v>2.899143</v>
      </c>
      <c r="AC8" s="252">
        <v>2.8801429999999999</v>
      </c>
      <c r="AD8" s="252">
        <v>2.8731429999999998</v>
      </c>
      <c r="AE8" s="252">
        <v>2.8891429999999998</v>
      </c>
      <c r="AF8" s="252">
        <v>2.8291430000000002</v>
      </c>
      <c r="AG8" s="252">
        <v>2.7751429999999999</v>
      </c>
      <c r="AH8" s="252">
        <v>2.8091430000000002</v>
      </c>
      <c r="AI8" s="252">
        <v>2.7831429999999999</v>
      </c>
      <c r="AJ8" s="252">
        <v>2.7521429999999998</v>
      </c>
      <c r="AK8" s="252">
        <v>2.7441430000000002</v>
      </c>
      <c r="AL8" s="252">
        <v>2.738143</v>
      </c>
      <c r="AM8" s="252">
        <v>2.635643</v>
      </c>
      <c r="AN8" s="252">
        <v>2.711643</v>
      </c>
      <c r="AO8" s="252">
        <v>2.6926429999999999</v>
      </c>
      <c r="AP8" s="252">
        <v>2.5456430000000001</v>
      </c>
      <c r="AQ8" s="252">
        <v>2.5836429999999999</v>
      </c>
      <c r="AR8" s="252">
        <v>2.6056430000000002</v>
      </c>
      <c r="AS8" s="252">
        <v>2.6346430000000001</v>
      </c>
      <c r="AT8" s="252">
        <v>2.6176430000000002</v>
      </c>
      <c r="AU8" s="252">
        <v>2.6216430000000002</v>
      </c>
      <c r="AV8" s="252">
        <v>2.6286429999999998</v>
      </c>
      <c r="AW8" s="252">
        <v>2.6116429999999999</v>
      </c>
      <c r="AX8" s="252">
        <v>2.6116429999999999</v>
      </c>
      <c r="AY8" s="252">
        <v>2.6116429999999999</v>
      </c>
      <c r="AZ8" s="252">
        <v>2.5486430000000002</v>
      </c>
      <c r="BA8" s="252">
        <v>2.5406430000000002</v>
      </c>
      <c r="BB8" s="252">
        <v>2.5114523647999998</v>
      </c>
      <c r="BC8" s="252">
        <v>2.5092510931000001</v>
      </c>
      <c r="BD8" s="252">
        <v>2.5143141189999998</v>
      </c>
      <c r="BE8" s="252">
        <v>2.4655717848999998</v>
      </c>
      <c r="BF8" s="409">
        <v>2.4620463729000002</v>
      </c>
      <c r="BG8" s="409">
        <v>2.4577642971000002</v>
      </c>
      <c r="BH8" s="409">
        <v>2.4530691151999999</v>
      </c>
      <c r="BI8" s="409">
        <v>2.4486830104999999</v>
      </c>
      <c r="BJ8" s="409">
        <v>2.4441679796</v>
      </c>
      <c r="BK8" s="409">
        <v>2.4337853430999998</v>
      </c>
      <c r="BL8" s="409">
        <v>2.4297547479000001</v>
      </c>
      <c r="BM8" s="409">
        <v>2.4252432281999998</v>
      </c>
      <c r="BN8" s="409">
        <v>2.4210554287999999</v>
      </c>
      <c r="BO8" s="409">
        <v>2.41658587</v>
      </c>
      <c r="BP8" s="409">
        <v>2.4127446223</v>
      </c>
      <c r="BQ8" s="409">
        <v>2.3971804552</v>
      </c>
      <c r="BR8" s="409">
        <v>2.392913386</v>
      </c>
      <c r="BS8" s="409">
        <v>2.3889346973999999</v>
      </c>
      <c r="BT8" s="409">
        <v>2.3788430323999998</v>
      </c>
      <c r="BU8" s="409">
        <v>2.3747801891</v>
      </c>
      <c r="BV8" s="409">
        <v>2.3705585328000001</v>
      </c>
    </row>
    <row r="9" spans="1:74" ht="11.1" customHeight="1" x14ac:dyDescent="0.2">
      <c r="A9" s="162" t="s">
        <v>266</v>
      </c>
      <c r="B9" s="173" t="s">
        <v>367</v>
      </c>
      <c r="C9" s="252">
        <v>10.793478160999999</v>
      </c>
      <c r="D9" s="252">
        <v>10.908936138</v>
      </c>
      <c r="E9" s="252">
        <v>10.843320483999999</v>
      </c>
      <c r="F9" s="252">
        <v>10.811893667</v>
      </c>
      <c r="G9" s="252">
        <v>10.994171548000001</v>
      </c>
      <c r="H9" s="252">
        <v>10.895309666999999</v>
      </c>
      <c r="I9" s="252">
        <v>10.931504452</v>
      </c>
      <c r="J9" s="252">
        <v>10.925661</v>
      </c>
      <c r="K9" s="252">
        <v>11.152685333000001</v>
      </c>
      <c r="L9" s="252">
        <v>11.533697160999999</v>
      </c>
      <c r="M9" s="252">
        <v>11.700025999999999</v>
      </c>
      <c r="N9" s="252">
        <v>11.746679096999999</v>
      </c>
      <c r="O9" s="252">
        <v>11.591111387</v>
      </c>
      <c r="P9" s="252">
        <v>11.635448714000001</v>
      </c>
      <c r="Q9" s="252">
        <v>11.788748096999999</v>
      </c>
      <c r="R9" s="252">
        <v>12.164203333</v>
      </c>
      <c r="S9" s="252">
        <v>12.106280226000001</v>
      </c>
      <c r="T9" s="252">
        <v>12.103856667000001</v>
      </c>
      <c r="U9" s="252">
        <v>12.449325805999999</v>
      </c>
      <c r="V9" s="252">
        <v>12.582570548</v>
      </c>
      <c r="W9" s="252">
        <v>12.872657</v>
      </c>
      <c r="X9" s="252">
        <v>12.775849128999999</v>
      </c>
      <c r="Y9" s="252">
        <v>13.020569332999999</v>
      </c>
      <c r="Z9" s="252">
        <v>12.951677516</v>
      </c>
      <c r="AA9" s="252">
        <v>13.007064129</v>
      </c>
      <c r="AB9" s="252">
        <v>13.054440143000001</v>
      </c>
      <c r="AC9" s="252">
        <v>13.293499516000001</v>
      </c>
      <c r="AD9" s="252">
        <v>13.857837999999999</v>
      </c>
      <c r="AE9" s="252">
        <v>13.821110548</v>
      </c>
      <c r="AF9" s="252">
        <v>14.219941</v>
      </c>
      <c r="AG9" s="252">
        <v>14.287673387</v>
      </c>
      <c r="AH9" s="252">
        <v>14.402738032</v>
      </c>
      <c r="AI9" s="252">
        <v>14.437847</v>
      </c>
      <c r="AJ9" s="252">
        <v>14.620877774</v>
      </c>
      <c r="AK9" s="252">
        <v>14.790499333</v>
      </c>
      <c r="AL9" s="252">
        <v>15.053692226000001</v>
      </c>
      <c r="AM9" s="252">
        <v>14.588845161</v>
      </c>
      <c r="AN9" s="252">
        <v>14.748267571</v>
      </c>
      <c r="AO9" s="252">
        <v>15.075366677</v>
      </c>
      <c r="AP9" s="252">
        <v>15.304733000000001</v>
      </c>
      <c r="AQ9" s="252">
        <v>15.09122</v>
      </c>
      <c r="AR9" s="252">
        <v>14.919342332999999</v>
      </c>
      <c r="AS9" s="252">
        <v>15.116935839</v>
      </c>
      <c r="AT9" s="252">
        <v>15.184980645</v>
      </c>
      <c r="AU9" s="252">
        <v>15.098538333</v>
      </c>
      <c r="AV9" s="252">
        <v>15.13365729</v>
      </c>
      <c r="AW9" s="252">
        <v>15.161584667</v>
      </c>
      <c r="AX9" s="252">
        <v>15.058169226</v>
      </c>
      <c r="AY9" s="252">
        <v>14.936137419</v>
      </c>
      <c r="AZ9" s="252">
        <v>14.878894793000001</v>
      </c>
      <c r="BA9" s="252">
        <v>15.054818451999999</v>
      </c>
      <c r="BB9" s="252">
        <v>14.834323667</v>
      </c>
      <c r="BC9" s="252">
        <v>14.998493516</v>
      </c>
      <c r="BD9" s="252">
        <v>14.772765023</v>
      </c>
      <c r="BE9" s="252">
        <v>14.639517680000001</v>
      </c>
      <c r="BF9" s="409">
        <v>14.4520591</v>
      </c>
      <c r="BG9" s="409">
        <v>14.256815899999999</v>
      </c>
      <c r="BH9" s="409">
        <v>14.368206799999999</v>
      </c>
      <c r="BI9" s="409">
        <v>14.5451304</v>
      </c>
      <c r="BJ9" s="409">
        <v>14.4816292</v>
      </c>
      <c r="BK9" s="409">
        <v>14.3603822</v>
      </c>
      <c r="BL9" s="409">
        <v>14.3959346</v>
      </c>
      <c r="BM9" s="409">
        <v>14.485092399999999</v>
      </c>
      <c r="BN9" s="409">
        <v>14.5472503</v>
      </c>
      <c r="BO9" s="409">
        <v>14.5376206</v>
      </c>
      <c r="BP9" s="409">
        <v>14.499964</v>
      </c>
      <c r="BQ9" s="409">
        <v>14.5276706</v>
      </c>
      <c r="BR9" s="409">
        <v>14.4722305</v>
      </c>
      <c r="BS9" s="409">
        <v>14.377275900000001</v>
      </c>
      <c r="BT9" s="409">
        <v>14.5289246</v>
      </c>
      <c r="BU9" s="409">
        <v>14.769628000000001</v>
      </c>
      <c r="BV9" s="409">
        <v>14.780427100000001</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751"/>
      <c r="AZ10" s="751"/>
      <c r="BA10" s="751"/>
      <c r="BB10" s="751"/>
      <c r="BC10" s="751"/>
      <c r="BD10" s="751"/>
      <c r="BE10" s="751"/>
      <c r="BF10" s="492"/>
      <c r="BG10" s="492"/>
      <c r="BH10" s="492"/>
      <c r="BI10" s="492"/>
      <c r="BJ10" s="492"/>
      <c r="BK10" s="410"/>
      <c r="BL10" s="410"/>
      <c r="BM10" s="410"/>
      <c r="BN10" s="410"/>
      <c r="BO10" s="410"/>
      <c r="BP10" s="410"/>
      <c r="BQ10" s="410"/>
      <c r="BR10" s="410"/>
      <c r="BS10" s="410"/>
      <c r="BT10" s="410"/>
      <c r="BU10" s="410"/>
      <c r="BV10" s="410"/>
    </row>
    <row r="11" spans="1:74" ht="11.1" customHeight="1" x14ac:dyDescent="0.2">
      <c r="A11" s="162" t="s">
        <v>513</v>
      </c>
      <c r="B11" s="172" t="s">
        <v>532</v>
      </c>
      <c r="C11" s="252">
        <v>4.6323847365999997</v>
      </c>
      <c r="D11" s="252">
        <v>4.5865841853999996</v>
      </c>
      <c r="E11" s="252">
        <v>4.4491462510000002</v>
      </c>
      <c r="F11" s="252">
        <v>4.4930960639000004</v>
      </c>
      <c r="G11" s="252">
        <v>4.8276122424999999</v>
      </c>
      <c r="H11" s="252">
        <v>4.8397349250000001</v>
      </c>
      <c r="I11" s="252">
        <v>5.0836877967999996</v>
      </c>
      <c r="J11" s="252">
        <v>5.1132268979999997</v>
      </c>
      <c r="K11" s="252">
        <v>5.0117452058999996</v>
      </c>
      <c r="L11" s="252">
        <v>5.0835550183000002</v>
      </c>
      <c r="M11" s="252">
        <v>4.9266766468999998</v>
      </c>
      <c r="N11" s="252">
        <v>4.7366204360999999</v>
      </c>
      <c r="O11" s="252">
        <v>4.5213666890999997</v>
      </c>
      <c r="P11" s="252">
        <v>4.4538579879000002</v>
      </c>
      <c r="Q11" s="252">
        <v>4.2788377030999998</v>
      </c>
      <c r="R11" s="252">
        <v>4.6797296401999997</v>
      </c>
      <c r="S11" s="252">
        <v>5.0589462171999999</v>
      </c>
      <c r="T11" s="252">
        <v>5.0917632541</v>
      </c>
      <c r="U11" s="252">
        <v>5.1914002332999996</v>
      </c>
      <c r="V11" s="252">
        <v>5.3042878547000001</v>
      </c>
      <c r="W11" s="252">
        <v>5.2759186072000004</v>
      </c>
      <c r="X11" s="252">
        <v>5.1596489989999998</v>
      </c>
      <c r="Y11" s="252">
        <v>5.1203057190000001</v>
      </c>
      <c r="Z11" s="252">
        <v>4.8104834462000001</v>
      </c>
      <c r="AA11" s="252">
        <v>4.5162470984</v>
      </c>
      <c r="AB11" s="252">
        <v>4.5810800045000004</v>
      </c>
      <c r="AC11" s="252">
        <v>4.5441981044000004</v>
      </c>
      <c r="AD11" s="252">
        <v>4.8088715100000003</v>
      </c>
      <c r="AE11" s="252">
        <v>5.2246321611999997</v>
      </c>
      <c r="AF11" s="252">
        <v>5.4644702872000002</v>
      </c>
      <c r="AG11" s="252">
        <v>5.4160502131000001</v>
      </c>
      <c r="AH11" s="252">
        <v>5.6692683241999999</v>
      </c>
      <c r="AI11" s="252">
        <v>5.5880546989999997</v>
      </c>
      <c r="AJ11" s="252">
        <v>5.74203843</v>
      </c>
      <c r="AK11" s="252">
        <v>5.2744341018999998</v>
      </c>
      <c r="AL11" s="252">
        <v>5.15646586</v>
      </c>
      <c r="AM11" s="252">
        <v>5.0114621391999998</v>
      </c>
      <c r="AN11" s="252">
        <v>4.9430647985</v>
      </c>
      <c r="AO11" s="252">
        <v>4.9059799799999997</v>
      </c>
      <c r="AP11" s="252">
        <v>5.1914221535999996</v>
      </c>
      <c r="AQ11" s="252">
        <v>5.417629464</v>
      </c>
      <c r="AR11" s="252">
        <v>5.6591040096</v>
      </c>
      <c r="AS11" s="252">
        <v>5.5530229147999997</v>
      </c>
      <c r="AT11" s="252">
        <v>5.8167018093999996</v>
      </c>
      <c r="AU11" s="252">
        <v>5.5824176549000004</v>
      </c>
      <c r="AV11" s="252">
        <v>5.7243284034000004</v>
      </c>
      <c r="AW11" s="252">
        <v>5.3088681215999998</v>
      </c>
      <c r="AX11" s="252">
        <v>5.2538862608999999</v>
      </c>
      <c r="AY11" s="252">
        <v>4.8214687645999996</v>
      </c>
      <c r="AZ11" s="252">
        <v>4.7230090937</v>
      </c>
      <c r="BA11" s="252">
        <v>4.7229190549000002</v>
      </c>
      <c r="BB11" s="252">
        <v>5.1951026845000001</v>
      </c>
      <c r="BC11" s="252">
        <v>5.5265482695000001</v>
      </c>
      <c r="BD11" s="252">
        <v>5.3774751547999999</v>
      </c>
      <c r="BE11" s="252">
        <v>5.5222598796</v>
      </c>
      <c r="BF11" s="409">
        <v>5.7607141296000002</v>
      </c>
      <c r="BG11" s="409">
        <v>5.4982721639000003</v>
      </c>
      <c r="BH11" s="409">
        <v>5.6394942194000004</v>
      </c>
      <c r="BI11" s="409">
        <v>5.2424476541000002</v>
      </c>
      <c r="BJ11" s="409">
        <v>5.1756997003</v>
      </c>
      <c r="BK11" s="409">
        <v>4.9141268683000003</v>
      </c>
      <c r="BL11" s="409">
        <v>4.7392906559999997</v>
      </c>
      <c r="BM11" s="409">
        <v>4.7416853998999997</v>
      </c>
      <c r="BN11" s="409">
        <v>5.2093019448</v>
      </c>
      <c r="BO11" s="409">
        <v>5.5242862049000001</v>
      </c>
      <c r="BP11" s="409">
        <v>5.3870688820000003</v>
      </c>
      <c r="BQ11" s="409">
        <v>5.5357446378999997</v>
      </c>
      <c r="BR11" s="409">
        <v>5.7776102091999997</v>
      </c>
      <c r="BS11" s="409">
        <v>5.5088213038999996</v>
      </c>
      <c r="BT11" s="409">
        <v>5.6539676376000001</v>
      </c>
      <c r="BU11" s="409">
        <v>5.2510062388999996</v>
      </c>
      <c r="BV11" s="409">
        <v>5.1832432186000004</v>
      </c>
    </row>
    <row r="12" spans="1:74" ht="11.1" customHeight="1" x14ac:dyDescent="0.2">
      <c r="A12" s="162" t="s">
        <v>267</v>
      </c>
      <c r="B12" s="173" t="s">
        <v>368</v>
      </c>
      <c r="C12" s="252">
        <v>0.74009638874999994</v>
      </c>
      <c r="D12" s="252">
        <v>0.73737989450999997</v>
      </c>
      <c r="E12" s="252">
        <v>0.72985038784</v>
      </c>
      <c r="F12" s="252">
        <v>0.73067462351000001</v>
      </c>
      <c r="G12" s="252">
        <v>0.73420490112000003</v>
      </c>
      <c r="H12" s="252">
        <v>0.71205599600000002</v>
      </c>
      <c r="I12" s="252">
        <v>0.73385549426999996</v>
      </c>
      <c r="J12" s="252">
        <v>0.73814833580999994</v>
      </c>
      <c r="K12" s="252">
        <v>0.71760861871000003</v>
      </c>
      <c r="L12" s="252">
        <v>0.71224299320999995</v>
      </c>
      <c r="M12" s="252">
        <v>0.69635335357999995</v>
      </c>
      <c r="N12" s="252">
        <v>0.70349421785999999</v>
      </c>
      <c r="O12" s="252">
        <v>0.69622853760000003</v>
      </c>
      <c r="P12" s="252">
        <v>0.68851471153999999</v>
      </c>
      <c r="Q12" s="252">
        <v>0.69006964977999996</v>
      </c>
      <c r="R12" s="252">
        <v>0.69881370141999999</v>
      </c>
      <c r="S12" s="252">
        <v>0.69751798887000005</v>
      </c>
      <c r="T12" s="252">
        <v>0.70465674963000002</v>
      </c>
      <c r="U12" s="252">
        <v>0.72210818654999998</v>
      </c>
      <c r="V12" s="252">
        <v>0.72296477350999999</v>
      </c>
      <c r="W12" s="252">
        <v>0.73268301893999999</v>
      </c>
      <c r="X12" s="252">
        <v>0.73642597535999998</v>
      </c>
      <c r="Y12" s="252">
        <v>0.72820287404999995</v>
      </c>
      <c r="Z12" s="252">
        <v>0.6965423073</v>
      </c>
      <c r="AA12" s="252">
        <v>0.70273394916999998</v>
      </c>
      <c r="AB12" s="252">
        <v>0.70419059419999996</v>
      </c>
      <c r="AC12" s="252">
        <v>0.69369660115999998</v>
      </c>
      <c r="AD12" s="252">
        <v>0.68198271544</v>
      </c>
      <c r="AE12" s="252">
        <v>0.71514682784000005</v>
      </c>
      <c r="AF12" s="252">
        <v>0.72609676326999995</v>
      </c>
      <c r="AG12" s="252">
        <v>0.72428671966000002</v>
      </c>
      <c r="AH12" s="252">
        <v>0.72947882009999998</v>
      </c>
      <c r="AI12" s="252">
        <v>0.74607420384000001</v>
      </c>
      <c r="AJ12" s="252">
        <v>0.74864217954000001</v>
      </c>
      <c r="AK12" s="252">
        <v>0.73086834619999996</v>
      </c>
      <c r="AL12" s="252">
        <v>0.70862983628999998</v>
      </c>
      <c r="AM12" s="252">
        <v>0.70036921176</v>
      </c>
      <c r="AN12" s="252">
        <v>0.69111717395000005</v>
      </c>
      <c r="AO12" s="252">
        <v>0.69368192242000004</v>
      </c>
      <c r="AP12" s="252">
        <v>0.70317194702999997</v>
      </c>
      <c r="AQ12" s="252">
        <v>0.70494354276000004</v>
      </c>
      <c r="AR12" s="252">
        <v>0.72303591283000002</v>
      </c>
      <c r="AS12" s="252">
        <v>0.71847430356999997</v>
      </c>
      <c r="AT12" s="252">
        <v>0.72122042854000001</v>
      </c>
      <c r="AU12" s="252">
        <v>0.71853382358999995</v>
      </c>
      <c r="AV12" s="252">
        <v>0.72905206882999996</v>
      </c>
      <c r="AW12" s="252">
        <v>0.72247603952999995</v>
      </c>
      <c r="AX12" s="252">
        <v>0.69641088355000003</v>
      </c>
      <c r="AY12" s="252">
        <v>0.69302925449999997</v>
      </c>
      <c r="AZ12" s="252">
        <v>0.70031313954999996</v>
      </c>
      <c r="BA12" s="252">
        <v>0.70032528204</v>
      </c>
      <c r="BB12" s="252">
        <v>0.69452863811999999</v>
      </c>
      <c r="BC12" s="252">
        <v>0.67030580110000004</v>
      </c>
      <c r="BD12" s="252">
        <v>0.73029815112999996</v>
      </c>
      <c r="BE12" s="252">
        <v>0.72502571066999999</v>
      </c>
      <c r="BF12" s="409">
        <v>0.72831503271999998</v>
      </c>
      <c r="BG12" s="409">
        <v>0.72498389569999999</v>
      </c>
      <c r="BH12" s="409">
        <v>0.73534965912000005</v>
      </c>
      <c r="BI12" s="409">
        <v>0.72791479137000004</v>
      </c>
      <c r="BJ12" s="409">
        <v>0.70407831284</v>
      </c>
      <c r="BK12" s="409">
        <v>0.70020625908</v>
      </c>
      <c r="BL12" s="409">
        <v>0.72750596728000005</v>
      </c>
      <c r="BM12" s="409">
        <v>0.70608175589</v>
      </c>
      <c r="BN12" s="409">
        <v>0.70041065489999998</v>
      </c>
      <c r="BO12" s="409">
        <v>0.67600485989000003</v>
      </c>
      <c r="BP12" s="409">
        <v>0.73567030076999995</v>
      </c>
      <c r="BQ12" s="409">
        <v>0.72671619991000003</v>
      </c>
      <c r="BR12" s="409">
        <v>0.72868415616000004</v>
      </c>
      <c r="BS12" s="409">
        <v>0.72556403316999996</v>
      </c>
      <c r="BT12" s="409">
        <v>0.73582946065999999</v>
      </c>
      <c r="BU12" s="409">
        <v>0.72850292231000002</v>
      </c>
      <c r="BV12" s="409">
        <v>0.70484859499999997</v>
      </c>
    </row>
    <row r="13" spans="1:74" ht="11.1" customHeight="1" x14ac:dyDescent="0.2">
      <c r="A13" s="162" t="s">
        <v>268</v>
      </c>
      <c r="B13" s="173" t="s">
        <v>369</v>
      </c>
      <c r="C13" s="252">
        <v>2.4874522623000002</v>
      </c>
      <c r="D13" s="252">
        <v>2.4694276336000001</v>
      </c>
      <c r="E13" s="252">
        <v>2.2904897063999998</v>
      </c>
      <c r="F13" s="252">
        <v>2.3325863001</v>
      </c>
      <c r="G13" s="252">
        <v>2.6765269778</v>
      </c>
      <c r="H13" s="252">
        <v>2.7208006937000002</v>
      </c>
      <c r="I13" s="252">
        <v>2.9411431927999998</v>
      </c>
      <c r="J13" s="252">
        <v>2.9874707699999998</v>
      </c>
      <c r="K13" s="252">
        <v>2.8545562997</v>
      </c>
      <c r="L13" s="252">
        <v>2.9231574113000001</v>
      </c>
      <c r="M13" s="252">
        <v>2.7722487253999999</v>
      </c>
      <c r="N13" s="252">
        <v>2.555393461</v>
      </c>
      <c r="O13" s="252">
        <v>2.3225292015000001</v>
      </c>
      <c r="P13" s="252">
        <v>2.2653618824000001</v>
      </c>
      <c r="Q13" s="252">
        <v>2.0833531824999998</v>
      </c>
      <c r="R13" s="252">
        <v>2.4816900224</v>
      </c>
      <c r="S13" s="252">
        <v>2.8604749037000001</v>
      </c>
      <c r="T13" s="252">
        <v>2.9230067541000002</v>
      </c>
      <c r="U13" s="252">
        <v>2.9638606756999999</v>
      </c>
      <c r="V13" s="252">
        <v>3.0544814754999998</v>
      </c>
      <c r="W13" s="252">
        <v>3.0676580574000001</v>
      </c>
      <c r="X13" s="252">
        <v>2.9621793433999999</v>
      </c>
      <c r="Y13" s="252">
        <v>2.8955846618000001</v>
      </c>
      <c r="Z13" s="252">
        <v>2.6212646919</v>
      </c>
      <c r="AA13" s="252">
        <v>2.3283554113</v>
      </c>
      <c r="AB13" s="252">
        <v>2.3705401534999999</v>
      </c>
      <c r="AC13" s="252">
        <v>2.3639017303999998</v>
      </c>
      <c r="AD13" s="252">
        <v>2.6888622376</v>
      </c>
      <c r="AE13" s="252">
        <v>3.0622133558</v>
      </c>
      <c r="AF13" s="252">
        <v>3.2368543070000002</v>
      </c>
      <c r="AG13" s="252">
        <v>3.2198690595000001</v>
      </c>
      <c r="AH13" s="252">
        <v>3.4487470703000001</v>
      </c>
      <c r="AI13" s="252">
        <v>3.3522145899</v>
      </c>
      <c r="AJ13" s="252">
        <v>3.4905331001</v>
      </c>
      <c r="AK13" s="252">
        <v>3.0489187966000002</v>
      </c>
      <c r="AL13" s="252">
        <v>2.9433772463999999</v>
      </c>
      <c r="AM13" s="252">
        <v>2.7917115526999998</v>
      </c>
      <c r="AN13" s="252">
        <v>2.740837747</v>
      </c>
      <c r="AO13" s="252">
        <v>2.7106587593000002</v>
      </c>
      <c r="AP13" s="252">
        <v>3.0023364930000001</v>
      </c>
      <c r="AQ13" s="252">
        <v>3.2437920931000002</v>
      </c>
      <c r="AR13" s="252">
        <v>3.4571531729</v>
      </c>
      <c r="AS13" s="252">
        <v>3.4222317905000001</v>
      </c>
      <c r="AT13" s="252">
        <v>3.6745653819999999</v>
      </c>
      <c r="AU13" s="252">
        <v>3.3986175064999999</v>
      </c>
      <c r="AV13" s="252">
        <v>3.5206848963000001</v>
      </c>
      <c r="AW13" s="252">
        <v>3.1207885526000001</v>
      </c>
      <c r="AX13" s="252">
        <v>3.0796142157999999</v>
      </c>
      <c r="AY13" s="252">
        <v>2.7180865139999999</v>
      </c>
      <c r="AZ13" s="252">
        <v>2.6182485334000001</v>
      </c>
      <c r="BA13" s="252">
        <v>2.6114640391999999</v>
      </c>
      <c r="BB13" s="252">
        <v>3.1255699047999999</v>
      </c>
      <c r="BC13" s="252">
        <v>3.4924200491000001</v>
      </c>
      <c r="BD13" s="252">
        <v>3.3014375203999999</v>
      </c>
      <c r="BE13" s="252">
        <v>3.4611974155</v>
      </c>
      <c r="BF13" s="409">
        <v>3.7105745709</v>
      </c>
      <c r="BG13" s="409">
        <v>3.4423627422999998</v>
      </c>
      <c r="BH13" s="409">
        <v>3.5649116053999998</v>
      </c>
      <c r="BI13" s="409">
        <v>3.1716462222000001</v>
      </c>
      <c r="BJ13" s="409">
        <v>3.1182943523</v>
      </c>
      <c r="BK13" s="409">
        <v>2.8730337350999999</v>
      </c>
      <c r="BL13" s="409">
        <v>2.6580507695</v>
      </c>
      <c r="BM13" s="409">
        <v>2.6432914241000001</v>
      </c>
      <c r="BN13" s="409">
        <v>3.1529594963999998</v>
      </c>
      <c r="BO13" s="409">
        <v>3.5046905239999999</v>
      </c>
      <c r="BP13" s="409">
        <v>3.3193560342000001</v>
      </c>
      <c r="BQ13" s="409">
        <v>3.4832785636999999</v>
      </c>
      <c r="BR13" s="409">
        <v>3.7389457705</v>
      </c>
      <c r="BS13" s="409">
        <v>3.4626700731</v>
      </c>
      <c r="BT13" s="409">
        <v>3.5896069383000002</v>
      </c>
      <c r="BU13" s="409">
        <v>3.1863379202000002</v>
      </c>
      <c r="BV13" s="409">
        <v>3.1380449068999998</v>
      </c>
    </row>
    <row r="14" spans="1:74" ht="11.1" customHeight="1" x14ac:dyDescent="0.2">
      <c r="A14" s="162" t="s">
        <v>269</v>
      </c>
      <c r="B14" s="173" t="s">
        <v>370</v>
      </c>
      <c r="C14" s="252">
        <v>0.96379497291000005</v>
      </c>
      <c r="D14" s="252">
        <v>0.92328544947000002</v>
      </c>
      <c r="E14" s="252">
        <v>0.97064038026999999</v>
      </c>
      <c r="F14" s="252">
        <v>0.98026317965999998</v>
      </c>
      <c r="G14" s="252">
        <v>0.95984556613000005</v>
      </c>
      <c r="H14" s="252">
        <v>0.95919497302000001</v>
      </c>
      <c r="I14" s="252">
        <v>0.95972279358000001</v>
      </c>
      <c r="J14" s="252">
        <v>0.93564639459999999</v>
      </c>
      <c r="K14" s="252">
        <v>0.98108799073999997</v>
      </c>
      <c r="L14" s="252">
        <v>0.98577586510000004</v>
      </c>
      <c r="M14" s="252">
        <v>0.99384025550999999</v>
      </c>
      <c r="N14" s="252">
        <v>1.0087375688</v>
      </c>
      <c r="O14" s="252">
        <v>1.0364151428999999</v>
      </c>
      <c r="P14" s="252">
        <v>1.0220657355</v>
      </c>
      <c r="Q14" s="252">
        <v>1.0361355496</v>
      </c>
      <c r="R14" s="252">
        <v>1.0317875416</v>
      </c>
      <c r="S14" s="252">
        <v>1.0370534654000001</v>
      </c>
      <c r="T14" s="252">
        <v>0.99945403688000001</v>
      </c>
      <c r="U14" s="252">
        <v>1.0454612275999999</v>
      </c>
      <c r="V14" s="252">
        <v>1.0559561908999999</v>
      </c>
      <c r="W14" s="252">
        <v>1.0203375996999999</v>
      </c>
      <c r="X14" s="252">
        <v>1.0109635603</v>
      </c>
      <c r="Y14" s="252">
        <v>1.0364580318000001</v>
      </c>
      <c r="Z14" s="252">
        <v>1.0311461154999999</v>
      </c>
      <c r="AA14" s="252">
        <v>1.0402527243999999</v>
      </c>
      <c r="AB14" s="252">
        <v>1.0303807057000001</v>
      </c>
      <c r="AC14" s="252">
        <v>1.0050204780000001</v>
      </c>
      <c r="AD14" s="252">
        <v>0.96386847566</v>
      </c>
      <c r="AE14" s="252">
        <v>0.97645433805000004</v>
      </c>
      <c r="AF14" s="252">
        <v>1.0373944574</v>
      </c>
      <c r="AG14" s="252">
        <v>0.99709568017000005</v>
      </c>
      <c r="AH14" s="252">
        <v>1.0282924717999999</v>
      </c>
      <c r="AI14" s="252">
        <v>1.0223239949</v>
      </c>
      <c r="AJ14" s="252">
        <v>1.0307073059</v>
      </c>
      <c r="AK14" s="252">
        <v>1.0293930076</v>
      </c>
      <c r="AL14" s="252">
        <v>1.0357136208</v>
      </c>
      <c r="AM14" s="252">
        <v>1.0609108685999999</v>
      </c>
      <c r="AN14" s="252">
        <v>1.0567099032</v>
      </c>
      <c r="AO14" s="252">
        <v>1.0496501343</v>
      </c>
      <c r="AP14" s="252">
        <v>1.0552845149000001</v>
      </c>
      <c r="AQ14" s="252">
        <v>1.0530052255</v>
      </c>
      <c r="AR14" s="252">
        <v>1.0359380257999999</v>
      </c>
      <c r="AS14" s="252">
        <v>0.97324892247000006</v>
      </c>
      <c r="AT14" s="252">
        <v>0.99395100000000003</v>
      </c>
      <c r="AU14" s="252">
        <v>1.034951</v>
      </c>
      <c r="AV14" s="252">
        <v>1.030951</v>
      </c>
      <c r="AW14" s="252">
        <v>1.015951</v>
      </c>
      <c r="AX14" s="252">
        <v>1.0249509999999999</v>
      </c>
      <c r="AY14" s="252">
        <v>1.003951</v>
      </c>
      <c r="AZ14" s="252">
        <v>0.97695100000000001</v>
      </c>
      <c r="BA14" s="252">
        <v>0.98095100000000002</v>
      </c>
      <c r="BB14" s="252">
        <v>0.94100739891999996</v>
      </c>
      <c r="BC14" s="252">
        <v>0.92597070596999997</v>
      </c>
      <c r="BD14" s="252">
        <v>0.91406320200000002</v>
      </c>
      <c r="BE14" s="252">
        <v>0.92508749933000001</v>
      </c>
      <c r="BF14" s="409">
        <v>0.91606784049000001</v>
      </c>
      <c r="BG14" s="409">
        <v>0.92411288753999998</v>
      </c>
      <c r="BH14" s="409">
        <v>0.91607767100000004</v>
      </c>
      <c r="BI14" s="409">
        <v>0.92109387715000002</v>
      </c>
      <c r="BJ14" s="409">
        <v>0.92608168351999998</v>
      </c>
      <c r="BK14" s="409">
        <v>0.94603307702999995</v>
      </c>
      <c r="BL14" s="409">
        <v>0.93609949046999996</v>
      </c>
      <c r="BM14" s="409">
        <v>0.97438841589000003</v>
      </c>
      <c r="BN14" s="409">
        <v>0.93469657170999998</v>
      </c>
      <c r="BO14" s="409">
        <v>0.91977360271999997</v>
      </c>
      <c r="BP14" s="409">
        <v>0.90793944669000004</v>
      </c>
      <c r="BQ14" s="409">
        <v>0.91887873670999998</v>
      </c>
      <c r="BR14" s="409">
        <v>0.90993656766999997</v>
      </c>
      <c r="BS14" s="409">
        <v>0.91792331991999998</v>
      </c>
      <c r="BT14" s="409">
        <v>0.90994116877999998</v>
      </c>
      <c r="BU14" s="409">
        <v>0.91492435311999998</v>
      </c>
      <c r="BV14" s="409">
        <v>0.91987401072999997</v>
      </c>
    </row>
    <row r="15" spans="1:74" ht="11.1" customHeight="1" x14ac:dyDescent="0.2">
      <c r="A15" s="162" t="s">
        <v>270</v>
      </c>
      <c r="B15" s="173" t="s">
        <v>371</v>
      </c>
      <c r="C15" s="252">
        <v>0.44104111261000001</v>
      </c>
      <c r="D15" s="252">
        <v>0.45649120781000002</v>
      </c>
      <c r="E15" s="252">
        <v>0.45816577655000001</v>
      </c>
      <c r="F15" s="252">
        <v>0.44957196064999999</v>
      </c>
      <c r="G15" s="252">
        <v>0.45703479742999997</v>
      </c>
      <c r="H15" s="252">
        <v>0.44768326232</v>
      </c>
      <c r="I15" s="252">
        <v>0.44896631613999999</v>
      </c>
      <c r="J15" s="252">
        <v>0.45196139753999998</v>
      </c>
      <c r="K15" s="252">
        <v>0.45849229673000003</v>
      </c>
      <c r="L15" s="252">
        <v>0.46237874869000001</v>
      </c>
      <c r="M15" s="252">
        <v>0.46423431233000001</v>
      </c>
      <c r="N15" s="252">
        <v>0.46899518835999998</v>
      </c>
      <c r="O15" s="252">
        <v>0.46619380714999997</v>
      </c>
      <c r="P15" s="252">
        <v>0.47791565845</v>
      </c>
      <c r="Q15" s="252">
        <v>0.46927932129</v>
      </c>
      <c r="R15" s="252">
        <v>0.46743837468999999</v>
      </c>
      <c r="S15" s="252">
        <v>0.46389985927999999</v>
      </c>
      <c r="T15" s="252">
        <v>0.46464571344</v>
      </c>
      <c r="U15" s="252">
        <v>0.45997014340999998</v>
      </c>
      <c r="V15" s="252">
        <v>0.47088541485000002</v>
      </c>
      <c r="W15" s="252">
        <v>0.45523993118</v>
      </c>
      <c r="X15" s="252">
        <v>0.45008011991000002</v>
      </c>
      <c r="Y15" s="252">
        <v>0.46006015142000001</v>
      </c>
      <c r="Z15" s="252">
        <v>0.46153033149</v>
      </c>
      <c r="AA15" s="252">
        <v>0.44490501356000001</v>
      </c>
      <c r="AB15" s="252">
        <v>0.47596855107000002</v>
      </c>
      <c r="AC15" s="252">
        <v>0.48157929488000001</v>
      </c>
      <c r="AD15" s="252">
        <v>0.47415808129999998</v>
      </c>
      <c r="AE15" s="252">
        <v>0.47081763959</v>
      </c>
      <c r="AF15" s="252">
        <v>0.46412475958999999</v>
      </c>
      <c r="AG15" s="252">
        <v>0.47479875381999997</v>
      </c>
      <c r="AH15" s="252">
        <v>0.46274996198000001</v>
      </c>
      <c r="AI15" s="252">
        <v>0.46744191038999999</v>
      </c>
      <c r="AJ15" s="252">
        <v>0.47215584444000003</v>
      </c>
      <c r="AK15" s="252">
        <v>0.46525395156999999</v>
      </c>
      <c r="AL15" s="252">
        <v>0.46874515652999998</v>
      </c>
      <c r="AM15" s="252">
        <v>0.45847050617000001</v>
      </c>
      <c r="AN15" s="252">
        <v>0.45439997433000001</v>
      </c>
      <c r="AO15" s="252">
        <v>0.45198916394999999</v>
      </c>
      <c r="AP15" s="252">
        <v>0.43062919863999999</v>
      </c>
      <c r="AQ15" s="252">
        <v>0.41588860257999999</v>
      </c>
      <c r="AR15" s="252">
        <v>0.44297689816000002</v>
      </c>
      <c r="AS15" s="252">
        <v>0.43906789828999998</v>
      </c>
      <c r="AT15" s="252">
        <v>0.42696499877999999</v>
      </c>
      <c r="AU15" s="252">
        <v>0.43031532480000001</v>
      </c>
      <c r="AV15" s="252">
        <v>0.44364043825999999</v>
      </c>
      <c r="AW15" s="252">
        <v>0.44965252945</v>
      </c>
      <c r="AX15" s="252">
        <v>0.45291016149000002</v>
      </c>
      <c r="AY15" s="252">
        <v>0.40640199603999999</v>
      </c>
      <c r="AZ15" s="252">
        <v>0.42749642079</v>
      </c>
      <c r="BA15" s="252">
        <v>0.43017873359999997</v>
      </c>
      <c r="BB15" s="252">
        <v>0.43399674261999999</v>
      </c>
      <c r="BC15" s="252">
        <v>0.43785171335</v>
      </c>
      <c r="BD15" s="252">
        <v>0.43167628120000001</v>
      </c>
      <c r="BE15" s="252">
        <v>0.41094925411</v>
      </c>
      <c r="BF15" s="409">
        <v>0.40575668551999999</v>
      </c>
      <c r="BG15" s="409">
        <v>0.40681263834999998</v>
      </c>
      <c r="BH15" s="409">
        <v>0.42315528392000001</v>
      </c>
      <c r="BI15" s="409">
        <v>0.42179276344</v>
      </c>
      <c r="BJ15" s="409">
        <v>0.42724535158999999</v>
      </c>
      <c r="BK15" s="409">
        <v>0.39485379704000001</v>
      </c>
      <c r="BL15" s="409">
        <v>0.41763442868</v>
      </c>
      <c r="BM15" s="409">
        <v>0.41792380400000001</v>
      </c>
      <c r="BN15" s="409">
        <v>0.42123522182000001</v>
      </c>
      <c r="BO15" s="409">
        <v>0.42381721823000001</v>
      </c>
      <c r="BP15" s="409">
        <v>0.42410310034999998</v>
      </c>
      <c r="BQ15" s="409">
        <v>0.40687113751999998</v>
      </c>
      <c r="BR15" s="409">
        <v>0.40004371489000001</v>
      </c>
      <c r="BS15" s="409">
        <v>0.40266387763</v>
      </c>
      <c r="BT15" s="409">
        <v>0.41859006981000002</v>
      </c>
      <c r="BU15" s="409">
        <v>0.42124104321</v>
      </c>
      <c r="BV15" s="409">
        <v>0.42047570593</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751"/>
      <c r="AZ16" s="751"/>
      <c r="BA16" s="751"/>
      <c r="BB16" s="751"/>
      <c r="BC16" s="751"/>
      <c r="BD16" s="751"/>
      <c r="BE16" s="751"/>
      <c r="BF16" s="492"/>
      <c r="BG16" s="492"/>
      <c r="BH16" s="492"/>
      <c r="BI16" s="492"/>
      <c r="BJ16" s="492"/>
      <c r="BK16" s="410"/>
      <c r="BL16" s="410"/>
      <c r="BM16" s="410"/>
      <c r="BN16" s="410"/>
      <c r="BO16" s="410"/>
      <c r="BP16" s="410"/>
      <c r="BQ16" s="410"/>
      <c r="BR16" s="410"/>
      <c r="BS16" s="410"/>
      <c r="BT16" s="410"/>
      <c r="BU16" s="410"/>
      <c r="BV16" s="410"/>
    </row>
    <row r="17" spans="1:74" ht="11.1" customHeight="1" x14ac:dyDescent="0.2">
      <c r="A17" s="162" t="s">
        <v>376</v>
      </c>
      <c r="B17" s="172" t="s">
        <v>533</v>
      </c>
      <c r="C17" s="252">
        <v>4.3511513070000003</v>
      </c>
      <c r="D17" s="252">
        <v>4.3771222735000004</v>
      </c>
      <c r="E17" s="252">
        <v>4.2572886785000001</v>
      </c>
      <c r="F17" s="252">
        <v>4.2669682563000002</v>
      </c>
      <c r="G17" s="252">
        <v>4.1108085328000001</v>
      </c>
      <c r="H17" s="252">
        <v>3.9981196098999998</v>
      </c>
      <c r="I17" s="252">
        <v>4.0065088716000004</v>
      </c>
      <c r="J17" s="252">
        <v>3.7878944950000002</v>
      </c>
      <c r="K17" s="252">
        <v>3.2422435891000001</v>
      </c>
      <c r="L17" s="252">
        <v>3.6772896059</v>
      </c>
      <c r="M17" s="252">
        <v>3.8499128411000001</v>
      </c>
      <c r="N17" s="252">
        <v>4.0082146115999997</v>
      </c>
      <c r="O17" s="252">
        <v>3.8828870972999998</v>
      </c>
      <c r="P17" s="252">
        <v>3.8615142892000001</v>
      </c>
      <c r="Q17" s="252">
        <v>3.815753</v>
      </c>
      <c r="R17" s="252">
        <v>3.9024000000000001</v>
      </c>
      <c r="S17" s="252">
        <v>3.9525549999999998</v>
      </c>
      <c r="T17" s="252">
        <v>3.6692900000000002</v>
      </c>
      <c r="U17" s="252">
        <v>3.9591867715000002</v>
      </c>
      <c r="V17" s="252">
        <v>3.6363337750000002</v>
      </c>
      <c r="W17" s="252">
        <v>3.4552939710000001</v>
      </c>
      <c r="X17" s="252">
        <v>3.6989550000000002</v>
      </c>
      <c r="Y17" s="252">
        <v>3.8944969999999999</v>
      </c>
      <c r="Z17" s="252">
        <v>4.0556299999999998</v>
      </c>
      <c r="AA17" s="252">
        <v>3.967908</v>
      </c>
      <c r="AB17" s="252">
        <v>4.0795240000000002</v>
      </c>
      <c r="AC17" s="252">
        <v>4.0631310000000003</v>
      </c>
      <c r="AD17" s="252">
        <v>3.9636260000000001</v>
      </c>
      <c r="AE17" s="252">
        <v>3.7265799999999998</v>
      </c>
      <c r="AF17" s="252">
        <v>3.645365</v>
      </c>
      <c r="AG17" s="252">
        <v>3.799706</v>
      </c>
      <c r="AH17" s="252">
        <v>3.4910369999999999</v>
      </c>
      <c r="AI17" s="252">
        <v>3.7164480000000002</v>
      </c>
      <c r="AJ17" s="252">
        <v>3.9417740000000001</v>
      </c>
      <c r="AK17" s="252">
        <v>3.9787430000000001</v>
      </c>
      <c r="AL17" s="252">
        <v>4.0505789999999999</v>
      </c>
      <c r="AM17" s="252">
        <v>3.9690799999999999</v>
      </c>
      <c r="AN17" s="252">
        <v>3.9004349999999999</v>
      </c>
      <c r="AO17" s="252">
        <v>3.9854310000000002</v>
      </c>
      <c r="AP17" s="252">
        <v>4.0486890000000004</v>
      </c>
      <c r="AQ17" s="252">
        <v>4.1030749999999996</v>
      </c>
      <c r="AR17" s="252">
        <v>3.9940060000000002</v>
      </c>
      <c r="AS17" s="252">
        <v>3.9675229999999999</v>
      </c>
      <c r="AT17" s="252">
        <v>3.8767</v>
      </c>
      <c r="AU17" s="252">
        <v>3.8747289999999999</v>
      </c>
      <c r="AV17" s="252">
        <v>4.0999420000000004</v>
      </c>
      <c r="AW17" s="252">
        <v>4.1516390000000003</v>
      </c>
      <c r="AX17" s="252">
        <v>4.200844</v>
      </c>
      <c r="AY17" s="252">
        <v>4.2117500000000003</v>
      </c>
      <c r="AZ17" s="252">
        <v>4.2002119999999996</v>
      </c>
      <c r="BA17" s="252">
        <v>4.1665590000000003</v>
      </c>
      <c r="BB17" s="252">
        <v>4.1817940452000002</v>
      </c>
      <c r="BC17" s="252">
        <v>4.0786693809000001</v>
      </c>
      <c r="BD17" s="252">
        <v>3.8765749546000001</v>
      </c>
      <c r="BE17" s="252">
        <v>4.0475897023999998</v>
      </c>
      <c r="BF17" s="409">
        <v>4.0451743210000002</v>
      </c>
      <c r="BG17" s="409">
        <v>3.9910906883999999</v>
      </c>
      <c r="BH17" s="409">
        <v>3.9775807328999999</v>
      </c>
      <c r="BI17" s="409">
        <v>4.0627622127</v>
      </c>
      <c r="BJ17" s="409">
        <v>4.0471087032000002</v>
      </c>
      <c r="BK17" s="409">
        <v>4.0209943314999999</v>
      </c>
      <c r="BL17" s="409">
        <v>4.0034748542000003</v>
      </c>
      <c r="BM17" s="409">
        <v>3.9894470778</v>
      </c>
      <c r="BN17" s="409">
        <v>3.9627343606999998</v>
      </c>
      <c r="BO17" s="409">
        <v>3.9215534228000002</v>
      </c>
      <c r="BP17" s="409">
        <v>3.7809057112</v>
      </c>
      <c r="BQ17" s="409">
        <v>3.7586676065</v>
      </c>
      <c r="BR17" s="409">
        <v>3.6936889711999998</v>
      </c>
      <c r="BS17" s="409">
        <v>3.7886167701</v>
      </c>
      <c r="BT17" s="409">
        <v>3.8619280213999998</v>
      </c>
      <c r="BU17" s="409">
        <v>3.861013067</v>
      </c>
      <c r="BV17" s="409">
        <v>3.8489615164000002</v>
      </c>
    </row>
    <row r="18" spans="1:74" ht="11.1" customHeight="1" x14ac:dyDescent="0.2">
      <c r="A18" s="162" t="s">
        <v>271</v>
      </c>
      <c r="B18" s="173" t="s">
        <v>372</v>
      </c>
      <c r="C18" s="252">
        <v>2.1181890000000001</v>
      </c>
      <c r="D18" s="252">
        <v>2.111189</v>
      </c>
      <c r="E18" s="252">
        <v>2.0631889999999999</v>
      </c>
      <c r="F18" s="252">
        <v>2.0721889999999998</v>
      </c>
      <c r="G18" s="252">
        <v>2.0331890000000001</v>
      </c>
      <c r="H18" s="252">
        <v>1.869189</v>
      </c>
      <c r="I18" s="252">
        <v>1.8921889999999999</v>
      </c>
      <c r="J18" s="252">
        <v>1.8561890000000001</v>
      </c>
      <c r="K18" s="252">
        <v>1.5291889999999999</v>
      </c>
      <c r="L18" s="252">
        <v>1.8421890000000001</v>
      </c>
      <c r="M18" s="252">
        <v>1.8201890000000001</v>
      </c>
      <c r="N18" s="252">
        <v>1.911189</v>
      </c>
      <c r="O18" s="252">
        <v>1.8856900000000001</v>
      </c>
      <c r="P18" s="252">
        <v>1.8306899999999999</v>
      </c>
      <c r="Q18" s="252">
        <v>1.8286899999999999</v>
      </c>
      <c r="R18" s="252">
        <v>1.8996900000000001</v>
      </c>
      <c r="S18" s="252">
        <v>1.9196899999999999</v>
      </c>
      <c r="T18" s="252">
        <v>1.7186900000000001</v>
      </c>
      <c r="U18" s="252">
        <v>1.98569</v>
      </c>
      <c r="V18" s="252">
        <v>1.8486899999999999</v>
      </c>
      <c r="W18" s="252">
        <v>1.58169</v>
      </c>
      <c r="X18" s="252">
        <v>1.79969</v>
      </c>
      <c r="Y18" s="252">
        <v>1.9136899999999999</v>
      </c>
      <c r="Z18" s="252">
        <v>1.95069</v>
      </c>
      <c r="AA18" s="252">
        <v>1.9756899999999999</v>
      </c>
      <c r="AB18" s="252">
        <v>1.9616899999999999</v>
      </c>
      <c r="AC18" s="252">
        <v>1.96469</v>
      </c>
      <c r="AD18" s="252">
        <v>1.9536899999999999</v>
      </c>
      <c r="AE18" s="252">
        <v>1.6536900000000001</v>
      </c>
      <c r="AF18" s="252">
        <v>1.7846900000000001</v>
      </c>
      <c r="AG18" s="252">
        <v>1.92469</v>
      </c>
      <c r="AH18" s="252">
        <v>1.8506899999999999</v>
      </c>
      <c r="AI18" s="252">
        <v>1.8046899999999999</v>
      </c>
      <c r="AJ18" s="252">
        <v>1.95669</v>
      </c>
      <c r="AK18" s="252">
        <v>1.9616899999999999</v>
      </c>
      <c r="AL18" s="252">
        <v>1.99169</v>
      </c>
      <c r="AM18" s="252">
        <v>1.9316899999999999</v>
      </c>
      <c r="AN18" s="252">
        <v>1.9316899999999999</v>
      </c>
      <c r="AO18" s="252">
        <v>1.95469</v>
      </c>
      <c r="AP18" s="252">
        <v>1.9516899999999999</v>
      </c>
      <c r="AQ18" s="252">
        <v>1.90869</v>
      </c>
      <c r="AR18" s="252">
        <v>1.95869</v>
      </c>
      <c r="AS18" s="252">
        <v>1.96269</v>
      </c>
      <c r="AT18" s="252">
        <v>1.9316899999999999</v>
      </c>
      <c r="AU18" s="252">
        <v>1.8716900000000001</v>
      </c>
      <c r="AV18" s="252">
        <v>2.0326900000000001</v>
      </c>
      <c r="AW18" s="252">
        <v>1.99569</v>
      </c>
      <c r="AX18" s="252">
        <v>2.0566900000000001</v>
      </c>
      <c r="AY18" s="252">
        <v>2.0426899999999999</v>
      </c>
      <c r="AZ18" s="252">
        <v>2.0726900000000001</v>
      </c>
      <c r="BA18" s="252">
        <v>2.0166900000000001</v>
      </c>
      <c r="BB18" s="252">
        <v>2.0423054346999998</v>
      </c>
      <c r="BC18" s="252">
        <v>1.9768907824999999</v>
      </c>
      <c r="BD18" s="252">
        <v>1.8415224938999999</v>
      </c>
      <c r="BE18" s="252">
        <v>1.9689871139999999</v>
      </c>
      <c r="BF18" s="409">
        <v>1.9901383116</v>
      </c>
      <c r="BG18" s="409">
        <v>2.0065528160000001</v>
      </c>
      <c r="BH18" s="409">
        <v>1.9929922151999999</v>
      </c>
      <c r="BI18" s="409">
        <v>1.9796685688</v>
      </c>
      <c r="BJ18" s="409">
        <v>1.9694496125000001</v>
      </c>
      <c r="BK18" s="409">
        <v>1.9583200834000001</v>
      </c>
      <c r="BL18" s="409">
        <v>1.9473135717000001</v>
      </c>
      <c r="BM18" s="409">
        <v>1.9363017851</v>
      </c>
      <c r="BN18" s="409">
        <v>1.9255214433000001</v>
      </c>
      <c r="BO18" s="409">
        <v>1.9147907533999999</v>
      </c>
      <c r="BP18" s="409">
        <v>1.8493777984999999</v>
      </c>
      <c r="BQ18" s="409">
        <v>1.8369953607</v>
      </c>
      <c r="BR18" s="409">
        <v>1.8247128495</v>
      </c>
      <c r="BS18" s="409">
        <v>1.8676412442999999</v>
      </c>
      <c r="BT18" s="409">
        <v>1.8555688540999999</v>
      </c>
      <c r="BU18" s="409">
        <v>1.8437172068000001</v>
      </c>
      <c r="BV18" s="409">
        <v>1.8318631121</v>
      </c>
    </row>
    <row r="19" spans="1:74" ht="11.1" customHeight="1" x14ac:dyDescent="0.2">
      <c r="A19" s="162" t="s">
        <v>373</v>
      </c>
      <c r="B19" s="173" t="s">
        <v>898</v>
      </c>
      <c r="C19" s="252">
        <v>1.0795342276</v>
      </c>
      <c r="D19" s="252">
        <v>1.0852210162</v>
      </c>
      <c r="E19" s="252">
        <v>1.0329860676</v>
      </c>
      <c r="F19" s="252">
        <v>1.025752923</v>
      </c>
      <c r="G19" s="252">
        <v>0.94075191782000001</v>
      </c>
      <c r="H19" s="252">
        <v>0.98204906312999996</v>
      </c>
      <c r="I19" s="252">
        <v>0.97316369585999996</v>
      </c>
      <c r="J19" s="252">
        <v>0.80131952070000001</v>
      </c>
      <c r="K19" s="252">
        <v>0.59806978757999996</v>
      </c>
      <c r="L19" s="252">
        <v>0.69992803967999995</v>
      </c>
      <c r="M19" s="252">
        <v>0.89247217817000002</v>
      </c>
      <c r="N19" s="252">
        <v>0.96165968232999999</v>
      </c>
      <c r="O19" s="252">
        <v>0.85283709728000001</v>
      </c>
      <c r="P19" s="252">
        <v>0.86258628921000002</v>
      </c>
      <c r="Q19" s="252">
        <v>0.84555400000000003</v>
      </c>
      <c r="R19" s="252">
        <v>0.86756200000000006</v>
      </c>
      <c r="S19" s="252">
        <v>0.90264500000000003</v>
      </c>
      <c r="T19" s="252">
        <v>0.81187699999999996</v>
      </c>
      <c r="U19" s="252">
        <v>0.82478777147000004</v>
      </c>
      <c r="V19" s="252">
        <v>0.64939277504000004</v>
      </c>
      <c r="W19" s="252">
        <v>0.74465697099999995</v>
      </c>
      <c r="X19" s="252">
        <v>0.752556</v>
      </c>
      <c r="Y19" s="252">
        <v>0.84429699999999996</v>
      </c>
      <c r="Z19" s="252">
        <v>0.97102599999999994</v>
      </c>
      <c r="AA19" s="252">
        <v>0.86162099999999997</v>
      </c>
      <c r="AB19" s="252">
        <v>0.97528499999999996</v>
      </c>
      <c r="AC19" s="252">
        <v>0.94603300000000001</v>
      </c>
      <c r="AD19" s="252">
        <v>0.86532100000000001</v>
      </c>
      <c r="AE19" s="252">
        <v>0.90776599999999996</v>
      </c>
      <c r="AF19" s="252">
        <v>0.77927400000000002</v>
      </c>
      <c r="AG19" s="252">
        <v>0.737016</v>
      </c>
      <c r="AH19" s="252">
        <v>0.485487</v>
      </c>
      <c r="AI19" s="252">
        <v>0.76221899999999998</v>
      </c>
      <c r="AJ19" s="252">
        <v>0.81182699999999997</v>
      </c>
      <c r="AK19" s="252">
        <v>0.83278300000000005</v>
      </c>
      <c r="AL19" s="252">
        <v>0.88394099999999998</v>
      </c>
      <c r="AM19" s="252">
        <v>0.90532999999999997</v>
      </c>
      <c r="AN19" s="252">
        <v>0.83733199999999997</v>
      </c>
      <c r="AO19" s="252">
        <v>0.88918200000000003</v>
      </c>
      <c r="AP19" s="252">
        <v>0.95476899999999998</v>
      </c>
      <c r="AQ19" s="252">
        <v>1.0625199999999999</v>
      </c>
      <c r="AR19" s="252">
        <v>0.90334499999999995</v>
      </c>
      <c r="AS19" s="252">
        <v>0.88346599999999997</v>
      </c>
      <c r="AT19" s="252">
        <v>0.80761799999999995</v>
      </c>
      <c r="AU19" s="252">
        <v>0.87326300000000001</v>
      </c>
      <c r="AV19" s="252">
        <v>0.930288</v>
      </c>
      <c r="AW19" s="252">
        <v>1.0227809999999999</v>
      </c>
      <c r="AX19" s="252">
        <v>1.0277829999999999</v>
      </c>
      <c r="AY19" s="252">
        <v>1.052</v>
      </c>
      <c r="AZ19" s="252">
        <v>1.0589999999999999</v>
      </c>
      <c r="BA19" s="252">
        <v>1.0309999999999999</v>
      </c>
      <c r="BB19" s="252">
        <v>1.0093143071999999</v>
      </c>
      <c r="BC19" s="252">
        <v>0.99173103368000004</v>
      </c>
      <c r="BD19" s="252">
        <v>0.91718077227000006</v>
      </c>
      <c r="BE19" s="252">
        <v>0.95683736033</v>
      </c>
      <c r="BF19" s="409">
        <v>0.93063249019000005</v>
      </c>
      <c r="BG19" s="409">
        <v>0.85606360626</v>
      </c>
      <c r="BH19" s="409">
        <v>0.85675225116999998</v>
      </c>
      <c r="BI19" s="409">
        <v>0.94867294647</v>
      </c>
      <c r="BJ19" s="409">
        <v>0.93767572521999998</v>
      </c>
      <c r="BK19" s="409">
        <v>0.92770993032000004</v>
      </c>
      <c r="BL19" s="409">
        <v>0.91768465957000001</v>
      </c>
      <c r="BM19" s="409">
        <v>0.91663706703000003</v>
      </c>
      <c r="BN19" s="409">
        <v>0.90011486186</v>
      </c>
      <c r="BO19" s="409">
        <v>0.88103013266999997</v>
      </c>
      <c r="BP19" s="409">
        <v>0.79905078405999996</v>
      </c>
      <c r="BQ19" s="409">
        <v>0.78638650431000001</v>
      </c>
      <c r="BR19" s="409">
        <v>0.73070443541999996</v>
      </c>
      <c r="BS19" s="409">
        <v>0.78417754911000004</v>
      </c>
      <c r="BT19" s="409">
        <v>0.87001010842000004</v>
      </c>
      <c r="BU19" s="409">
        <v>0.87897368792999997</v>
      </c>
      <c r="BV19" s="409">
        <v>0.87854676265999998</v>
      </c>
    </row>
    <row r="20" spans="1:74" ht="11.1" customHeight="1" x14ac:dyDescent="0.2">
      <c r="A20" s="162" t="s">
        <v>375</v>
      </c>
      <c r="B20" s="173" t="s">
        <v>374</v>
      </c>
      <c r="C20" s="252">
        <v>0.21190899999999999</v>
      </c>
      <c r="D20" s="252">
        <v>0.231992</v>
      </c>
      <c r="E20" s="252">
        <v>0.21762500000000001</v>
      </c>
      <c r="F20" s="252">
        <v>0.22761200000000001</v>
      </c>
      <c r="G20" s="252">
        <v>0.21842500000000001</v>
      </c>
      <c r="H20" s="252">
        <v>0.22495599999999999</v>
      </c>
      <c r="I20" s="252">
        <v>0.21279000000000001</v>
      </c>
      <c r="J20" s="252">
        <v>0.20793500000000001</v>
      </c>
      <c r="K20" s="252">
        <v>0.190886</v>
      </c>
      <c r="L20" s="252">
        <v>0.20826</v>
      </c>
      <c r="M20" s="252">
        <v>0.214976</v>
      </c>
      <c r="N20" s="252">
        <v>0.21197299999999999</v>
      </c>
      <c r="O20" s="252">
        <v>0.198878</v>
      </c>
      <c r="P20" s="252">
        <v>0.213757</v>
      </c>
      <c r="Q20" s="252">
        <v>0.20939099999999999</v>
      </c>
      <c r="R20" s="252">
        <v>0.192186</v>
      </c>
      <c r="S20" s="252">
        <v>0.19056200000000001</v>
      </c>
      <c r="T20" s="252">
        <v>0.178699</v>
      </c>
      <c r="U20" s="252">
        <v>0.187139</v>
      </c>
      <c r="V20" s="252">
        <v>0.173205</v>
      </c>
      <c r="W20" s="252">
        <v>0.166937</v>
      </c>
      <c r="X20" s="252">
        <v>0.183721</v>
      </c>
      <c r="Y20" s="252">
        <v>0.18155199999999999</v>
      </c>
      <c r="Z20" s="252">
        <v>0.17337900000000001</v>
      </c>
      <c r="AA20" s="252">
        <v>0.17572399999999999</v>
      </c>
      <c r="AB20" s="252">
        <v>0.18316099999999999</v>
      </c>
      <c r="AC20" s="252">
        <v>0.18073600000000001</v>
      </c>
      <c r="AD20" s="252">
        <v>0.179038</v>
      </c>
      <c r="AE20" s="252">
        <v>0.18762000000000001</v>
      </c>
      <c r="AF20" s="252">
        <v>0.127197</v>
      </c>
      <c r="AG20" s="252">
        <v>0.176203</v>
      </c>
      <c r="AH20" s="252">
        <v>0.18910099999999999</v>
      </c>
      <c r="AI20" s="252">
        <v>0.183114</v>
      </c>
      <c r="AJ20" s="252">
        <v>0.193333</v>
      </c>
      <c r="AK20" s="252">
        <v>0.208791</v>
      </c>
      <c r="AL20" s="252">
        <v>0.20647499999999999</v>
      </c>
      <c r="AM20" s="252">
        <v>0.18329000000000001</v>
      </c>
      <c r="AN20" s="252">
        <v>0.187108</v>
      </c>
      <c r="AO20" s="252">
        <v>0.18042</v>
      </c>
      <c r="AP20" s="252">
        <v>0.185724</v>
      </c>
      <c r="AQ20" s="252">
        <v>0.184008</v>
      </c>
      <c r="AR20" s="252">
        <v>0.17660799999999999</v>
      </c>
      <c r="AS20" s="252">
        <v>0.17449500000000001</v>
      </c>
      <c r="AT20" s="252">
        <v>0.17941699999999999</v>
      </c>
      <c r="AU20" s="252">
        <v>0.17452599999999999</v>
      </c>
      <c r="AV20" s="252">
        <v>0.17588999999999999</v>
      </c>
      <c r="AW20" s="252">
        <v>0.17657</v>
      </c>
      <c r="AX20" s="252">
        <v>0.16855100000000001</v>
      </c>
      <c r="AY20" s="252">
        <v>0.15667500000000001</v>
      </c>
      <c r="AZ20" s="252">
        <v>0.129137</v>
      </c>
      <c r="BA20" s="252">
        <v>0.16748399999999999</v>
      </c>
      <c r="BB20" s="252">
        <v>0.17672413950999999</v>
      </c>
      <c r="BC20" s="252">
        <v>0.17639747665</v>
      </c>
      <c r="BD20" s="252">
        <v>0.17529431375000001</v>
      </c>
      <c r="BE20" s="252">
        <v>0.17441673188000001</v>
      </c>
      <c r="BF20" s="409">
        <v>0.17410560798999999</v>
      </c>
      <c r="BG20" s="409">
        <v>0.17893450546</v>
      </c>
      <c r="BH20" s="409">
        <v>0.17885491628</v>
      </c>
      <c r="BI20" s="409">
        <v>0.18534953077999999</v>
      </c>
      <c r="BJ20" s="409">
        <v>0.19238861302999999</v>
      </c>
      <c r="BK20" s="409">
        <v>0.19312926312000001</v>
      </c>
      <c r="BL20" s="409">
        <v>0.19177607622000001</v>
      </c>
      <c r="BM20" s="409">
        <v>0.19191189256999999</v>
      </c>
      <c r="BN20" s="409">
        <v>0.19028189336000001</v>
      </c>
      <c r="BO20" s="409">
        <v>0.18983933140000001</v>
      </c>
      <c r="BP20" s="409">
        <v>0.18873902064</v>
      </c>
      <c r="BQ20" s="409">
        <v>0.18790640337</v>
      </c>
      <c r="BR20" s="409">
        <v>0.18755446035000001</v>
      </c>
      <c r="BS20" s="409">
        <v>0.18746377601</v>
      </c>
      <c r="BT20" s="409">
        <v>0.18760733831000001</v>
      </c>
      <c r="BU20" s="409">
        <v>0.18941135111999999</v>
      </c>
      <c r="BV20" s="409">
        <v>0.19157683444000001</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751"/>
      <c r="AZ21" s="751"/>
      <c r="BA21" s="751"/>
      <c r="BB21" s="751"/>
      <c r="BC21" s="751"/>
      <c r="BD21" s="751"/>
      <c r="BE21" s="751"/>
      <c r="BF21" s="492"/>
      <c r="BG21" s="492"/>
      <c r="BH21" s="492"/>
      <c r="BI21" s="492"/>
      <c r="BJ21" s="492"/>
      <c r="BK21" s="410"/>
      <c r="BL21" s="410"/>
      <c r="BM21" s="410"/>
      <c r="BN21" s="410"/>
      <c r="BO21" s="410"/>
      <c r="BP21" s="410"/>
      <c r="BQ21" s="410"/>
      <c r="BR21" s="410"/>
      <c r="BS21" s="410"/>
      <c r="BT21" s="410"/>
      <c r="BU21" s="410"/>
      <c r="BV21" s="410"/>
    </row>
    <row r="22" spans="1:74" ht="11.1" customHeight="1" x14ac:dyDescent="0.2">
      <c r="A22" s="162" t="s">
        <v>519</v>
      </c>
      <c r="B22" s="172" t="s">
        <v>1181</v>
      </c>
      <c r="C22" s="252">
        <v>13.621392</v>
      </c>
      <c r="D22" s="252">
        <v>13.620806999999999</v>
      </c>
      <c r="E22" s="252">
        <v>13.624471</v>
      </c>
      <c r="F22" s="252">
        <v>13.550706999999999</v>
      </c>
      <c r="G22" s="252">
        <v>13.562253</v>
      </c>
      <c r="H22" s="252">
        <v>13.560371</v>
      </c>
      <c r="I22" s="252">
        <v>13.582679000000001</v>
      </c>
      <c r="J22" s="252">
        <v>13.556179</v>
      </c>
      <c r="K22" s="252">
        <v>13.539775000000001</v>
      </c>
      <c r="L22" s="252">
        <v>13.601385000000001</v>
      </c>
      <c r="M22" s="252">
        <v>13.739992000000001</v>
      </c>
      <c r="N22" s="252">
        <v>13.735709999999999</v>
      </c>
      <c r="O22" s="252">
        <v>13.751611336</v>
      </c>
      <c r="P22" s="252">
        <v>13.762654336000001</v>
      </c>
      <c r="Q22" s="252">
        <v>13.745013336</v>
      </c>
      <c r="R22" s="252">
        <v>13.728296336</v>
      </c>
      <c r="S22" s="252">
        <v>13.633323336</v>
      </c>
      <c r="T22" s="252">
        <v>13.699146336</v>
      </c>
      <c r="U22" s="252">
        <v>13.812841336</v>
      </c>
      <c r="V22" s="252">
        <v>13.612980336</v>
      </c>
      <c r="W22" s="252">
        <v>13.770456336000001</v>
      </c>
      <c r="X22" s="252">
        <v>13.883577336</v>
      </c>
      <c r="Y22" s="252">
        <v>13.988893336</v>
      </c>
      <c r="Z22" s="252">
        <v>13.996123336</v>
      </c>
      <c r="AA22" s="252">
        <v>13.934486</v>
      </c>
      <c r="AB22" s="252">
        <v>13.955577999999999</v>
      </c>
      <c r="AC22" s="252">
        <v>13.827513</v>
      </c>
      <c r="AD22" s="252">
        <v>13.851903</v>
      </c>
      <c r="AE22" s="252">
        <v>13.812977</v>
      </c>
      <c r="AF22" s="252">
        <v>13.863308999999999</v>
      </c>
      <c r="AG22" s="252">
        <v>13.840581</v>
      </c>
      <c r="AH22" s="252">
        <v>13.93014</v>
      </c>
      <c r="AI22" s="252">
        <v>13.808870000000001</v>
      </c>
      <c r="AJ22" s="252">
        <v>13.882339999999999</v>
      </c>
      <c r="AK22" s="252">
        <v>13.977658999999999</v>
      </c>
      <c r="AL22" s="252">
        <v>14.139135</v>
      </c>
      <c r="AM22" s="252">
        <v>14.191547999999999</v>
      </c>
      <c r="AN22" s="252">
        <v>14.109425999999999</v>
      </c>
      <c r="AO22" s="252">
        <v>14.292539</v>
      </c>
      <c r="AP22" s="252">
        <v>13.983345999999999</v>
      </c>
      <c r="AQ22" s="252">
        <v>14.148092</v>
      </c>
      <c r="AR22" s="252">
        <v>13.958679</v>
      </c>
      <c r="AS22" s="252">
        <v>14.082621</v>
      </c>
      <c r="AT22" s="252">
        <v>14.047115</v>
      </c>
      <c r="AU22" s="252">
        <v>13.956457</v>
      </c>
      <c r="AV22" s="252">
        <v>14.075749</v>
      </c>
      <c r="AW22" s="252">
        <v>14.215058000000001</v>
      </c>
      <c r="AX22" s="252">
        <v>14.269176</v>
      </c>
      <c r="AY22" s="252">
        <v>14.356209</v>
      </c>
      <c r="AZ22" s="252">
        <v>14.37541</v>
      </c>
      <c r="BA22" s="252">
        <v>14.420476000000001</v>
      </c>
      <c r="BB22" s="252">
        <v>14.168575144</v>
      </c>
      <c r="BC22" s="252">
        <v>14.314959986</v>
      </c>
      <c r="BD22" s="252">
        <v>14.27122211</v>
      </c>
      <c r="BE22" s="252">
        <v>14.218873317</v>
      </c>
      <c r="BF22" s="409">
        <v>14.147256356</v>
      </c>
      <c r="BG22" s="409">
        <v>14.121692663999999</v>
      </c>
      <c r="BH22" s="409">
        <v>14.105407361999999</v>
      </c>
      <c r="BI22" s="409">
        <v>14.09272631</v>
      </c>
      <c r="BJ22" s="409">
        <v>14.082473102</v>
      </c>
      <c r="BK22" s="409">
        <v>14.067884401000001</v>
      </c>
      <c r="BL22" s="409">
        <v>14.055415528999999</v>
      </c>
      <c r="BM22" s="409">
        <v>14.039189297</v>
      </c>
      <c r="BN22" s="409">
        <v>14.025248799</v>
      </c>
      <c r="BO22" s="409">
        <v>14.013494003</v>
      </c>
      <c r="BP22" s="409">
        <v>14.022314121999999</v>
      </c>
      <c r="BQ22" s="409">
        <v>14.027838928</v>
      </c>
      <c r="BR22" s="409">
        <v>14.032112824</v>
      </c>
      <c r="BS22" s="409">
        <v>14.037312215</v>
      </c>
      <c r="BT22" s="409">
        <v>14.040382596000001</v>
      </c>
      <c r="BU22" s="409">
        <v>14.047258810000001</v>
      </c>
      <c r="BV22" s="409">
        <v>14.065524407</v>
      </c>
    </row>
    <row r="23" spans="1:74" ht="11.1" customHeight="1" x14ac:dyDescent="0.2">
      <c r="A23" s="162" t="s">
        <v>272</v>
      </c>
      <c r="B23" s="173" t="s">
        <v>515</v>
      </c>
      <c r="C23" s="252">
        <v>0.96910399999999997</v>
      </c>
      <c r="D23" s="252">
        <v>0.95710399999999995</v>
      </c>
      <c r="E23" s="252">
        <v>0.96007600000000004</v>
      </c>
      <c r="F23" s="252">
        <v>0.95007600000000003</v>
      </c>
      <c r="G23" s="252">
        <v>0.958067</v>
      </c>
      <c r="H23" s="252">
        <v>0.955067</v>
      </c>
      <c r="I23" s="252">
        <v>0.95893499999999998</v>
      </c>
      <c r="J23" s="252">
        <v>0.92493499999999995</v>
      </c>
      <c r="K23" s="252">
        <v>0.86493500000000001</v>
      </c>
      <c r="L23" s="252">
        <v>0.87993500000000002</v>
      </c>
      <c r="M23" s="252">
        <v>0.87593100000000002</v>
      </c>
      <c r="N23" s="252">
        <v>0.925929</v>
      </c>
      <c r="O23" s="252">
        <v>0.919929</v>
      </c>
      <c r="P23" s="252">
        <v>0.91288499999999995</v>
      </c>
      <c r="Q23" s="252">
        <v>0.87988500000000003</v>
      </c>
      <c r="R23" s="252">
        <v>0.86987400000000004</v>
      </c>
      <c r="S23" s="252">
        <v>0.87987400000000004</v>
      </c>
      <c r="T23" s="252">
        <v>0.91487399999999997</v>
      </c>
      <c r="U23" s="252">
        <v>0.89987399999999995</v>
      </c>
      <c r="V23" s="252">
        <v>0.80987399999999998</v>
      </c>
      <c r="W23" s="252">
        <v>0.87987400000000004</v>
      </c>
      <c r="X23" s="252">
        <v>0.86487400000000003</v>
      </c>
      <c r="Y23" s="252">
        <v>0.87987400000000004</v>
      </c>
      <c r="Z23" s="252">
        <v>0.85787400000000003</v>
      </c>
      <c r="AA23" s="252">
        <v>0.85687400000000002</v>
      </c>
      <c r="AB23" s="252">
        <v>0.93387399999999998</v>
      </c>
      <c r="AC23" s="252">
        <v>0.75387400000000004</v>
      </c>
      <c r="AD23" s="252">
        <v>0.84687400000000002</v>
      </c>
      <c r="AE23" s="252">
        <v>0.88187400000000005</v>
      </c>
      <c r="AF23" s="252">
        <v>0.86187400000000003</v>
      </c>
      <c r="AG23" s="252">
        <v>0.88075099999999995</v>
      </c>
      <c r="AH23" s="252">
        <v>0.92275099999999999</v>
      </c>
      <c r="AI23" s="252">
        <v>0.83275100000000002</v>
      </c>
      <c r="AJ23" s="252">
        <v>0.85275100000000004</v>
      </c>
      <c r="AK23" s="252">
        <v>0.80475099999999999</v>
      </c>
      <c r="AL23" s="252">
        <v>0.85475100000000004</v>
      </c>
      <c r="AM23" s="252">
        <v>0.89175099999999996</v>
      </c>
      <c r="AN23" s="252">
        <v>0.88475099999999995</v>
      </c>
      <c r="AO23" s="252">
        <v>0.90475099999999997</v>
      </c>
      <c r="AP23" s="252">
        <v>0.89075099999999996</v>
      </c>
      <c r="AQ23" s="252">
        <v>0.83275100000000002</v>
      </c>
      <c r="AR23" s="252">
        <v>0.83275100000000002</v>
      </c>
      <c r="AS23" s="252">
        <v>0.85775100000000004</v>
      </c>
      <c r="AT23" s="252">
        <v>0.82375100000000001</v>
      </c>
      <c r="AU23" s="252">
        <v>0.87875099999999995</v>
      </c>
      <c r="AV23" s="252">
        <v>0.86375100000000005</v>
      </c>
      <c r="AW23" s="252">
        <v>0.82273300000000005</v>
      </c>
      <c r="AX23" s="252">
        <v>0.81672400000000001</v>
      </c>
      <c r="AY23" s="252">
        <v>0.85505200000000003</v>
      </c>
      <c r="AZ23" s="252">
        <v>0.86705200000000004</v>
      </c>
      <c r="BA23" s="252">
        <v>0.88605199999999995</v>
      </c>
      <c r="BB23" s="252">
        <v>0.87132558911000002</v>
      </c>
      <c r="BC23" s="252">
        <v>0.86691679331000004</v>
      </c>
      <c r="BD23" s="252">
        <v>0.86610964828000003</v>
      </c>
      <c r="BE23" s="252">
        <v>0.84512141893000003</v>
      </c>
      <c r="BF23" s="409">
        <v>0.81921219289000002</v>
      </c>
      <c r="BG23" s="409">
        <v>0.82337400160999996</v>
      </c>
      <c r="BH23" s="409">
        <v>0.82745930911999999</v>
      </c>
      <c r="BI23" s="409">
        <v>0.83160217043999995</v>
      </c>
      <c r="BJ23" s="409">
        <v>0.83572078185999998</v>
      </c>
      <c r="BK23" s="409">
        <v>0.82827598635999999</v>
      </c>
      <c r="BL23" s="409">
        <v>0.82593332330000002</v>
      </c>
      <c r="BM23" s="409">
        <v>0.82352606172999998</v>
      </c>
      <c r="BN23" s="409">
        <v>0.82119743526</v>
      </c>
      <c r="BO23" s="409">
        <v>0.81882756076999996</v>
      </c>
      <c r="BP23" s="409">
        <v>0.81658372082999997</v>
      </c>
      <c r="BQ23" s="409">
        <v>0.81160721522000001</v>
      </c>
      <c r="BR23" s="409">
        <v>0.80674851799000002</v>
      </c>
      <c r="BS23" s="409">
        <v>0.80195962798999998</v>
      </c>
      <c r="BT23" s="409">
        <v>0.79710934379999998</v>
      </c>
      <c r="BU23" s="409">
        <v>0.79233728290000005</v>
      </c>
      <c r="BV23" s="409">
        <v>0.80155134701999997</v>
      </c>
    </row>
    <row r="24" spans="1:74" ht="11.1" customHeight="1" x14ac:dyDescent="0.2">
      <c r="A24" s="162" t="s">
        <v>273</v>
      </c>
      <c r="B24" s="173" t="s">
        <v>516</v>
      </c>
      <c r="C24" s="252">
        <v>1.6291329999999999</v>
      </c>
      <c r="D24" s="252">
        <v>1.6261330000000001</v>
      </c>
      <c r="E24" s="252">
        <v>1.6251329999999999</v>
      </c>
      <c r="F24" s="252">
        <v>1.5931329999999999</v>
      </c>
      <c r="G24" s="252">
        <v>1.576133</v>
      </c>
      <c r="H24" s="252">
        <v>1.600133</v>
      </c>
      <c r="I24" s="252">
        <v>1.600133</v>
      </c>
      <c r="J24" s="252">
        <v>1.576133</v>
      </c>
      <c r="K24" s="252">
        <v>1.5731329999999999</v>
      </c>
      <c r="L24" s="252">
        <v>1.578133</v>
      </c>
      <c r="M24" s="252">
        <v>1.655133</v>
      </c>
      <c r="N24" s="252">
        <v>1.6361330000000001</v>
      </c>
      <c r="O24" s="252">
        <v>1.655133</v>
      </c>
      <c r="P24" s="252">
        <v>1.6741330000000001</v>
      </c>
      <c r="Q24" s="252">
        <v>1.679133</v>
      </c>
      <c r="R24" s="252">
        <v>1.663133</v>
      </c>
      <c r="S24" s="252">
        <v>1.5411330000000001</v>
      </c>
      <c r="T24" s="252">
        <v>1.6381330000000001</v>
      </c>
      <c r="U24" s="252">
        <v>1.669133</v>
      </c>
      <c r="V24" s="252">
        <v>1.5491330000000001</v>
      </c>
      <c r="W24" s="252">
        <v>1.6131329999999999</v>
      </c>
      <c r="X24" s="252">
        <v>1.7161329999999999</v>
      </c>
      <c r="Y24" s="252">
        <v>1.717133</v>
      </c>
      <c r="Z24" s="252">
        <v>1.782133</v>
      </c>
      <c r="AA24" s="252">
        <v>1.7381329999999999</v>
      </c>
      <c r="AB24" s="252">
        <v>1.7261329999999999</v>
      </c>
      <c r="AC24" s="252">
        <v>1.725133</v>
      </c>
      <c r="AD24" s="252">
        <v>1.727133</v>
      </c>
      <c r="AE24" s="252">
        <v>1.6521330000000001</v>
      </c>
      <c r="AF24" s="252">
        <v>1.6051329999999999</v>
      </c>
      <c r="AG24" s="252">
        <v>1.729133</v>
      </c>
      <c r="AH24" s="252">
        <v>1.737133</v>
      </c>
      <c r="AI24" s="252">
        <v>1.6501330000000001</v>
      </c>
      <c r="AJ24" s="252">
        <v>1.671133</v>
      </c>
      <c r="AK24" s="252">
        <v>1.804133</v>
      </c>
      <c r="AL24" s="252">
        <v>1.8611329999999999</v>
      </c>
      <c r="AM24" s="252">
        <v>1.7871330000000001</v>
      </c>
      <c r="AN24" s="252">
        <v>1.7871330000000001</v>
      </c>
      <c r="AO24" s="252">
        <v>1.834133</v>
      </c>
      <c r="AP24" s="252">
        <v>1.7571330000000001</v>
      </c>
      <c r="AQ24" s="252">
        <v>1.8051330000000001</v>
      </c>
      <c r="AR24" s="252">
        <v>1.701133</v>
      </c>
      <c r="AS24" s="252">
        <v>1.7581329999999999</v>
      </c>
      <c r="AT24" s="252">
        <v>1.705133</v>
      </c>
      <c r="AU24" s="252">
        <v>1.624133</v>
      </c>
      <c r="AV24" s="252">
        <v>1.6401330000000001</v>
      </c>
      <c r="AW24" s="252">
        <v>1.8011330000000001</v>
      </c>
      <c r="AX24" s="252">
        <v>1.8171330000000001</v>
      </c>
      <c r="AY24" s="252">
        <v>1.792133</v>
      </c>
      <c r="AZ24" s="252">
        <v>1.798133</v>
      </c>
      <c r="BA24" s="252">
        <v>1.788133</v>
      </c>
      <c r="BB24" s="252">
        <v>1.5873592103</v>
      </c>
      <c r="BC24" s="252">
        <v>1.7473253388000001</v>
      </c>
      <c r="BD24" s="252">
        <v>1.7163887338999999</v>
      </c>
      <c r="BE24" s="252">
        <v>1.7111323681999999</v>
      </c>
      <c r="BF24" s="409">
        <v>1.7061265083999999</v>
      </c>
      <c r="BG24" s="409">
        <v>1.7009518270999999</v>
      </c>
      <c r="BH24" s="409">
        <v>1.695865416</v>
      </c>
      <c r="BI24" s="409">
        <v>1.6906028831</v>
      </c>
      <c r="BJ24" s="409">
        <v>1.6853602661</v>
      </c>
      <c r="BK24" s="409">
        <v>1.6865218484</v>
      </c>
      <c r="BL24" s="409">
        <v>1.6840034671999999</v>
      </c>
      <c r="BM24" s="409">
        <v>1.6817147313</v>
      </c>
      <c r="BN24" s="409">
        <v>1.6789600105</v>
      </c>
      <c r="BO24" s="409">
        <v>1.6765451256999999</v>
      </c>
      <c r="BP24" s="409">
        <v>1.6962390704000001</v>
      </c>
      <c r="BQ24" s="409">
        <v>1.7156410678</v>
      </c>
      <c r="BR24" s="409">
        <v>1.735275602</v>
      </c>
      <c r="BS24" s="409">
        <v>1.7547029816999999</v>
      </c>
      <c r="BT24" s="409">
        <v>1.774189021</v>
      </c>
      <c r="BU24" s="409">
        <v>1.7934724901000001</v>
      </c>
      <c r="BV24" s="409">
        <v>1.8127444054999999</v>
      </c>
    </row>
    <row r="25" spans="1:74" ht="11.1" customHeight="1" x14ac:dyDescent="0.2">
      <c r="A25" s="162" t="s">
        <v>274</v>
      </c>
      <c r="B25" s="173" t="s">
        <v>517</v>
      </c>
      <c r="C25" s="252">
        <v>10.560185000000001</v>
      </c>
      <c r="D25" s="252">
        <v>10.555185</v>
      </c>
      <c r="E25" s="252">
        <v>10.557185</v>
      </c>
      <c r="F25" s="252">
        <v>10.526185</v>
      </c>
      <c r="G25" s="252">
        <v>10.547185000000001</v>
      </c>
      <c r="H25" s="252">
        <v>10.525185</v>
      </c>
      <c r="I25" s="252">
        <v>10.547185000000001</v>
      </c>
      <c r="J25" s="252">
        <v>10.573185</v>
      </c>
      <c r="K25" s="252">
        <v>10.609185</v>
      </c>
      <c r="L25" s="252">
        <v>10.654185</v>
      </c>
      <c r="M25" s="252">
        <v>10.721185</v>
      </c>
      <c r="N25" s="252">
        <v>10.690185</v>
      </c>
      <c r="O25" s="252">
        <v>10.698185</v>
      </c>
      <c r="P25" s="252">
        <v>10.692185</v>
      </c>
      <c r="Q25" s="252">
        <v>10.698185</v>
      </c>
      <c r="R25" s="252">
        <v>10.705185</v>
      </c>
      <c r="S25" s="252">
        <v>10.722185</v>
      </c>
      <c r="T25" s="252">
        <v>10.656185000000001</v>
      </c>
      <c r="U25" s="252">
        <v>10.757185</v>
      </c>
      <c r="V25" s="252">
        <v>10.770185</v>
      </c>
      <c r="W25" s="252">
        <v>10.788185</v>
      </c>
      <c r="X25" s="252">
        <v>10.817185</v>
      </c>
      <c r="Y25" s="252">
        <v>10.904185</v>
      </c>
      <c r="Z25" s="252">
        <v>10.880185000000001</v>
      </c>
      <c r="AA25" s="252">
        <v>10.872185</v>
      </c>
      <c r="AB25" s="252">
        <v>10.845185000000001</v>
      </c>
      <c r="AC25" s="252">
        <v>10.842185000000001</v>
      </c>
      <c r="AD25" s="252">
        <v>10.821185</v>
      </c>
      <c r="AE25" s="252">
        <v>10.821185</v>
      </c>
      <c r="AF25" s="252">
        <v>10.834185</v>
      </c>
      <c r="AG25" s="252">
        <v>10.725185</v>
      </c>
      <c r="AH25" s="252">
        <v>10.798185</v>
      </c>
      <c r="AI25" s="252">
        <v>10.820185</v>
      </c>
      <c r="AJ25" s="252">
        <v>10.922185000000001</v>
      </c>
      <c r="AK25" s="252">
        <v>10.919185000000001</v>
      </c>
      <c r="AL25" s="252">
        <v>10.944184999999999</v>
      </c>
      <c r="AM25" s="252">
        <v>11.015185000000001</v>
      </c>
      <c r="AN25" s="252">
        <v>10.954185000000001</v>
      </c>
      <c r="AO25" s="252">
        <v>11.037184999999999</v>
      </c>
      <c r="AP25" s="252">
        <v>10.884185</v>
      </c>
      <c r="AQ25" s="252">
        <v>11.045185</v>
      </c>
      <c r="AR25" s="252">
        <v>10.956185</v>
      </c>
      <c r="AS25" s="252">
        <v>10.993185</v>
      </c>
      <c r="AT25" s="252">
        <v>11.043184999999999</v>
      </c>
      <c r="AU25" s="252">
        <v>10.984185</v>
      </c>
      <c r="AV25" s="252">
        <v>11.115185</v>
      </c>
      <c r="AW25" s="252">
        <v>11.135185</v>
      </c>
      <c r="AX25" s="252">
        <v>11.181184999999999</v>
      </c>
      <c r="AY25" s="252">
        <v>11.255185000000001</v>
      </c>
      <c r="AZ25" s="252">
        <v>11.255185000000001</v>
      </c>
      <c r="BA25" s="252">
        <v>11.292185</v>
      </c>
      <c r="BB25" s="252">
        <v>11.220450040999999</v>
      </c>
      <c r="BC25" s="252">
        <v>11.210086736999999</v>
      </c>
      <c r="BD25" s="252">
        <v>11.183979332</v>
      </c>
      <c r="BE25" s="252">
        <v>11.157740819000001</v>
      </c>
      <c r="BF25" s="409">
        <v>11.133582078</v>
      </c>
      <c r="BG25" s="409">
        <v>11.109731585</v>
      </c>
      <c r="BH25" s="409">
        <v>11.102097283000001</v>
      </c>
      <c r="BI25" s="409">
        <v>11.089558827999999</v>
      </c>
      <c r="BJ25" s="409">
        <v>11.077011800999999</v>
      </c>
      <c r="BK25" s="409">
        <v>11.072353423999999</v>
      </c>
      <c r="BL25" s="409">
        <v>11.063664126999999</v>
      </c>
      <c r="BM25" s="409">
        <v>11.054785558000001</v>
      </c>
      <c r="BN25" s="409">
        <v>11.04621483</v>
      </c>
      <c r="BO25" s="409">
        <v>11.037577098</v>
      </c>
      <c r="BP25" s="409">
        <v>11.029434670000001</v>
      </c>
      <c r="BQ25" s="409">
        <v>11.020023782000001</v>
      </c>
      <c r="BR25" s="409">
        <v>11.010661885999999</v>
      </c>
      <c r="BS25" s="409">
        <v>11.001583785999999</v>
      </c>
      <c r="BT25" s="409">
        <v>10.992352004000001</v>
      </c>
      <c r="BU25" s="409">
        <v>10.983431517</v>
      </c>
      <c r="BV25" s="409">
        <v>10.974517006999999</v>
      </c>
    </row>
    <row r="26" spans="1:74" ht="11.1" customHeight="1" x14ac:dyDescent="0.2">
      <c r="A26" s="162" t="s">
        <v>1103</v>
      </c>
      <c r="B26" s="173" t="s">
        <v>1104</v>
      </c>
      <c r="C26" s="252">
        <v>0.22667799999999999</v>
      </c>
      <c r="D26" s="252">
        <v>0.24367800000000001</v>
      </c>
      <c r="E26" s="252">
        <v>0.24367800000000001</v>
      </c>
      <c r="F26" s="252">
        <v>0.24367800000000001</v>
      </c>
      <c r="G26" s="252">
        <v>0.24367800000000001</v>
      </c>
      <c r="H26" s="252">
        <v>0.24367800000000001</v>
      </c>
      <c r="I26" s="252">
        <v>0.242678</v>
      </c>
      <c r="J26" s="252">
        <v>0.242678</v>
      </c>
      <c r="K26" s="252">
        <v>0.25267800000000001</v>
      </c>
      <c r="L26" s="252">
        <v>0.25267800000000001</v>
      </c>
      <c r="M26" s="252">
        <v>0.25267800000000001</v>
      </c>
      <c r="N26" s="252">
        <v>0.25267800000000001</v>
      </c>
      <c r="O26" s="252">
        <v>0.25167800000000001</v>
      </c>
      <c r="P26" s="252">
        <v>0.25767800000000002</v>
      </c>
      <c r="Q26" s="252">
        <v>0.26067800000000002</v>
      </c>
      <c r="R26" s="252">
        <v>0.26167800000000002</v>
      </c>
      <c r="S26" s="252">
        <v>0.26367800000000002</v>
      </c>
      <c r="T26" s="252">
        <v>0.26567800000000003</v>
      </c>
      <c r="U26" s="252">
        <v>0.26167800000000002</v>
      </c>
      <c r="V26" s="252">
        <v>0.25967800000000002</v>
      </c>
      <c r="W26" s="252">
        <v>0.26467800000000002</v>
      </c>
      <c r="X26" s="252">
        <v>0.26267800000000002</v>
      </c>
      <c r="Y26" s="252">
        <v>0.26267800000000002</v>
      </c>
      <c r="Z26" s="252">
        <v>0.25267800000000001</v>
      </c>
      <c r="AA26" s="252">
        <v>0.27367799999999998</v>
      </c>
      <c r="AB26" s="252">
        <v>0.233678</v>
      </c>
      <c r="AC26" s="252">
        <v>0.31367800000000001</v>
      </c>
      <c r="AD26" s="252">
        <v>0.25367800000000001</v>
      </c>
      <c r="AE26" s="252">
        <v>0.24567800000000001</v>
      </c>
      <c r="AF26" s="252">
        <v>0.35067799999999999</v>
      </c>
      <c r="AG26" s="252">
        <v>0.28467799999999999</v>
      </c>
      <c r="AH26" s="252">
        <v>0.27767799999999998</v>
      </c>
      <c r="AI26" s="252">
        <v>0.294678</v>
      </c>
      <c r="AJ26" s="252">
        <v>0.24667800000000001</v>
      </c>
      <c r="AK26" s="252">
        <v>0.235678</v>
      </c>
      <c r="AL26" s="252">
        <v>0.27067799999999997</v>
      </c>
      <c r="AM26" s="252">
        <v>0.295678</v>
      </c>
      <c r="AN26" s="252">
        <v>0.27067799999999997</v>
      </c>
      <c r="AO26" s="252">
        <v>0.31567800000000001</v>
      </c>
      <c r="AP26" s="252">
        <v>0.25667800000000002</v>
      </c>
      <c r="AQ26" s="252">
        <v>0.27167799999999998</v>
      </c>
      <c r="AR26" s="252">
        <v>0.27667799999999998</v>
      </c>
      <c r="AS26" s="252">
        <v>0.28167799999999998</v>
      </c>
      <c r="AT26" s="252">
        <v>0.28667799999999999</v>
      </c>
      <c r="AU26" s="252">
        <v>0.28167799999999998</v>
      </c>
      <c r="AV26" s="252">
        <v>0.27167799999999998</v>
      </c>
      <c r="AW26" s="252">
        <v>0.27167799999999998</v>
      </c>
      <c r="AX26" s="252">
        <v>0.27167799999999998</v>
      </c>
      <c r="AY26" s="252">
        <v>0.27167799999999998</v>
      </c>
      <c r="AZ26" s="252">
        <v>0.27167799999999998</v>
      </c>
      <c r="BA26" s="252">
        <v>0.27167799999999998</v>
      </c>
      <c r="BB26" s="252">
        <v>0.28369390277000001</v>
      </c>
      <c r="BC26" s="252">
        <v>0.28388355648000002</v>
      </c>
      <c r="BD26" s="252">
        <v>0.29910963753000003</v>
      </c>
      <c r="BE26" s="252">
        <v>0.29931648863999999</v>
      </c>
      <c r="BF26" s="409">
        <v>0.28451094544</v>
      </c>
      <c r="BG26" s="409">
        <v>0.28472364733</v>
      </c>
      <c r="BH26" s="409">
        <v>0.27991371734999998</v>
      </c>
      <c r="BI26" s="409">
        <v>0.28011828699000002</v>
      </c>
      <c r="BJ26" s="409">
        <v>0.28531484876000002</v>
      </c>
      <c r="BK26" s="409">
        <v>0.28533974321</v>
      </c>
      <c r="BL26" s="409">
        <v>0.28539710877000002</v>
      </c>
      <c r="BM26" s="409">
        <v>0.28542843354000003</v>
      </c>
      <c r="BN26" s="409">
        <v>0.28547508861999998</v>
      </c>
      <c r="BO26" s="409">
        <v>0.28550595622000002</v>
      </c>
      <c r="BP26" s="409">
        <v>0.28556782771</v>
      </c>
      <c r="BQ26" s="409">
        <v>0.28561125300000001</v>
      </c>
      <c r="BR26" s="409">
        <v>0.28564866648999998</v>
      </c>
      <c r="BS26" s="409">
        <v>0.28569963131999998</v>
      </c>
      <c r="BT26" s="409">
        <v>0.28572782285999998</v>
      </c>
      <c r="BU26" s="409">
        <v>0.28577193729</v>
      </c>
      <c r="BV26" s="409">
        <v>0.28580663821000002</v>
      </c>
    </row>
    <row r="27" spans="1:74" ht="11.1" customHeight="1" x14ac:dyDescent="0.2">
      <c r="A27" s="162" t="s">
        <v>518</v>
      </c>
      <c r="B27" s="173" t="s">
        <v>1182</v>
      </c>
      <c r="C27" s="252">
        <v>0.236292</v>
      </c>
      <c r="D27" s="252">
        <v>0.238707</v>
      </c>
      <c r="E27" s="252">
        <v>0.238399</v>
      </c>
      <c r="F27" s="252">
        <v>0.23763500000000001</v>
      </c>
      <c r="G27" s="252">
        <v>0.23719000000000001</v>
      </c>
      <c r="H27" s="252">
        <v>0.23630799999999999</v>
      </c>
      <c r="I27" s="252">
        <v>0.23374800000000001</v>
      </c>
      <c r="J27" s="252">
        <v>0.23924799999999999</v>
      </c>
      <c r="K27" s="252">
        <v>0.239844</v>
      </c>
      <c r="L27" s="252">
        <v>0.236454</v>
      </c>
      <c r="M27" s="252">
        <v>0.235065</v>
      </c>
      <c r="N27" s="252">
        <v>0.23078499999999999</v>
      </c>
      <c r="O27" s="252">
        <v>0.22668633617</v>
      </c>
      <c r="P27" s="252">
        <v>0.22577333617000001</v>
      </c>
      <c r="Q27" s="252">
        <v>0.22713233617</v>
      </c>
      <c r="R27" s="252">
        <v>0.22842633616999999</v>
      </c>
      <c r="S27" s="252">
        <v>0.22645333616999999</v>
      </c>
      <c r="T27" s="252">
        <v>0.22427633617000001</v>
      </c>
      <c r="U27" s="252">
        <v>0.22497133617000001</v>
      </c>
      <c r="V27" s="252">
        <v>0.22411033617000001</v>
      </c>
      <c r="W27" s="252">
        <v>0.22458633617000001</v>
      </c>
      <c r="X27" s="252">
        <v>0.22270733616999999</v>
      </c>
      <c r="Y27" s="252">
        <v>0.22502333617</v>
      </c>
      <c r="Z27" s="252">
        <v>0.22325333617000001</v>
      </c>
      <c r="AA27" s="252">
        <v>0.19361600000000001</v>
      </c>
      <c r="AB27" s="252">
        <v>0.21670800000000001</v>
      </c>
      <c r="AC27" s="252">
        <v>0.19264300000000001</v>
      </c>
      <c r="AD27" s="252">
        <v>0.20303299999999999</v>
      </c>
      <c r="AE27" s="252">
        <v>0.21210699999999999</v>
      </c>
      <c r="AF27" s="252">
        <v>0.21143899999999999</v>
      </c>
      <c r="AG27" s="252">
        <v>0.220834</v>
      </c>
      <c r="AH27" s="252">
        <v>0.19439300000000001</v>
      </c>
      <c r="AI27" s="252">
        <v>0.21112300000000001</v>
      </c>
      <c r="AJ27" s="252">
        <v>0.18959300000000001</v>
      </c>
      <c r="AK27" s="252">
        <v>0.21391199999999999</v>
      </c>
      <c r="AL27" s="252">
        <v>0.20838799999999999</v>
      </c>
      <c r="AM27" s="252">
        <v>0.20180100000000001</v>
      </c>
      <c r="AN27" s="252">
        <v>0.21267900000000001</v>
      </c>
      <c r="AO27" s="252">
        <v>0.200792</v>
      </c>
      <c r="AP27" s="252">
        <v>0.19459899999999999</v>
      </c>
      <c r="AQ27" s="252">
        <v>0.19334499999999999</v>
      </c>
      <c r="AR27" s="252">
        <v>0.19193199999999999</v>
      </c>
      <c r="AS27" s="252">
        <v>0.19187399999999999</v>
      </c>
      <c r="AT27" s="252">
        <v>0.18836800000000001</v>
      </c>
      <c r="AU27" s="252">
        <v>0.18770999999999999</v>
      </c>
      <c r="AV27" s="252">
        <v>0.185002</v>
      </c>
      <c r="AW27" s="252">
        <v>0.18432899999999999</v>
      </c>
      <c r="AX27" s="252">
        <v>0.18245600000000001</v>
      </c>
      <c r="AY27" s="252">
        <v>0.18216099999999999</v>
      </c>
      <c r="AZ27" s="252">
        <v>0.183362</v>
      </c>
      <c r="BA27" s="252">
        <v>0.18242800000000001</v>
      </c>
      <c r="BB27" s="252">
        <v>0.20574640089999999</v>
      </c>
      <c r="BC27" s="252">
        <v>0.20674756019000001</v>
      </c>
      <c r="BD27" s="252">
        <v>0.20563475862</v>
      </c>
      <c r="BE27" s="252">
        <v>0.20556222164999999</v>
      </c>
      <c r="BF27" s="409">
        <v>0.20382463150999999</v>
      </c>
      <c r="BG27" s="409">
        <v>0.20291160239</v>
      </c>
      <c r="BH27" s="409">
        <v>0.20007163619000001</v>
      </c>
      <c r="BI27" s="409">
        <v>0.20084414134</v>
      </c>
      <c r="BJ27" s="409">
        <v>0.19906540429</v>
      </c>
      <c r="BK27" s="409">
        <v>0.19539339937</v>
      </c>
      <c r="BL27" s="409">
        <v>0.19641750274</v>
      </c>
      <c r="BM27" s="409">
        <v>0.19373451206</v>
      </c>
      <c r="BN27" s="409">
        <v>0.1934014352</v>
      </c>
      <c r="BO27" s="409">
        <v>0.19503826268999999</v>
      </c>
      <c r="BP27" s="409">
        <v>0.19448883287999999</v>
      </c>
      <c r="BQ27" s="409">
        <v>0.19495560971000001</v>
      </c>
      <c r="BR27" s="409">
        <v>0.19377815153</v>
      </c>
      <c r="BS27" s="409">
        <v>0.19336618855000001</v>
      </c>
      <c r="BT27" s="409">
        <v>0.19100440472999999</v>
      </c>
      <c r="BU27" s="409">
        <v>0.19224558301</v>
      </c>
      <c r="BV27" s="409">
        <v>0.19090501003999999</v>
      </c>
    </row>
    <row r="28" spans="1:74" ht="11.1" customHeight="1" x14ac:dyDescent="0.2">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751"/>
      <c r="AZ28" s="751"/>
      <c r="BA28" s="751"/>
      <c r="BB28" s="751"/>
      <c r="BC28" s="751"/>
      <c r="BD28" s="751"/>
      <c r="BE28" s="751"/>
      <c r="BF28" s="492"/>
      <c r="BG28" s="492"/>
      <c r="BH28" s="492"/>
      <c r="BI28" s="492"/>
      <c r="BJ28" s="492"/>
      <c r="BK28" s="410"/>
      <c r="BL28" s="410"/>
      <c r="BM28" s="410"/>
      <c r="BN28" s="410"/>
      <c r="BO28" s="410"/>
      <c r="BP28" s="410"/>
      <c r="BQ28" s="410"/>
      <c r="BR28" s="410"/>
      <c r="BS28" s="410"/>
      <c r="BT28" s="410"/>
      <c r="BU28" s="410"/>
      <c r="BV28" s="410"/>
    </row>
    <row r="29" spans="1:74" ht="11.1" customHeight="1" x14ac:dyDescent="0.2">
      <c r="A29" s="162" t="s">
        <v>523</v>
      </c>
      <c r="B29" s="172" t="s">
        <v>534</v>
      </c>
      <c r="C29" s="252">
        <v>1.2982</v>
      </c>
      <c r="D29" s="252">
        <v>1.263992</v>
      </c>
      <c r="E29" s="252">
        <v>1.2640070000000001</v>
      </c>
      <c r="F29" s="252">
        <v>1.3194889999999999</v>
      </c>
      <c r="G29" s="252">
        <v>1.3365899999999999</v>
      </c>
      <c r="H29" s="252">
        <v>1.366919</v>
      </c>
      <c r="I29" s="252">
        <v>1.3474619999999999</v>
      </c>
      <c r="J29" s="252">
        <v>1.329545</v>
      </c>
      <c r="K29" s="252">
        <v>1.3362689999999999</v>
      </c>
      <c r="L29" s="252">
        <v>1.3486100000000001</v>
      </c>
      <c r="M29" s="252">
        <v>1.3594759999999999</v>
      </c>
      <c r="N29" s="252">
        <v>1.296875</v>
      </c>
      <c r="O29" s="252">
        <v>1.27732</v>
      </c>
      <c r="P29" s="252">
        <v>1.289347</v>
      </c>
      <c r="Q29" s="252">
        <v>1.2878970000000001</v>
      </c>
      <c r="R29" s="252">
        <v>1.1519256</v>
      </c>
      <c r="S29" s="252">
        <v>1.160604</v>
      </c>
      <c r="T29" s="252">
        <v>1.230078</v>
      </c>
      <c r="U29" s="252">
        <v>1.2099470000000001</v>
      </c>
      <c r="V29" s="252">
        <v>1.216224</v>
      </c>
      <c r="W29" s="252">
        <v>1.1984140000000001</v>
      </c>
      <c r="X29" s="252">
        <v>1.2089760000000001</v>
      </c>
      <c r="Y29" s="252">
        <v>1.199327</v>
      </c>
      <c r="Z29" s="252">
        <v>1.1695690000000001</v>
      </c>
      <c r="AA29" s="252">
        <v>1.189673</v>
      </c>
      <c r="AB29" s="252">
        <v>1.1888369999999999</v>
      </c>
      <c r="AC29" s="252">
        <v>1.1785239999999999</v>
      </c>
      <c r="AD29" s="252">
        <v>1.1552720000000001</v>
      </c>
      <c r="AE29" s="252">
        <v>1.1649</v>
      </c>
      <c r="AF29" s="252">
        <v>1.19177</v>
      </c>
      <c r="AG29" s="252">
        <v>1.194779</v>
      </c>
      <c r="AH29" s="252">
        <v>1.1904509999999999</v>
      </c>
      <c r="AI29" s="252">
        <v>1.1922189999999999</v>
      </c>
      <c r="AJ29" s="252">
        <v>1.1685570000000001</v>
      </c>
      <c r="AK29" s="252">
        <v>1.1525019999999999</v>
      </c>
      <c r="AL29" s="252">
        <v>1.150099</v>
      </c>
      <c r="AM29" s="252">
        <v>1.186312</v>
      </c>
      <c r="AN29" s="252">
        <v>1.183562</v>
      </c>
      <c r="AO29" s="252">
        <v>1.1816279999999999</v>
      </c>
      <c r="AP29" s="252">
        <v>1.149302</v>
      </c>
      <c r="AQ29" s="252">
        <v>1.11599</v>
      </c>
      <c r="AR29" s="252">
        <v>1.133726</v>
      </c>
      <c r="AS29" s="252">
        <v>1.137084</v>
      </c>
      <c r="AT29" s="252">
        <v>1.1258159999999999</v>
      </c>
      <c r="AU29" s="252">
        <v>1.121496</v>
      </c>
      <c r="AV29" s="252">
        <v>1.1160019999999999</v>
      </c>
      <c r="AW29" s="252">
        <v>1.13171</v>
      </c>
      <c r="AX29" s="252">
        <v>1.1429069999999999</v>
      </c>
      <c r="AY29" s="252">
        <v>1.1424099999999999</v>
      </c>
      <c r="AZ29" s="252">
        <v>1.1490020000000001</v>
      </c>
      <c r="BA29" s="252">
        <v>1.1430020000000001</v>
      </c>
      <c r="BB29" s="252">
        <v>1.1421290255000001</v>
      </c>
      <c r="BC29" s="252">
        <v>1.1433808157000001</v>
      </c>
      <c r="BD29" s="252">
        <v>1.1412503084000001</v>
      </c>
      <c r="BE29" s="252">
        <v>1.1389272402999999</v>
      </c>
      <c r="BF29" s="409">
        <v>1.1408149653999999</v>
      </c>
      <c r="BG29" s="409">
        <v>1.1394977271</v>
      </c>
      <c r="BH29" s="409">
        <v>1.1397413063999999</v>
      </c>
      <c r="BI29" s="409">
        <v>1.1346533039</v>
      </c>
      <c r="BJ29" s="409">
        <v>1.1353604900000001</v>
      </c>
      <c r="BK29" s="409">
        <v>1.1444763411000001</v>
      </c>
      <c r="BL29" s="409">
        <v>1.1446419176</v>
      </c>
      <c r="BM29" s="409">
        <v>1.1406307200000001</v>
      </c>
      <c r="BN29" s="409">
        <v>1.1397308767000001</v>
      </c>
      <c r="BO29" s="409">
        <v>1.137004144</v>
      </c>
      <c r="BP29" s="409">
        <v>1.1458680257</v>
      </c>
      <c r="BQ29" s="409">
        <v>1.1425402392999999</v>
      </c>
      <c r="BR29" s="409">
        <v>1.1434493656</v>
      </c>
      <c r="BS29" s="409">
        <v>1.1401304252</v>
      </c>
      <c r="BT29" s="409">
        <v>1.1333697164000001</v>
      </c>
      <c r="BU29" s="409">
        <v>1.1342820074</v>
      </c>
      <c r="BV29" s="409">
        <v>1.1359815949000001</v>
      </c>
    </row>
    <row r="30" spans="1:74" ht="11.1" customHeight="1" x14ac:dyDescent="0.2">
      <c r="A30" s="162" t="s">
        <v>275</v>
      </c>
      <c r="B30" s="173" t="s">
        <v>520</v>
      </c>
      <c r="C30" s="252">
        <v>0.90049000000000001</v>
      </c>
      <c r="D30" s="252">
        <v>0.868282</v>
      </c>
      <c r="E30" s="252">
        <v>0.91429700000000003</v>
      </c>
      <c r="F30" s="252">
        <v>0.89477899999999999</v>
      </c>
      <c r="G30" s="252">
        <v>0.93888000000000005</v>
      </c>
      <c r="H30" s="252">
        <v>0.93020899999999995</v>
      </c>
      <c r="I30" s="252">
        <v>0.93575200000000003</v>
      </c>
      <c r="J30" s="252">
        <v>0.92883499999999997</v>
      </c>
      <c r="K30" s="252">
        <v>0.93155900000000003</v>
      </c>
      <c r="L30" s="252">
        <v>0.94089999999999996</v>
      </c>
      <c r="M30" s="252">
        <v>0.952766</v>
      </c>
      <c r="N30" s="252">
        <v>0.95616500000000004</v>
      </c>
      <c r="O30" s="252">
        <v>0.94560299999999997</v>
      </c>
      <c r="P30" s="252">
        <v>0.94962999999999997</v>
      </c>
      <c r="Q30" s="252">
        <v>0.94018000000000002</v>
      </c>
      <c r="R30" s="252">
        <v>0.91620860000000004</v>
      </c>
      <c r="S30" s="252">
        <v>0.92588700000000002</v>
      </c>
      <c r="T30" s="252">
        <v>0.95436100000000001</v>
      </c>
      <c r="U30" s="252">
        <v>0.93723000000000001</v>
      </c>
      <c r="V30" s="252">
        <v>0.95350699999999999</v>
      </c>
      <c r="W30" s="252">
        <v>0.96369700000000003</v>
      </c>
      <c r="X30" s="252">
        <v>0.95925899999999997</v>
      </c>
      <c r="Y30" s="252">
        <v>0.95660999999999996</v>
      </c>
      <c r="Z30" s="252">
        <v>0.95085200000000003</v>
      </c>
      <c r="AA30" s="252">
        <v>0.96695600000000004</v>
      </c>
      <c r="AB30" s="252">
        <v>0.95411999999999997</v>
      </c>
      <c r="AC30" s="252">
        <v>0.94880699999999996</v>
      </c>
      <c r="AD30" s="252">
        <v>0.93255500000000002</v>
      </c>
      <c r="AE30" s="252">
        <v>0.94418299999999999</v>
      </c>
      <c r="AF30" s="252">
        <v>0.96505300000000005</v>
      </c>
      <c r="AG30" s="252">
        <v>0.96506199999999998</v>
      </c>
      <c r="AH30" s="252">
        <v>0.96173399999999998</v>
      </c>
      <c r="AI30" s="252">
        <v>0.96650199999999997</v>
      </c>
      <c r="AJ30" s="252">
        <v>0.94584000000000001</v>
      </c>
      <c r="AK30" s="252">
        <v>0.92978499999999997</v>
      </c>
      <c r="AL30" s="252">
        <v>0.94038200000000005</v>
      </c>
      <c r="AM30" s="252">
        <v>0.96859499999999998</v>
      </c>
      <c r="AN30" s="252">
        <v>0.96584499999999995</v>
      </c>
      <c r="AO30" s="252">
        <v>0.98491099999999998</v>
      </c>
      <c r="AP30" s="252">
        <v>0.96858500000000003</v>
      </c>
      <c r="AQ30" s="252">
        <v>0.98327299999999995</v>
      </c>
      <c r="AR30" s="252">
        <v>1.001009</v>
      </c>
      <c r="AS30" s="252">
        <v>1.0093669999999999</v>
      </c>
      <c r="AT30" s="252">
        <v>0.99809899999999996</v>
      </c>
      <c r="AU30" s="252">
        <v>0.99377899999999997</v>
      </c>
      <c r="AV30" s="252">
        <v>0.98828499999999997</v>
      </c>
      <c r="AW30" s="252">
        <v>1.0039929999999999</v>
      </c>
      <c r="AX30" s="252">
        <v>1.01519</v>
      </c>
      <c r="AY30" s="252">
        <v>1.0146930000000001</v>
      </c>
      <c r="AZ30" s="252">
        <v>1.021285</v>
      </c>
      <c r="BA30" s="252">
        <v>1.015285</v>
      </c>
      <c r="BB30" s="252">
        <v>1.0261185585000001</v>
      </c>
      <c r="BC30" s="252">
        <v>1.0280463781</v>
      </c>
      <c r="BD30" s="252">
        <v>1.0259848888</v>
      </c>
      <c r="BE30" s="252">
        <v>1.0239275858000001</v>
      </c>
      <c r="BF30" s="409">
        <v>1.0258543325</v>
      </c>
      <c r="BG30" s="409">
        <v>1.0248613707000001</v>
      </c>
      <c r="BH30" s="409">
        <v>1.0257992980999999</v>
      </c>
      <c r="BI30" s="409">
        <v>1.0207486220999999</v>
      </c>
      <c r="BJ30" s="409">
        <v>1.0218052543</v>
      </c>
      <c r="BK30" s="409">
        <v>1.0277999241</v>
      </c>
      <c r="BL30" s="409">
        <v>1.0286956705000001</v>
      </c>
      <c r="BM30" s="409">
        <v>1.0256363337000001</v>
      </c>
      <c r="BN30" s="409">
        <v>1.0255621512999999</v>
      </c>
      <c r="BO30" s="409">
        <v>1.0235128085</v>
      </c>
      <c r="BP30" s="409">
        <v>1.0324691087</v>
      </c>
      <c r="BQ30" s="409">
        <v>1.0294293375000001</v>
      </c>
      <c r="BR30" s="409">
        <v>1.0303776794999999</v>
      </c>
      <c r="BS30" s="409">
        <v>1.0274019269000001</v>
      </c>
      <c r="BT30" s="409">
        <v>1.0213561951000001</v>
      </c>
      <c r="BU30" s="409">
        <v>1.0223222205</v>
      </c>
      <c r="BV30" s="409">
        <v>1.0243937758999999</v>
      </c>
    </row>
    <row r="31" spans="1:74" ht="11.1" customHeight="1" x14ac:dyDescent="0.2">
      <c r="A31" s="162" t="s">
        <v>276</v>
      </c>
      <c r="B31" s="173" t="s">
        <v>521</v>
      </c>
      <c r="C31" s="252">
        <v>0.20587900000000001</v>
      </c>
      <c r="D31" s="252">
        <v>0.170879</v>
      </c>
      <c r="E31" s="252">
        <v>0.18587899999999999</v>
      </c>
      <c r="F31" s="252">
        <v>0.18587899999999999</v>
      </c>
      <c r="G31" s="252">
        <v>0.18587899999999999</v>
      </c>
      <c r="H31" s="252">
        <v>0.18587899999999999</v>
      </c>
      <c r="I31" s="252">
        <v>0.14587900000000001</v>
      </c>
      <c r="J31" s="252">
        <v>0.14587900000000001</v>
      </c>
      <c r="K31" s="252">
        <v>0.15087900000000001</v>
      </c>
      <c r="L31" s="252">
        <v>0.14587900000000001</v>
      </c>
      <c r="M31" s="252">
        <v>0.14587900000000001</v>
      </c>
      <c r="N31" s="252">
        <v>0.15087900000000001</v>
      </c>
      <c r="O31" s="252">
        <v>0.116879</v>
      </c>
      <c r="P31" s="252">
        <v>0.106879</v>
      </c>
      <c r="Q31" s="252">
        <v>9.5879000000000006E-2</v>
      </c>
      <c r="R31" s="252">
        <v>7.4879000000000001E-2</v>
      </c>
      <c r="S31" s="252">
        <v>7.4879000000000001E-2</v>
      </c>
      <c r="T31" s="252">
        <v>7.4879000000000001E-2</v>
      </c>
      <c r="U31" s="252">
        <v>6.9878999999999997E-2</v>
      </c>
      <c r="V31" s="252">
        <v>6.4879000000000006E-2</v>
      </c>
      <c r="W31" s="252">
        <v>5.4878999999999997E-2</v>
      </c>
      <c r="X31" s="252">
        <v>4.8878999999999999E-2</v>
      </c>
      <c r="Y31" s="252">
        <v>4.2879E-2</v>
      </c>
      <c r="Z31" s="252">
        <v>3.6879000000000002E-2</v>
      </c>
      <c r="AA31" s="252">
        <v>3.1878999999999998E-2</v>
      </c>
      <c r="AB31" s="252">
        <v>3.0879E-2</v>
      </c>
      <c r="AC31" s="252">
        <v>2.9878999999999999E-2</v>
      </c>
      <c r="AD31" s="252">
        <v>2.9878999999999999E-2</v>
      </c>
      <c r="AE31" s="252">
        <v>2.9878999999999999E-2</v>
      </c>
      <c r="AF31" s="252">
        <v>2.9878999999999999E-2</v>
      </c>
      <c r="AG31" s="252">
        <v>2.9878999999999999E-2</v>
      </c>
      <c r="AH31" s="252">
        <v>2.9878999999999999E-2</v>
      </c>
      <c r="AI31" s="252">
        <v>2.8878999999999998E-2</v>
      </c>
      <c r="AJ31" s="252">
        <v>2.6879E-2</v>
      </c>
      <c r="AK31" s="252">
        <v>2.6879E-2</v>
      </c>
      <c r="AL31" s="252">
        <v>2.6879E-2</v>
      </c>
      <c r="AM31" s="252">
        <v>3.4879E-2</v>
      </c>
      <c r="AN31" s="252">
        <v>3.4879E-2</v>
      </c>
      <c r="AO31" s="252">
        <v>3.4879E-2</v>
      </c>
      <c r="AP31" s="252">
        <v>3.4879E-2</v>
      </c>
      <c r="AQ31" s="252">
        <v>3.4879E-2</v>
      </c>
      <c r="AR31" s="252">
        <v>3.4879E-2</v>
      </c>
      <c r="AS31" s="252">
        <v>3.4879E-2</v>
      </c>
      <c r="AT31" s="252">
        <v>3.4879E-2</v>
      </c>
      <c r="AU31" s="252">
        <v>3.4879E-2</v>
      </c>
      <c r="AV31" s="252">
        <v>3.4879E-2</v>
      </c>
      <c r="AW31" s="252">
        <v>3.4879E-2</v>
      </c>
      <c r="AX31" s="252">
        <v>3.4879E-2</v>
      </c>
      <c r="AY31" s="252">
        <v>3.4879E-2</v>
      </c>
      <c r="AZ31" s="252">
        <v>3.4879E-2</v>
      </c>
      <c r="BA31" s="252">
        <v>3.4879E-2</v>
      </c>
      <c r="BB31" s="252">
        <v>3.3715620027000001E-2</v>
      </c>
      <c r="BC31" s="252">
        <v>3.3422391269999997E-2</v>
      </c>
      <c r="BD31" s="252">
        <v>3.3064324973999998E-2</v>
      </c>
      <c r="BE31" s="252">
        <v>3.2731663683999997E-2</v>
      </c>
      <c r="BF31" s="409">
        <v>3.2425040257E-2</v>
      </c>
      <c r="BG31" s="409">
        <v>3.208743905E-2</v>
      </c>
      <c r="BH31" s="409">
        <v>3.1509147385999997E-2</v>
      </c>
      <c r="BI31" s="409">
        <v>3.1192503678E-2</v>
      </c>
      <c r="BJ31" s="409">
        <v>3.0893629421000001E-2</v>
      </c>
      <c r="BK31" s="409">
        <v>3.1426224060999999E-2</v>
      </c>
      <c r="BL31" s="409">
        <v>3.1060024352000001E-2</v>
      </c>
      <c r="BM31" s="409">
        <v>3.0245421867000001E-2</v>
      </c>
      <c r="BN31" s="409">
        <v>2.9905441315E-2</v>
      </c>
      <c r="BO31" s="409">
        <v>2.9597929871999999E-2</v>
      </c>
      <c r="BP31" s="409">
        <v>2.923583322E-2</v>
      </c>
      <c r="BQ31" s="409">
        <v>2.8897844267000001E-2</v>
      </c>
      <c r="BR31" s="409">
        <v>2.8574183461000002E-2</v>
      </c>
      <c r="BS31" s="409">
        <v>2.8228435629000001E-2</v>
      </c>
      <c r="BT31" s="409">
        <v>2.7642420123E-2</v>
      </c>
      <c r="BU31" s="409">
        <v>2.7315562485E-2</v>
      </c>
      <c r="BV31" s="409">
        <v>2.7009248752999999E-2</v>
      </c>
    </row>
    <row r="32" spans="1:74" ht="11.1" customHeight="1" x14ac:dyDescent="0.2">
      <c r="A32" s="162" t="s">
        <v>277</v>
      </c>
      <c r="B32" s="173" t="s">
        <v>522</v>
      </c>
      <c r="C32" s="252">
        <v>0.130275</v>
      </c>
      <c r="D32" s="252">
        <v>0.163275</v>
      </c>
      <c r="E32" s="252">
        <v>0.102275</v>
      </c>
      <c r="F32" s="252">
        <v>0.17727499999999999</v>
      </c>
      <c r="G32" s="252">
        <v>0.15027499999999999</v>
      </c>
      <c r="H32" s="252">
        <v>0.189275</v>
      </c>
      <c r="I32" s="252">
        <v>0.20427500000000001</v>
      </c>
      <c r="J32" s="252">
        <v>0.193275</v>
      </c>
      <c r="K32" s="252">
        <v>0.192275</v>
      </c>
      <c r="L32" s="252">
        <v>0.20027500000000001</v>
      </c>
      <c r="M32" s="252">
        <v>0.19927500000000001</v>
      </c>
      <c r="N32" s="252">
        <v>0.128275</v>
      </c>
      <c r="O32" s="252">
        <v>0.14727499999999999</v>
      </c>
      <c r="P32" s="252">
        <v>0.16527500000000001</v>
      </c>
      <c r="Q32" s="252">
        <v>0.18427499999999999</v>
      </c>
      <c r="R32" s="252">
        <v>9.3274999999999997E-2</v>
      </c>
      <c r="S32" s="252">
        <v>9.2274999999999996E-2</v>
      </c>
      <c r="T32" s="252">
        <v>0.133275</v>
      </c>
      <c r="U32" s="252">
        <v>0.13527500000000001</v>
      </c>
      <c r="V32" s="252">
        <v>0.130275</v>
      </c>
      <c r="W32" s="252">
        <v>0.112275</v>
      </c>
      <c r="X32" s="252">
        <v>0.133275</v>
      </c>
      <c r="Y32" s="252">
        <v>0.132275</v>
      </c>
      <c r="Z32" s="252">
        <v>0.114275</v>
      </c>
      <c r="AA32" s="252">
        <v>0.12127499999999999</v>
      </c>
      <c r="AB32" s="252">
        <v>0.13427500000000001</v>
      </c>
      <c r="AC32" s="252">
        <v>0.130275</v>
      </c>
      <c r="AD32" s="252">
        <v>0.123275</v>
      </c>
      <c r="AE32" s="252">
        <v>0.12127499999999999</v>
      </c>
      <c r="AF32" s="252">
        <v>0.127275</v>
      </c>
      <c r="AG32" s="252">
        <v>0.129275</v>
      </c>
      <c r="AH32" s="252">
        <v>0.128275</v>
      </c>
      <c r="AI32" s="252">
        <v>0.126275</v>
      </c>
      <c r="AJ32" s="252">
        <v>0.125275</v>
      </c>
      <c r="AK32" s="252">
        <v>0.125275</v>
      </c>
      <c r="AL32" s="252">
        <v>0.112275</v>
      </c>
      <c r="AM32" s="252">
        <v>0.112275</v>
      </c>
      <c r="AN32" s="252">
        <v>0.112275</v>
      </c>
      <c r="AO32" s="252">
        <v>9.1274999999999995E-2</v>
      </c>
      <c r="AP32" s="252">
        <v>7.5274999999999995E-2</v>
      </c>
      <c r="AQ32" s="252">
        <v>2.7275000000000001E-2</v>
      </c>
      <c r="AR32" s="252">
        <v>2.7275000000000001E-2</v>
      </c>
      <c r="AS32" s="252">
        <v>2.2275E-2</v>
      </c>
      <c r="AT32" s="252">
        <v>2.2275E-2</v>
      </c>
      <c r="AU32" s="252">
        <v>2.2275E-2</v>
      </c>
      <c r="AV32" s="252">
        <v>2.2275E-2</v>
      </c>
      <c r="AW32" s="252">
        <v>2.2275E-2</v>
      </c>
      <c r="AX32" s="252">
        <v>2.2275E-2</v>
      </c>
      <c r="AY32" s="252">
        <v>2.2275E-2</v>
      </c>
      <c r="AZ32" s="252">
        <v>2.2275E-2</v>
      </c>
      <c r="BA32" s="252">
        <v>2.2275E-2</v>
      </c>
      <c r="BB32" s="252">
        <v>1.1541333351999999E-2</v>
      </c>
      <c r="BC32" s="252">
        <v>1.1159130830000001E-2</v>
      </c>
      <c r="BD32" s="252">
        <v>1.1250736677E-2</v>
      </c>
      <c r="BE32" s="252">
        <v>1.1173390781000001E-2</v>
      </c>
      <c r="BF32" s="409">
        <v>1.1409981026E-2</v>
      </c>
      <c r="BG32" s="409">
        <v>1.1292832709E-2</v>
      </c>
      <c r="BH32" s="409">
        <v>1.1167502656E-2</v>
      </c>
      <c r="BI32" s="409">
        <v>1.1358617523999999E-2</v>
      </c>
      <c r="BJ32" s="409">
        <v>1.1262458227E-2</v>
      </c>
      <c r="BK32" s="409">
        <v>1.3546718946E-2</v>
      </c>
      <c r="BL32" s="409">
        <v>1.2995592227999999E-2</v>
      </c>
      <c r="BM32" s="409">
        <v>1.2812839487999999E-2</v>
      </c>
      <c r="BN32" s="409">
        <v>1.2200157513E-2</v>
      </c>
      <c r="BO32" s="409">
        <v>1.1789590655E-2</v>
      </c>
      <c r="BP32" s="409">
        <v>1.1852496267000001E-2</v>
      </c>
      <c r="BQ32" s="409">
        <v>1.1747120953E-2</v>
      </c>
      <c r="BR32" s="409">
        <v>1.195725932E-2</v>
      </c>
      <c r="BS32" s="409">
        <v>1.1813410965E-2</v>
      </c>
      <c r="BT32" s="409">
        <v>1.1661868521000001E-2</v>
      </c>
      <c r="BU32" s="409">
        <v>1.1827505173E-2</v>
      </c>
      <c r="BV32" s="409">
        <v>1.1706128028E-2</v>
      </c>
    </row>
    <row r="33" spans="1:74" ht="11.1" customHeight="1" x14ac:dyDescent="0.2">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751"/>
      <c r="AZ33" s="751"/>
      <c r="BA33" s="751"/>
      <c r="BB33" s="751"/>
      <c r="BC33" s="751"/>
      <c r="BD33" s="751"/>
      <c r="BE33" s="751"/>
      <c r="BF33" s="492"/>
      <c r="BG33" s="492"/>
      <c r="BH33" s="492"/>
      <c r="BI33" s="492"/>
      <c r="BJ33" s="492"/>
      <c r="BK33" s="410"/>
      <c r="BL33" s="410"/>
      <c r="BM33" s="410"/>
      <c r="BN33" s="410"/>
      <c r="BO33" s="410"/>
      <c r="BP33" s="410"/>
      <c r="BQ33" s="410"/>
      <c r="BR33" s="410"/>
      <c r="BS33" s="410"/>
      <c r="BT33" s="410"/>
      <c r="BU33" s="410"/>
      <c r="BV33" s="410"/>
    </row>
    <row r="34" spans="1:74" ht="11.1" customHeight="1" x14ac:dyDescent="0.2">
      <c r="A34" s="162" t="s">
        <v>524</v>
      </c>
      <c r="B34" s="172" t="s">
        <v>535</v>
      </c>
      <c r="C34" s="252">
        <v>8.1641639999999995</v>
      </c>
      <c r="D34" s="252">
        <v>8.1743480000000002</v>
      </c>
      <c r="E34" s="252">
        <v>8.1656519999999997</v>
      </c>
      <c r="F34" s="252">
        <v>8.2083689999999994</v>
      </c>
      <c r="G34" s="252">
        <v>8.0567430000000009</v>
      </c>
      <c r="H34" s="252">
        <v>8.0360010000000006</v>
      </c>
      <c r="I34" s="252">
        <v>8.0874349999999993</v>
      </c>
      <c r="J34" s="252">
        <v>8.2362070000000003</v>
      </c>
      <c r="K34" s="252">
        <v>8.2848469999999992</v>
      </c>
      <c r="L34" s="252">
        <v>8.3843990000000002</v>
      </c>
      <c r="M34" s="252">
        <v>8.3578080000000003</v>
      </c>
      <c r="N34" s="252">
        <v>8.3453269999999993</v>
      </c>
      <c r="O34" s="252">
        <v>8.2593359999999993</v>
      </c>
      <c r="P34" s="252">
        <v>8.2357779999999998</v>
      </c>
      <c r="Q34" s="252">
        <v>8.2770139999999994</v>
      </c>
      <c r="R34" s="252">
        <v>8.2348800000000004</v>
      </c>
      <c r="S34" s="252">
        <v>8.272138</v>
      </c>
      <c r="T34" s="252">
        <v>8.3465959999999999</v>
      </c>
      <c r="U34" s="252">
        <v>8.1141575806000006</v>
      </c>
      <c r="V34" s="252">
        <v>8.1358098064999993</v>
      </c>
      <c r="W34" s="252">
        <v>8.1070266666999995</v>
      </c>
      <c r="X34" s="252">
        <v>8.1459033226000006</v>
      </c>
      <c r="Y34" s="252">
        <v>8.3006279999999997</v>
      </c>
      <c r="Z34" s="252">
        <v>8.2935797096999995</v>
      </c>
      <c r="AA34" s="252">
        <v>8.2722877316000005</v>
      </c>
      <c r="AB34" s="252">
        <v>8.3954633885999996</v>
      </c>
      <c r="AC34" s="252">
        <v>8.2846270671000006</v>
      </c>
      <c r="AD34" s="252">
        <v>8.2519800879999998</v>
      </c>
      <c r="AE34" s="252">
        <v>8.2944859032</v>
      </c>
      <c r="AF34" s="252">
        <v>8.4471057120000008</v>
      </c>
      <c r="AG34" s="252">
        <v>8.1659876051999998</v>
      </c>
      <c r="AH34" s="252">
        <v>8.1872820774000008</v>
      </c>
      <c r="AI34" s="252">
        <v>8.2990234560000005</v>
      </c>
      <c r="AJ34" s="252">
        <v>8.3672639755000002</v>
      </c>
      <c r="AK34" s="252">
        <v>8.5900016827000005</v>
      </c>
      <c r="AL34" s="252">
        <v>8.5848508347999992</v>
      </c>
      <c r="AM34" s="252">
        <v>8.4754226006</v>
      </c>
      <c r="AN34" s="252">
        <v>8.4309146114000004</v>
      </c>
      <c r="AO34" s="252">
        <v>8.4273418289999995</v>
      </c>
      <c r="AP34" s="252">
        <v>8.4641289453000006</v>
      </c>
      <c r="AQ34" s="252">
        <v>8.4073153786999999</v>
      </c>
      <c r="AR34" s="252">
        <v>8.6233755799999994</v>
      </c>
      <c r="AS34" s="252">
        <v>8.4597512483999999</v>
      </c>
      <c r="AT34" s="252">
        <v>8.4204890625999997</v>
      </c>
      <c r="AU34" s="252">
        <v>8.5572977507000001</v>
      </c>
      <c r="AV34" s="252">
        <v>8.4349234639000006</v>
      </c>
      <c r="AW34" s="252">
        <v>8.5783485000000006</v>
      </c>
      <c r="AX34" s="252">
        <v>8.5260114999999992</v>
      </c>
      <c r="AY34" s="252">
        <v>8.4136884999999992</v>
      </c>
      <c r="AZ34" s="252">
        <v>8.3646884999999997</v>
      </c>
      <c r="BA34" s="252">
        <v>8.2636885000000007</v>
      </c>
      <c r="BB34" s="252">
        <v>8.2248044173999997</v>
      </c>
      <c r="BC34" s="252">
        <v>8.1292573170000004</v>
      </c>
      <c r="BD34" s="252">
        <v>8.2428960693000004</v>
      </c>
      <c r="BE34" s="252">
        <v>8.2739480317999998</v>
      </c>
      <c r="BF34" s="409">
        <v>8.3045359819000009</v>
      </c>
      <c r="BG34" s="409">
        <v>8.3294412658999999</v>
      </c>
      <c r="BH34" s="409">
        <v>8.3476358366000003</v>
      </c>
      <c r="BI34" s="409">
        <v>8.3752369543</v>
      </c>
      <c r="BJ34" s="409">
        <v>8.3242850302000004</v>
      </c>
      <c r="BK34" s="409">
        <v>8.2162381969999991</v>
      </c>
      <c r="BL34" s="409">
        <v>8.2140374584</v>
      </c>
      <c r="BM34" s="409">
        <v>8.1991608432999996</v>
      </c>
      <c r="BN34" s="409">
        <v>8.1987487198999993</v>
      </c>
      <c r="BO34" s="409">
        <v>8.2161476132000004</v>
      </c>
      <c r="BP34" s="409">
        <v>8.2614829969999999</v>
      </c>
      <c r="BQ34" s="409">
        <v>8.2259183030000003</v>
      </c>
      <c r="BR34" s="409">
        <v>8.2558487725000003</v>
      </c>
      <c r="BS34" s="409">
        <v>8.2763282199999999</v>
      </c>
      <c r="BT34" s="409">
        <v>8.2920090146999996</v>
      </c>
      <c r="BU34" s="409">
        <v>8.3128844976000007</v>
      </c>
      <c r="BV34" s="409">
        <v>8.2658907004</v>
      </c>
    </row>
    <row r="35" spans="1:74" ht="11.1" customHeight="1" x14ac:dyDescent="0.2">
      <c r="A35" s="162" t="s">
        <v>278</v>
      </c>
      <c r="B35" s="173" t="s">
        <v>360</v>
      </c>
      <c r="C35" s="252">
        <v>0.49779099999999998</v>
      </c>
      <c r="D35" s="252">
        <v>0.49979099999999999</v>
      </c>
      <c r="E35" s="252">
        <v>0.50279099999999999</v>
      </c>
      <c r="F35" s="252">
        <v>0.54379100000000002</v>
      </c>
      <c r="G35" s="252">
        <v>0.513791</v>
      </c>
      <c r="H35" s="252">
        <v>0.50579099999999999</v>
      </c>
      <c r="I35" s="252">
        <v>0.54379100000000002</v>
      </c>
      <c r="J35" s="252">
        <v>0.55079100000000003</v>
      </c>
      <c r="K35" s="252">
        <v>0.52779100000000001</v>
      </c>
      <c r="L35" s="252">
        <v>0.50579099999999999</v>
      </c>
      <c r="M35" s="252">
        <v>0.47579100000000002</v>
      </c>
      <c r="N35" s="252">
        <v>0.46979100000000001</v>
      </c>
      <c r="O35" s="252">
        <v>0.37632100000000002</v>
      </c>
      <c r="P35" s="252">
        <v>0.40432099999999999</v>
      </c>
      <c r="Q35" s="252">
        <v>0.420321</v>
      </c>
      <c r="R35" s="252">
        <v>0.44532100000000002</v>
      </c>
      <c r="S35" s="252">
        <v>0.44132100000000002</v>
      </c>
      <c r="T35" s="252">
        <v>0.46632099999999999</v>
      </c>
      <c r="U35" s="252">
        <v>0.487321</v>
      </c>
      <c r="V35" s="252">
        <v>0.482321</v>
      </c>
      <c r="W35" s="252">
        <v>0.46332099999999998</v>
      </c>
      <c r="X35" s="252">
        <v>0.39432099999999998</v>
      </c>
      <c r="Y35" s="252">
        <v>0.43732100000000002</v>
      </c>
      <c r="Z35" s="252">
        <v>0.43732100000000002</v>
      </c>
      <c r="AA35" s="252">
        <v>0.43932100000000002</v>
      </c>
      <c r="AB35" s="252">
        <v>0.47232099999999999</v>
      </c>
      <c r="AC35" s="252">
        <v>0.45232099999999997</v>
      </c>
      <c r="AD35" s="252">
        <v>0.46032099999999998</v>
      </c>
      <c r="AE35" s="252">
        <v>0.45532099999999998</v>
      </c>
      <c r="AF35" s="252">
        <v>0.49732100000000001</v>
      </c>
      <c r="AG35" s="252">
        <v>0.483321</v>
      </c>
      <c r="AH35" s="252">
        <v>0.484321</v>
      </c>
      <c r="AI35" s="252">
        <v>0.479321</v>
      </c>
      <c r="AJ35" s="252">
        <v>0.46932099999999999</v>
      </c>
      <c r="AK35" s="252">
        <v>0.45432099999999997</v>
      </c>
      <c r="AL35" s="252">
        <v>0.45232099999999997</v>
      </c>
      <c r="AM35" s="252">
        <v>0.43132100000000001</v>
      </c>
      <c r="AN35" s="252">
        <v>0.39932099999999998</v>
      </c>
      <c r="AO35" s="252">
        <v>0.32632100000000003</v>
      </c>
      <c r="AP35" s="252">
        <v>0.39732099999999998</v>
      </c>
      <c r="AQ35" s="252">
        <v>0.34732099999999999</v>
      </c>
      <c r="AR35" s="252">
        <v>0.44132100000000002</v>
      </c>
      <c r="AS35" s="252">
        <v>0.46732099999999999</v>
      </c>
      <c r="AT35" s="252">
        <v>0.46132099999999998</v>
      </c>
      <c r="AU35" s="252">
        <v>0.43532100000000001</v>
      </c>
      <c r="AV35" s="252">
        <v>0.418321</v>
      </c>
      <c r="AW35" s="252">
        <v>0.43832100000000002</v>
      </c>
      <c r="AX35" s="252">
        <v>0.43132100000000001</v>
      </c>
      <c r="AY35" s="252">
        <v>0.39900000000000002</v>
      </c>
      <c r="AZ35" s="252">
        <v>0.39200000000000002</v>
      </c>
      <c r="BA35" s="252">
        <v>0.38200000000000001</v>
      </c>
      <c r="BB35" s="252">
        <v>0.37576381732000003</v>
      </c>
      <c r="BC35" s="252">
        <v>0.38161925272000002</v>
      </c>
      <c r="BD35" s="252">
        <v>0.38008969379000002</v>
      </c>
      <c r="BE35" s="252">
        <v>0.38023491206999999</v>
      </c>
      <c r="BF35" s="409">
        <v>0.38413227882000001</v>
      </c>
      <c r="BG35" s="409">
        <v>0.38839026561000001</v>
      </c>
      <c r="BH35" s="409">
        <v>0.39219720195000002</v>
      </c>
      <c r="BI35" s="409">
        <v>0.39629047451999999</v>
      </c>
      <c r="BJ35" s="409">
        <v>0.40022318329000001</v>
      </c>
      <c r="BK35" s="409">
        <v>0.40200590854000001</v>
      </c>
      <c r="BL35" s="409">
        <v>0.40637819713000001</v>
      </c>
      <c r="BM35" s="409">
        <v>0.40623113554000001</v>
      </c>
      <c r="BN35" s="409">
        <v>0.40638627483</v>
      </c>
      <c r="BO35" s="409">
        <v>0.40822575123999999</v>
      </c>
      <c r="BP35" s="409">
        <v>0.41267872690000001</v>
      </c>
      <c r="BQ35" s="409">
        <v>0.41276826391999999</v>
      </c>
      <c r="BR35" s="409">
        <v>0.41673621629000002</v>
      </c>
      <c r="BS35" s="409">
        <v>0.42197109983999997</v>
      </c>
      <c r="BT35" s="409">
        <v>0.42675163455999998</v>
      </c>
      <c r="BU35" s="409">
        <v>0.43184628947999998</v>
      </c>
      <c r="BV35" s="409">
        <v>0.43675194204000001</v>
      </c>
    </row>
    <row r="36" spans="1:74" ht="11.1" customHeight="1" x14ac:dyDescent="0.2">
      <c r="A36" s="162" t="s">
        <v>279</v>
      </c>
      <c r="B36" s="173" t="s">
        <v>361</v>
      </c>
      <c r="C36" s="252">
        <v>4.4021600000000003</v>
      </c>
      <c r="D36" s="252">
        <v>4.3655600000000003</v>
      </c>
      <c r="E36" s="252">
        <v>4.39506</v>
      </c>
      <c r="F36" s="252">
        <v>4.4400599999999999</v>
      </c>
      <c r="G36" s="252">
        <v>4.40116</v>
      </c>
      <c r="H36" s="252">
        <v>4.3432599999999999</v>
      </c>
      <c r="I36" s="252">
        <v>4.3479599999999996</v>
      </c>
      <c r="J36" s="252">
        <v>4.4506600000000001</v>
      </c>
      <c r="K36" s="252">
        <v>4.5495599999999996</v>
      </c>
      <c r="L36" s="252">
        <v>4.6260599999999998</v>
      </c>
      <c r="M36" s="252">
        <v>4.56806</v>
      </c>
      <c r="N36" s="252">
        <v>4.5570599999999999</v>
      </c>
      <c r="O36" s="252">
        <v>4.5651000000000002</v>
      </c>
      <c r="P36" s="252">
        <v>4.5189000000000004</v>
      </c>
      <c r="Q36" s="252">
        <v>4.5552000000000001</v>
      </c>
      <c r="R36" s="252">
        <v>4.5461</v>
      </c>
      <c r="S36" s="252">
        <v>4.57</v>
      </c>
      <c r="T36" s="252">
        <v>4.6516999999999999</v>
      </c>
      <c r="U36" s="252">
        <v>4.4371999999999998</v>
      </c>
      <c r="V36" s="252">
        <v>4.4790999999999999</v>
      </c>
      <c r="W36" s="252">
        <v>4.5328999999999997</v>
      </c>
      <c r="X36" s="252">
        <v>4.6192000000000002</v>
      </c>
      <c r="Y36" s="252">
        <v>4.6289999999999996</v>
      </c>
      <c r="Z36" s="252">
        <v>4.6250999999999998</v>
      </c>
      <c r="AA36" s="252">
        <v>4.5937000000000001</v>
      </c>
      <c r="AB36" s="252">
        <v>4.6269999999999998</v>
      </c>
      <c r="AC36" s="252">
        <v>4.5789</v>
      </c>
      <c r="AD36" s="252">
        <v>4.5540000000000003</v>
      </c>
      <c r="AE36" s="252">
        <v>4.6007999999999996</v>
      </c>
      <c r="AF36" s="252">
        <v>4.6840000000000002</v>
      </c>
      <c r="AG36" s="252">
        <v>4.5026000000000002</v>
      </c>
      <c r="AH36" s="252">
        <v>4.5410000000000004</v>
      </c>
      <c r="AI36" s="252">
        <v>4.6139999999999999</v>
      </c>
      <c r="AJ36" s="252">
        <v>4.6639999999999997</v>
      </c>
      <c r="AK36" s="252">
        <v>4.7309999999999999</v>
      </c>
      <c r="AL36" s="252">
        <v>4.7560000000000002</v>
      </c>
      <c r="AM36" s="252">
        <v>4.6760000000000002</v>
      </c>
      <c r="AN36" s="252">
        <v>4.6619999999999999</v>
      </c>
      <c r="AO36" s="252">
        <v>4.7</v>
      </c>
      <c r="AP36" s="252">
        <v>4.702</v>
      </c>
      <c r="AQ36" s="252">
        <v>4.7149999999999999</v>
      </c>
      <c r="AR36" s="252">
        <v>4.8520000000000003</v>
      </c>
      <c r="AS36" s="252">
        <v>4.7069999999999999</v>
      </c>
      <c r="AT36" s="252">
        <v>4.7220000000000004</v>
      </c>
      <c r="AU36" s="252">
        <v>4.7610000000000001</v>
      </c>
      <c r="AV36" s="252">
        <v>4.7030000000000003</v>
      </c>
      <c r="AW36" s="252">
        <v>4.7409999999999997</v>
      </c>
      <c r="AX36" s="252">
        <v>4.7190000000000003</v>
      </c>
      <c r="AY36" s="252">
        <v>4.6219999999999999</v>
      </c>
      <c r="AZ36" s="252">
        <v>4.5890000000000004</v>
      </c>
      <c r="BA36" s="252">
        <v>4.5469999999999997</v>
      </c>
      <c r="BB36" s="252">
        <v>4.4950327097000002</v>
      </c>
      <c r="BC36" s="252">
        <v>4.4300596388000004</v>
      </c>
      <c r="BD36" s="252">
        <v>4.4960333795</v>
      </c>
      <c r="BE36" s="252">
        <v>4.5023067908999996</v>
      </c>
      <c r="BF36" s="409">
        <v>4.5364000730000003</v>
      </c>
      <c r="BG36" s="409">
        <v>4.5583142495000004</v>
      </c>
      <c r="BH36" s="409">
        <v>4.5770319622000004</v>
      </c>
      <c r="BI36" s="409">
        <v>4.5924739910000003</v>
      </c>
      <c r="BJ36" s="409">
        <v>4.5434975708999996</v>
      </c>
      <c r="BK36" s="409">
        <v>4.4455764243999996</v>
      </c>
      <c r="BL36" s="409">
        <v>4.4323549156000004</v>
      </c>
      <c r="BM36" s="409">
        <v>4.4278811069000001</v>
      </c>
      <c r="BN36" s="409">
        <v>4.4372600944</v>
      </c>
      <c r="BO36" s="409">
        <v>4.4562280668999996</v>
      </c>
      <c r="BP36" s="409">
        <v>4.4894126747999996</v>
      </c>
      <c r="BQ36" s="409">
        <v>4.4257401525000004</v>
      </c>
      <c r="BR36" s="409">
        <v>4.4598546047000003</v>
      </c>
      <c r="BS36" s="409">
        <v>4.4812250605999999</v>
      </c>
      <c r="BT36" s="409">
        <v>4.4993405084000004</v>
      </c>
      <c r="BU36" s="409">
        <v>4.5145747096999997</v>
      </c>
      <c r="BV36" s="409">
        <v>4.4664709613999998</v>
      </c>
    </row>
    <row r="37" spans="1:74" ht="11.1" customHeight="1" x14ac:dyDescent="0.2">
      <c r="A37" s="162" t="s">
        <v>280</v>
      </c>
      <c r="B37" s="173" t="s">
        <v>362</v>
      </c>
      <c r="C37" s="252">
        <v>1.007568</v>
      </c>
      <c r="D37" s="252">
        <v>1.043347</v>
      </c>
      <c r="E37" s="252">
        <v>1.0125310000000001</v>
      </c>
      <c r="F37" s="252">
        <v>1.0198640000000001</v>
      </c>
      <c r="G37" s="252">
        <v>1.0117719999999999</v>
      </c>
      <c r="H37" s="252">
        <v>1.018947</v>
      </c>
      <c r="I37" s="252">
        <v>1.022586</v>
      </c>
      <c r="J37" s="252">
        <v>1.016848</v>
      </c>
      <c r="K37" s="252">
        <v>1.0157529999999999</v>
      </c>
      <c r="L37" s="252">
        <v>1.0099640000000001</v>
      </c>
      <c r="M37" s="252">
        <v>1.012758</v>
      </c>
      <c r="N37" s="252">
        <v>1.0127459999999999</v>
      </c>
      <c r="O37" s="252">
        <v>1.0068010000000001</v>
      </c>
      <c r="P37" s="252">
        <v>1.0113620000000001</v>
      </c>
      <c r="Q37" s="252">
        <v>1.0262309999999999</v>
      </c>
      <c r="R37" s="252">
        <v>1.0174240000000001</v>
      </c>
      <c r="S37" s="252">
        <v>1.0149999999999999</v>
      </c>
      <c r="T37" s="252">
        <v>1.0195399999999999</v>
      </c>
      <c r="U37" s="252">
        <v>1.0195585806</v>
      </c>
      <c r="V37" s="252">
        <v>1.0175818065</v>
      </c>
      <c r="W37" s="252">
        <v>1.0195946667</v>
      </c>
      <c r="X37" s="252">
        <v>1.0146003226</v>
      </c>
      <c r="Y37" s="252">
        <v>1.033102</v>
      </c>
      <c r="Z37" s="252">
        <v>1.0370227097</v>
      </c>
      <c r="AA37" s="252">
        <v>1.0330497316</v>
      </c>
      <c r="AB37" s="252">
        <v>1.0354183885999999</v>
      </c>
      <c r="AC37" s="252">
        <v>1.0053240671000001</v>
      </c>
      <c r="AD37" s="252">
        <v>1.013454088</v>
      </c>
      <c r="AE37" s="252">
        <v>1.0075869032</v>
      </c>
      <c r="AF37" s="252">
        <v>1.0256167119999999</v>
      </c>
      <c r="AG37" s="252">
        <v>1.0003596051999999</v>
      </c>
      <c r="AH37" s="252">
        <v>0.97097007741999997</v>
      </c>
      <c r="AI37" s="252">
        <v>0.99833445600000004</v>
      </c>
      <c r="AJ37" s="252">
        <v>1.0194029755</v>
      </c>
      <c r="AK37" s="252">
        <v>1.0287926827</v>
      </c>
      <c r="AL37" s="252">
        <v>1.0176478348</v>
      </c>
      <c r="AM37" s="252">
        <v>1.0122321005999999</v>
      </c>
      <c r="AN37" s="252">
        <v>1.0048691113999999</v>
      </c>
      <c r="AO37" s="252">
        <v>1.0224033290000001</v>
      </c>
      <c r="AP37" s="252">
        <v>0.99314944533000005</v>
      </c>
      <c r="AQ37" s="252">
        <v>1.0083898787000001</v>
      </c>
      <c r="AR37" s="252">
        <v>1.0051560799999999</v>
      </c>
      <c r="AS37" s="252">
        <v>0.98372874839000002</v>
      </c>
      <c r="AT37" s="252">
        <v>1.0283825626</v>
      </c>
      <c r="AU37" s="252">
        <v>1.0095652506999999</v>
      </c>
      <c r="AV37" s="252">
        <v>1.0214459639</v>
      </c>
      <c r="AW37" s="252">
        <v>1.0252319999999999</v>
      </c>
      <c r="AX37" s="252">
        <v>1.0021500000000001</v>
      </c>
      <c r="AY37" s="252">
        <v>0.99299999999999999</v>
      </c>
      <c r="AZ37" s="252">
        <v>1.0169999999999999</v>
      </c>
      <c r="BA37" s="252">
        <v>0.98399999999999999</v>
      </c>
      <c r="BB37" s="252">
        <v>1.0031320027999999</v>
      </c>
      <c r="BC37" s="252">
        <v>1.0058681731000001</v>
      </c>
      <c r="BD37" s="252">
        <v>1.0044521782</v>
      </c>
      <c r="BE37" s="252">
        <v>1.0285909012000001</v>
      </c>
      <c r="BF37" s="409">
        <v>1.0242112771</v>
      </c>
      <c r="BG37" s="409">
        <v>1.0178607595</v>
      </c>
      <c r="BH37" s="409">
        <v>1.0094903028</v>
      </c>
      <c r="BI37" s="409">
        <v>1.0072834341000001</v>
      </c>
      <c r="BJ37" s="409">
        <v>1.0025931598</v>
      </c>
      <c r="BK37" s="409">
        <v>0.99830342989999998</v>
      </c>
      <c r="BL37" s="409">
        <v>1.0045513185999999</v>
      </c>
      <c r="BM37" s="409">
        <v>1.0006963251000001</v>
      </c>
      <c r="BN37" s="409">
        <v>0.99521110699000004</v>
      </c>
      <c r="BO37" s="409">
        <v>0.99189717576000003</v>
      </c>
      <c r="BP37" s="409">
        <v>0.99303331181999999</v>
      </c>
      <c r="BQ37" s="409">
        <v>1.0221304436</v>
      </c>
      <c r="BR37" s="409">
        <v>1.0186429875</v>
      </c>
      <c r="BS37" s="409">
        <v>1.0127484404</v>
      </c>
      <c r="BT37" s="409">
        <v>1.0047598959999999</v>
      </c>
      <c r="BU37" s="409">
        <v>1.0030151637</v>
      </c>
      <c r="BV37" s="409">
        <v>0.99862861509</v>
      </c>
    </row>
    <row r="38" spans="1:74" ht="11.1" customHeight="1" x14ac:dyDescent="0.2">
      <c r="A38" s="162" t="s">
        <v>281</v>
      </c>
      <c r="B38" s="173" t="s">
        <v>363</v>
      </c>
      <c r="C38" s="252">
        <v>0.69611000000000001</v>
      </c>
      <c r="D38" s="252">
        <v>0.70911000000000002</v>
      </c>
      <c r="E38" s="252">
        <v>0.70011000000000001</v>
      </c>
      <c r="F38" s="252">
        <v>0.65410999999999997</v>
      </c>
      <c r="G38" s="252">
        <v>0.64810999999999996</v>
      </c>
      <c r="H38" s="252">
        <v>0.62710999999999995</v>
      </c>
      <c r="I38" s="252">
        <v>0.62611000000000006</v>
      </c>
      <c r="J38" s="252">
        <v>0.66710999999999998</v>
      </c>
      <c r="K38" s="252">
        <v>0.64910999999999996</v>
      </c>
      <c r="L38" s="252">
        <v>0.69411</v>
      </c>
      <c r="M38" s="252">
        <v>0.70211000000000001</v>
      </c>
      <c r="N38" s="252">
        <v>0.71111000000000002</v>
      </c>
      <c r="O38" s="252">
        <v>0.69599999999999995</v>
      </c>
      <c r="P38" s="252">
        <v>0.67700000000000005</v>
      </c>
      <c r="Q38" s="252">
        <v>0.66800000000000004</v>
      </c>
      <c r="R38" s="252">
        <v>0.64</v>
      </c>
      <c r="S38" s="252">
        <v>0.65</v>
      </c>
      <c r="T38" s="252">
        <v>0.65100000000000002</v>
      </c>
      <c r="U38" s="252">
        <v>0.64100000000000001</v>
      </c>
      <c r="V38" s="252">
        <v>0.63900000000000001</v>
      </c>
      <c r="W38" s="252">
        <v>0.61</v>
      </c>
      <c r="X38" s="252">
        <v>0.59899999999999998</v>
      </c>
      <c r="Y38" s="252">
        <v>0.66200000000000003</v>
      </c>
      <c r="Z38" s="252">
        <v>0.66600000000000004</v>
      </c>
      <c r="AA38" s="252">
        <v>0.65900000000000003</v>
      </c>
      <c r="AB38" s="252">
        <v>0.66600000000000004</v>
      </c>
      <c r="AC38" s="252">
        <v>0.67900000000000005</v>
      </c>
      <c r="AD38" s="252">
        <v>0.67600000000000005</v>
      </c>
      <c r="AE38" s="252">
        <v>0.68200000000000005</v>
      </c>
      <c r="AF38" s="252">
        <v>0.66900000000000004</v>
      </c>
      <c r="AG38" s="252">
        <v>0.64800000000000002</v>
      </c>
      <c r="AH38" s="252">
        <v>0.65100000000000002</v>
      </c>
      <c r="AI38" s="252">
        <v>0.66600000000000004</v>
      </c>
      <c r="AJ38" s="252">
        <v>0.7</v>
      </c>
      <c r="AK38" s="252">
        <v>0.76400000000000001</v>
      </c>
      <c r="AL38" s="252">
        <v>0.75900000000000001</v>
      </c>
      <c r="AM38" s="252">
        <v>0.76100000000000001</v>
      </c>
      <c r="AN38" s="252">
        <v>0.77400000000000002</v>
      </c>
      <c r="AO38" s="252">
        <v>0.77800000000000002</v>
      </c>
      <c r="AP38" s="252">
        <v>0.75700000000000001</v>
      </c>
      <c r="AQ38" s="252">
        <v>0.77500000000000002</v>
      </c>
      <c r="AR38" s="252">
        <v>0.70099999999999996</v>
      </c>
      <c r="AS38" s="252">
        <v>0.68</v>
      </c>
      <c r="AT38" s="252">
        <v>0.67200000000000004</v>
      </c>
      <c r="AU38" s="252">
        <v>0.73299999999999998</v>
      </c>
      <c r="AV38" s="252">
        <v>0.7</v>
      </c>
      <c r="AW38" s="252">
        <v>0.753</v>
      </c>
      <c r="AX38" s="252">
        <v>0.74199999999999999</v>
      </c>
      <c r="AY38" s="252">
        <v>0.77100000000000002</v>
      </c>
      <c r="AZ38" s="252">
        <v>0.75700000000000001</v>
      </c>
      <c r="BA38" s="252">
        <v>0.75800000000000001</v>
      </c>
      <c r="BB38" s="252">
        <v>0.74014679313999998</v>
      </c>
      <c r="BC38" s="252">
        <v>0.73611060282999996</v>
      </c>
      <c r="BD38" s="252">
        <v>0.75411412292000002</v>
      </c>
      <c r="BE38" s="252">
        <v>0.75845427199000004</v>
      </c>
      <c r="BF38" s="409">
        <v>0.75765208663000005</v>
      </c>
      <c r="BG38" s="409">
        <v>0.76207266075000002</v>
      </c>
      <c r="BH38" s="409">
        <v>0.76622869011999994</v>
      </c>
      <c r="BI38" s="409">
        <v>0.77556265125000001</v>
      </c>
      <c r="BJ38" s="409">
        <v>0.77480618802000001</v>
      </c>
      <c r="BK38" s="409">
        <v>0.76093811471999995</v>
      </c>
      <c r="BL38" s="409">
        <v>0.76046139946000002</v>
      </c>
      <c r="BM38" s="409">
        <v>0.75767850913000001</v>
      </c>
      <c r="BN38" s="409">
        <v>0.76008244969000005</v>
      </c>
      <c r="BO38" s="409">
        <v>0.75730226067999995</v>
      </c>
      <c r="BP38" s="409">
        <v>0.75489554286000005</v>
      </c>
      <c r="BQ38" s="409">
        <v>0.75726990831999996</v>
      </c>
      <c r="BR38" s="409">
        <v>0.75457646591000005</v>
      </c>
      <c r="BS38" s="409">
        <v>0.75404831135999995</v>
      </c>
      <c r="BT38" s="409">
        <v>0.75525241845000002</v>
      </c>
      <c r="BU38" s="409">
        <v>0.75664994318000001</v>
      </c>
      <c r="BV38" s="409">
        <v>0.75793880615999998</v>
      </c>
    </row>
    <row r="39" spans="1:74" ht="11.1" customHeight="1" x14ac:dyDescent="0.2">
      <c r="A39" s="162" t="s">
        <v>282</v>
      </c>
      <c r="B39" s="173" t="s">
        <v>364</v>
      </c>
      <c r="C39" s="252">
        <v>0.35316900000000001</v>
      </c>
      <c r="D39" s="252">
        <v>0.341169</v>
      </c>
      <c r="E39" s="252">
        <v>0.340169</v>
      </c>
      <c r="F39" s="252">
        <v>0.34716900000000001</v>
      </c>
      <c r="G39" s="252">
        <v>0.32416899999999998</v>
      </c>
      <c r="H39" s="252">
        <v>0.346169</v>
      </c>
      <c r="I39" s="252">
        <v>0.32716899999999999</v>
      </c>
      <c r="J39" s="252">
        <v>0.34916900000000001</v>
      </c>
      <c r="K39" s="252">
        <v>0.36016900000000002</v>
      </c>
      <c r="L39" s="252">
        <v>0.36116900000000002</v>
      </c>
      <c r="M39" s="252">
        <v>0.36716900000000002</v>
      </c>
      <c r="N39" s="252">
        <v>0.36216900000000002</v>
      </c>
      <c r="O39" s="252">
        <v>0.36116900000000002</v>
      </c>
      <c r="P39" s="252">
        <v>0.36316900000000002</v>
      </c>
      <c r="Q39" s="252">
        <v>0.35516900000000001</v>
      </c>
      <c r="R39" s="252">
        <v>0.34816900000000001</v>
      </c>
      <c r="S39" s="252">
        <v>0.35516900000000001</v>
      </c>
      <c r="T39" s="252">
        <v>0.34816900000000001</v>
      </c>
      <c r="U39" s="252">
        <v>0.344169</v>
      </c>
      <c r="V39" s="252">
        <v>0.32916899999999999</v>
      </c>
      <c r="W39" s="252">
        <v>0.337169</v>
      </c>
      <c r="X39" s="252">
        <v>0.343169</v>
      </c>
      <c r="Y39" s="252">
        <v>0.35516900000000001</v>
      </c>
      <c r="Z39" s="252">
        <v>0.35216900000000001</v>
      </c>
      <c r="AA39" s="252">
        <v>0.32116899999999998</v>
      </c>
      <c r="AB39" s="252">
        <v>0.35016900000000001</v>
      </c>
      <c r="AC39" s="252">
        <v>0.32816899999999999</v>
      </c>
      <c r="AD39" s="252">
        <v>0.31916899999999998</v>
      </c>
      <c r="AE39" s="252">
        <v>0.31416899999999998</v>
      </c>
      <c r="AF39" s="252">
        <v>0.32216899999999998</v>
      </c>
      <c r="AG39" s="252">
        <v>0.30516900000000002</v>
      </c>
      <c r="AH39" s="252">
        <v>0.32216899999999998</v>
      </c>
      <c r="AI39" s="252">
        <v>0.31016899999999997</v>
      </c>
      <c r="AJ39" s="252">
        <v>0.28616900000000001</v>
      </c>
      <c r="AK39" s="252">
        <v>0.36816900000000002</v>
      </c>
      <c r="AL39" s="252">
        <v>0.35616900000000001</v>
      </c>
      <c r="AM39" s="252">
        <v>0.36516900000000002</v>
      </c>
      <c r="AN39" s="252">
        <v>0.35816900000000002</v>
      </c>
      <c r="AO39" s="252">
        <v>0.35516900000000001</v>
      </c>
      <c r="AP39" s="252">
        <v>0.342169</v>
      </c>
      <c r="AQ39" s="252">
        <v>0.31916899999999998</v>
      </c>
      <c r="AR39" s="252">
        <v>0.37316899999999997</v>
      </c>
      <c r="AS39" s="252">
        <v>0.36216900000000002</v>
      </c>
      <c r="AT39" s="252">
        <v>0.32616899999999999</v>
      </c>
      <c r="AU39" s="252">
        <v>0.36716900000000002</v>
      </c>
      <c r="AV39" s="252">
        <v>0.35416900000000001</v>
      </c>
      <c r="AW39" s="252">
        <v>0.36416900000000002</v>
      </c>
      <c r="AX39" s="252">
        <v>0.34716900000000001</v>
      </c>
      <c r="AY39" s="252">
        <v>0.336169</v>
      </c>
      <c r="AZ39" s="252">
        <v>0.33216899999999999</v>
      </c>
      <c r="BA39" s="252">
        <v>0.33116899999999999</v>
      </c>
      <c r="BB39" s="252">
        <v>0.33722635152000002</v>
      </c>
      <c r="BC39" s="252">
        <v>0.32419858328000001</v>
      </c>
      <c r="BD39" s="252">
        <v>0.32428297606000001</v>
      </c>
      <c r="BE39" s="252">
        <v>0.32166822503999998</v>
      </c>
      <c r="BF39" s="409">
        <v>0.32033524175</v>
      </c>
      <c r="BG39" s="409">
        <v>0.31905841002000002</v>
      </c>
      <c r="BH39" s="409">
        <v>0.31771181095000001</v>
      </c>
      <c r="BI39" s="409">
        <v>0.31640982702999998</v>
      </c>
      <c r="BJ39" s="409">
        <v>0.31508312561000001</v>
      </c>
      <c r="BK39" s="409">
        <v>0.31577236623999999</v>
      </c>
      <c r="BL39" s="409">
        <v>0.31451428132999998</v>
      </c>
      <c r="BM39" s="409">
        <v>0.31317580863</v>
      </c>
      <c r="BN39" s="409">
        <v>0.31188438750000003</v>
      </c>
      <c r="BO39" s="409">
        <v>0.31054416479000002</v>
      </c>
      <c r="BP39" s="409">
        <v>0.30929927360999998</v>
      </c>
      <c r="BQ39" s="409">
        <v>0.30799753621999998</v>
      </c>
      <c r="BR39" s="409">
        <v>0.30667710783000002</v>
      </c>
      <c r="BS39" s="409">
        <v>0.30539825237000001</v>
      </c>
      <c r="BT39" s="409">
        <v>0.30404907423999999</v>
      </c>
      <c r="BU39" s="409">
        <v>0.30274877885000001</v>
      </c>
      <c r="BV39" s="409">
        <v>0.30141931309999997</v>
      </c>
    </row>
    <row r="40" spans="1:74" ht="11.1" customHeight="1" x14ac:dyDescent="0.2">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751"/>
      <c r="AZ40" s="751"/>
      <c r="BA40" s="751"/>
      <c r="BB40" s="751"/>
      <c r="BC40" s="751"/>
      <c r="BD40" s="751"/>
      <c r="BE40" s="751"/>
      <c r="BF40" s="492"/>
      <c r="BG40" s="492"/>
      <c r="BH40" s="492"/>
      <c r="BI40" s="492"/>
      <c r="BJ40" s="492"/>
      <c r="BK40" s="410"/>
      <c r="BL40" s="410"/>
      <c r="BM40" s="410"/>
      <c r="BN40" s="410"/>
      <c r="BO40" s="410"/>
      <c r="BP40" s="410"/>
      <c r="BQ40" s="410"/>
      <c r="BR40" s="410"/>
      <c r="BS40" s="410"/>
      <c r="BT40" s="410"/>
      <c r="BU40" s="410"/>
      <c r="BV40" s="410"/>
    </row>
    <row r="41" spans="1:74" ht="11.1" customHeight="1" x14ac:dyDescent="0.2">
      <c r="A41" s="162" t="s">
        <v>527</v>
      </c>
      <c r="B41" s="172" t="s">
        <v>536</v>
      </c>
      <c r="C41" s="252">
        <v>2.2409778738999999</v>
      </c>
      <c r="D41" s="252">
        <v>2.0066136658999998</v>
      </c>
      <c r="E41" s="252">
        <v>2.0016138416000002</v>
      </c>
      <c r="F41" s="252">
        <v>1.9601314567000001</v>
      </c>
      <c r="G41" s="252">
        <v>1.9677450352000001</v>
      </c>
      <c r="H41" s="252">
        <v>1.9757431233</v>
      </c>
      <c r="I41" s="252">
        <v>1.9793507448000001</v>
      </c>
      <c r="J41" s="252">
        <v>1.9845283576999999</v>
      </c>
      <c r="K41" s="252">
        <v>1.98423539</v>
      </c>
      <c r="L41" s="252">
        <v>1.9850277448</v>
      </c>
      <c r="M41" s="252">
        <v>1.9859431567000001</v>
      </c>
      <c r="N41" s="252">
        <v>2.0078260351999999</v>
      </c>
      <c r="O41" s="252">
        <v>1.94927239</v>
      </c>
      <c r="P41" s="252">
        <v>1.94121739</v>
      </c>
      <c r="Q41" s="252">
        <v>1.95004339</v>
      </c>
      <c r="R41" s="252">
        <v>1.97500739</v>
      </c>
      <c r="S41" s="252">
        <v>2.1023923899999999</v>
      </c>
      <c r="T41" s="252">
        <v>2.1962813900000002</v>
      </c>
      <c r="U41" s="252">
        <v>2.1682083900000002</v>
      </c>
      <c r="V41" s="252">
        <v>2.16328539</v>
      </c>
      <c r="W41" s="252">
        <v>2.1659213899999998</v>
      </c>
      <c r="X41" s="252">
        <v>2.1988793900000001</v>
      </c>
      <c r="Y41" s="252">
        <v>2.2545343899999999</v>
      </c>
      <c r="Z41" s="252">
        <v>2.2434953900000001</v>
      </c>
      <c r="AA41" s="252">
        <v>2.10565939</v>
      </c>
      <c r="AB41" s="252">
        <v>2.0976903899999999</v>
      </c>
      <c r="AC41" s="252">
        <v>2.1022843899999999</v>
      </c>
      <c r="AD41" s="252">
        <v>2.0904143899999998</v>
      </c>
      <c r="AE41" s="252">
        <v>2.0944393899999998</v>
      </c>
      <c r="AF41" s="252">
        <v>2.0914813900000002</v>
      </c>
      <c r="AG41" s="252">
        <v>2.0982233899999998</v>
      </c>
      <c r="AH41" s="252">
        <v>2.0869943900000001</v>
      </c>
      <c r="AI41" s="252">
        <v>2.0939243900000002</v>
      </c>
      <c r="AJ41" s="252">
        <v>2.11199439</v>
      </c>
      <c r="AK41" s="252">
        <v>2.1309943900000001</v>
      </c>
      <c r="AL41" s="252">
        <v>2.1179943899999998</v>
      </c>
      <c r="AM41" s="252">
        <v>2.10399439</v>
      </c>
      <c r="AN41" s="252">
        <v>2.1089943899999999</v>
      </c>
      <c r="AO41" s="252">
        <v>2.1499943899999998</v>
      </c>
      <c r="AP41" s="252">
        <v>2.1229943900000001</v>
      </c>
      <c r="AQ41" s="252">
        <v>2.1209943899999999</v>
      </c>
      <c r="AR41" s="252">
        <v>2.11999439</v>
      </c>
      <c r="AS41" s="252">
        <v>2.1049943899999999</v>
      </c>
      <c r="AT41" s="252">
        <v>2.13999439</v>
      </c>
      <c r="AU41" s="252">
        <v>2.1099943900000002</v>
      </c>
      <c r="AV41" s="252">
        <v>2.1299943899999998</v>
      </c>
      <c r="AW41" s="252">
        <v>2.1009943899999999</v>
      </c>
      <c r="AX41" s="252">
        <v>2.1389943900000001</v>
      </c>
      <c r="AY41" s="252">
        <v>2.11199439</v>
      </c>
      <c r="AZ41" s="252">
        <v>2.1289943899999999</v>
      </c>
      <c r="BA41" s="252">
        <v>2.07999439</v>
      </c>
      <c r="BB41" s="252">
        <v>2.0832782201</v>
      </c>
      <c r="BC41" s="252">
        <v>2.1006864629000002</v>
      </c>
      <c r="BD41" s="252">
        <v>2.0940672755</v>
      </c>
      <c r="BE41" s="252">
        <v>2.0881983634000001</v>
      </c>
      <c r="BF41" s="409">
        <v>2.0861260366000001</v>
      </c>
      <c r="BG41" s="409">
        <v>2.1103196335000001</v>
      </c>
      <c r="BH41" s="409">
        <v>2.1187701449</v>
      </c>
      <c r="BI41" s="409">
        <v>2.1186027427999998</v>
      </c>
      <c r="BJ41" s="409">
        <v>2.1214274019000001</v>
      </c>
      <c r="BK41" s="409">
        <v>2.0858656904999999</v>
      </c>
      <c r="BL41" s="409">
        <v>2.0972520718999998</v>
      </c>
      <c r="BM41" s="409">
        <v>2.1095583584000002</v>
      </c>
      <c r="BN41" s="409">
        <v>2.1216804050000002</v>
      </c>
      <c r="BO41" s="409">
        <v>2.1326149277000002</v>
      </c>
      <c r="BP41" s="409">
        <v>2.1431379273000002</v>
      </c>
      <c r="BQ41" s="409">
        <v>2.149507238</v>
      </c>
      <c r="BR41" s="409">
        <v>2.1581118840000002</v>
      </c>
      <c r="BS41" s="409">
        <v>2.1627418449000002</v>
      </c>
      <c r="BT41" s="409">
        <v>2.1666097547000001</v>
      </c>
      <c r="BU41" s="409">
        <v>2.1718519244999999</v>
      </c>
      <c r="BV41" s="409">
        <v>2.1700601752000002</v>
      </c>
    </row>
    <row r="42" spans="1:74" ht="11.1" customHeight="1" x14ac:dyDescent="0.2">
      <c r="A42" s="162" t="s">
        <v>283</v>
      </c>
      <c r="B42" s="173" t="s">
        <v>525</v>
      </c>
      <c r="C42" s="252">
        <v>0.71408499999999997</v>
      </c>
      <c r="D42" s="252">
        <v>0.71408499999999997</v>
      </c>
      <c r="E42" s="252">
        <v>0.71408499999999997</v>
      </c>
      <c r="F42" s="252">
        <v>0.71108499999999997</v>
      </c>
      <c r="G42" s="252">
        <v>0.71108499999999997</v>
      </c>
      <c r="H42" s="252">
        <v>0.71108499999999997</v>
      </c>
      <c r="I42" s="252">
        <v>0.70808499999999996</v>
      </c>
      <c r="J42" s="252">
        <v>0.70808499999999996</v>
      </c>
      <c r="K42" s="252">
        <v>0.70808499999999996</v>
      </c>
      <c r="L42" s="252">
        <v>0.70508499999999996</v>
      </c>
      <c r="M42" s="252">
        <v>0.70508499999999996</v>
      </c>
      <c r="N42" s="252">
        <v>0.70508499999999996</v>
      </c>
      <c r="O42" s="252">
        <v>0.69108499999999995</v>
      </c>
      <c r="P42" s="252">
        <v>0.68708499999999995</v>
      </c>
      <c r="Q42" s="252">
        <v>0.68908499999999995</v>
      </c>
      <c r="R42" s="252">
        <v>0.70008499999999996</v>
      </c>
      <c r="S42" s="252">
        <v>0.70308499999999996</v>
      </c>
      <c r="T42" s="252">
        <v>0.71008499999999997</v>
      </c>
      <c r="U42" s="252">
        <v>0.70508499999999996</v>
      </c>
      <c r="V42" s="252">
        <v>0.70508499999999996</v>
      </c>
      <c r="W42" s="252">
        <v>0.71408499999999997</v>
      </c>
      <c r="X42" s="252">
        <v>0.71808499999999997</v>
      </c>
      <c r="Y42" s="252">
        <v>0.70208499999999996</v>
      </c>
      <c r="Z42" s="252">
        <v>0.70808499999999996</v>
      </c>
      <c r="AA42" s="252">
        <v>0.70508499999999996</v>
      </c>
      <c r="AB42" s="252">
        <v>0.69808499999999996</v>
      </c>
      <c r="AC42" s="252">
        <v>0.69808499999999996</v>
      </c>
      <c r="AD42" s="252">
        <v>0.68908499999999995</v>
      </c>
      <c r="AE42" s="252">
        <v>0.69908499999999996</v>
      </c>
      <c r="AF42" s="252">
        <v>0.69408499999999995</v>
      </c>
      <c r="AG42" s="252">
        <v>0.70208499999999996</v>
      </c>
      <c r="AH42" s="252">
        <v>0.69208499999999995</v>
      </c>
      <c r="AI42" s="252">
        <v>0.70308499999999996</v>
      </c>
      <c r="AJ42" s="252">
        <v>0.71008499999999997</v>
      </c>
      <c r="AK42" s="252">
        <v>0.73108499999999998</v>
      </c>
      <c r="AL42" s="252">
        <v>0.71708499999999997</v>
      </c>
      <c r="AM42" s="252">
        <v>0.70108499999999996</v>
      </c>
      <c r="AN42" s="252">
        <v>0.71108499999999997</v>
      </c>
      <c r="AO42" s="252">
        <v>0.72408499999999998</v>
      </c>
      <c r="AP42" s="252">
        <v>0.69408499999999995</v>
      </c>
      <c r="AQ42" s="252">
        <v>0.70608499999999996</v>
      </c>
      <c r="AR42" s="252">
        <v>0.69508499999999995</v>
      </c>
      <c r="AS42" s="252">
        <v>0.72308499999999998</v>
      </c>
      <c r="AT42" s="252">
        <v>0.72108499999999998</v>
      </c>
      <c r="AU42" s="252">
        <v>0.69108499999999995</v>
      </c>
      <c r="AV42" s="252">
        <v>0.71308499999999997</v>
      </c>
      <c r="AW42" s="252">
        <v>0.68108500000000005</v>
      </c>
      <c r="AX42" s="252">
        <v>0.70208499999999996</v>
      </c>
      <c r="AY42" s="252">
        <v>0.69608499999999995</v>
      </c>
      <c r="AZ42" s="252">
        <v>0.69508499999999995</v>
      </c>
      <c r="BA42" s="252">
        <v>0.69508499999999995</v>
      </c>
      <c r="BB42" s="252">
        <v>0.69335390335000002</v>
      </c>
      <c r="BC42" s="252">
        <v>0.69238420848000004</v>
      </c>
      <c r="BD42" s="252">
        <v>0.69130781493000004</v>
      </c>
      <c r="BE42" s="252">
        <v>0.69028774748999999</v>
      </c>
      <c r="BF42" s="409">
        <v>0.68930398396000003</v>
      </c>
      <c r="BG42" s="409">
        <v>0.68826677907</v>
      </c>
      <c r="BH42" s="409">
        <v>0.68729586482000005</v>
      </c>
      <c r="BI42" s="409">
        <v>0.68628247998000003</v>
      </c>
      <c r="BJ42" s="409">
        <v>0.68529255083999996</v>
      </c>
      <c r="BK42" s="409">
        <v>0.68433269549999998</v>
      </c>
      <c r="BL42" s="409">
        <v>0.68327784386000001</v>
      </c>
      <c r="BM42" s="409">
        <v>0.68229937917000005</v>
      </c>
      <c r="BN42" s="409">
        <v>0.68127612495000001</v>
      </c>
      <c r="BO42" s="409">
        <v>0.68029922486000005</v>
      </c>
      <c r="BP42" s="409">
        <v>0.67923162898</v>
      </c>
      <c r="BQ42" s="409">
        <v>0.67821817486000002</v>
      </c>
      <c r="BR42" s="409">
        <v>0.67722244402999998</v>
      </c>
      <c r="BS42" s="409">
        <v>0.67618713445</v>
      </c>
      <c r="BT42" s="409">
        <v>0.67521864391999997</v>
      </c>
      <c r="BU42" s="409">
        <v>0.67420362525999999</v>
      </c>
      <c r="BV42" s="409">
        <v>0.67321629672000005</v>
      </c>
    </row>
    <row r="43" spans="1:74" ht="11.1" customHeight="1" x14ac:dyDescent="0.2">
      <c r="A43" s="162" t="s">
        <v>284</v>
      </c>
      <c r="B43" s="173" t="s">
        <v>526</v>
      </c>
      <c r="C43" s="252">
        <v>0.31040000000000001</v>
      </c>
      <c r="D43" s="252">
        <v>0.31040000000000001</v>
      </c>
      <c r="E43" s="252">
        <v>0.31040000000000001</v>
      </c>
      <c r="F43" s="252">
        <v>0.31040000000000001</v>
      </c>
      <c r="G43" s="252">
        <v>0.31040000000000001</v>
      </c>
      <c r="H43" s="252">
        <v>0.31040000000000001</v>
      </c>
      <c r="I43" s="252">
        <v>0.31040000000000001</v>
      </c>
      <c r="J43" s="252">
        <v>0.31040000000000001</v>
      </c>
      <c r="K43" s="252">
        <v>0.31040000000000001</v>
      </c>
      <c r="L43" s="252">
        <v>0.31040000000000001</v>
      </c>
      <c r="M43" s="252">
        <v>0.31040000000000001</v>
      </c>
      <c r="N43" s="252">
        <v>0.31040000000000001</v>
      </c>
      <c r="O43" s="252">
        <v>0.26900000000000002</v>
      </c>
      <c r="P43" s="252">
        <v>0.26900000000000002</v>
      </c>
      <c r="Q43" s="252">
        <v>0.26900000000000002</v>
      </c>
      <c r="R43" s="252">
        <v>0.27600000000000002</v>
      </c>
      <c r="S43" s="252">
        <v>0.27600000000000002</v>
      </c>
      <c r="T43" s="252">
        <v>0.27600000000000002</v>
      </c>
      <c r="U43" s="252">
        <v>0.29099999999999998</v>
      </c>
      <c r="V43" s="252">
        <v>0.30599999999999999</v>
      </c>
      <c r="W43" s="252">
        <v>0.314</v>
      </c>
      <c r="X43" s="252">
        <v>0.314</v>
      </c>
      <c r="Y43" s="252">
        <v>0.314</v>
      </c>
      <c r="Z43" s="252">
        <v>0.314</v>
      </c>
      <c r="AA43" s="252">
        <v>0.27800000000000002</v>
      </c>
      <c r="AB43" s="252">
        <v>0.27800000000000002</v>
      </c>
      <c r="AC43" s="252">
        <v>0.27800000000000002</v>
      </c>
      <c r="AD43" s="252">
        <v>0.27800000000000002</v>
      </c>
      <c r="AE43" s="252">
        <v>0.27800000000000002</v>
      </c>
      <c r="AF43" s="252">
        <v>0.27800000000000002</v>
      </c>
      <c r="AG43" s="252">
        <v>0.27800000000000002</v>
      </c>
      <c r="AH43" s="252">
        <v>0.27800000000000002</v>
      </c>
      <c r="AI43" s="252">
        <v>0.27800000000000002</v>
      </c>
      <c r="AJ43" s="252">
        <v>0.27800000000000002</v>
      </c>
      <c r="AK43" s="252">
        <v>0.27800000000000002</v>
      </c>
      <c r="AL43" s="252">
        <v>0.27800000000000002</v>
      </c>
      <c r="AM43" s="252">
        <v>0.26800000000000002</v>
      </c>
      <c r="AN43" s="252">
        <v>0.26800000000000002</v>
      </c>
      <c r="AO43" s="252">
        <v>0.26800000000000002</v>
      </c>
      <c r="AP43" s="252">
        <v>0.26800000000000002</v>
      </c>
      <c r="AQ43" s="252">
        <v>0.26800000000000002</v>
      </c>
      <c r="AR43" s="252">
        <v>0.26800000000000002</v>
      </c>
      <c r="AS43" s="252">
        <v>0.26800000000000002</v>
      </c>
      <c r="AT43" s="252">
        <v>0.26800000000000002</v>
      </c>
      <c r="AU43" s="252">
        <v>0.26800000000000002</v>
      </c>
      <c r="AV43" s="252">
        <v>0.26800000000000002</v>
      </c>
      <c r="AW43" s="252">
        <v>0.26800000000000002</v>
      </c>
      <c r="AX43" s="252">
        <v>0.26800000000000002</v>
      </c>
      <c r="AY43" s="252">
        <v>0.24399999999999999</v>
      </c>
      <c r="AZ43" s="252">
        <v>0.24399999999999999</v>
      </c>
      <c r="BA43" s="252">
        <v>0.24399999999999999</v>
      </c>
      <c r="BB43" s="252">
        <v>0.24525564089999999</v>
      </c>
      <c r="BC43" s="252">
        <v>0.24754461884000001</v>
      </c>
      <c r="BD43" s="252">
        <v>0.24742647324</v>
      </c>
      <c r="BE43" s="252">
        <v>0.24868901293000001</v>
      </c>
      <c r="BF43" s="409">
        <v>0.25009904123999999</v>
      </c>
      <c r="BG43" s="409">
        <v>0.25080132909000002</v>
      </c>
      <c r="BH43" s="409">
        <v>0.25126090691000003</v>
      </c>
      <c r="BI43" s="409">
        <v>0.25156606886999999</v>
      </c>
      <c r="BJ43" s="409">
        <v>0.25175199428</v>
      </c>
      <c r="BK43" s="409">
        <v>0.2319445161</v>
      </c>
      <c r="BL43" s="409">
        <v>0.23347172465999999</v>
      </c>
      <c r="BM43" s="409">
        <v>0.23407152347999999</v>
      </c>
      <c r="BN43" s="409">
        <v>0.23466986570000001</v>
      </c>
      <c r="BO43" s="409">
        <v>0.23669899766999999</v>
      </c>
      <c r="BP43" s="409">
        <v>0.23633283597999999</v>
      </c>
      <c r="BQ43" s="409">
        <v>0.23735864356</v>
      </c>
      <c r="BR43" s="409">
        <v>0.23854270331999999</v>
      </c>
      <c r="BS43" s="409">
        <v>0.23902928999</v>
      </c>
      <c r="BT43" s="409">
        <v>0.23928296088000001</v>
      </c>
      <c r="BU43" s="409">
        <v>0.23939155912000001</v>
      </c>
      <c r="BV43" s="409">
        <v>0.23938983391999999</v>
      </c>
    </row>
    <row r="44" spans="1:74" ht="11.1" customHeight="1" x14ac:dyDescent="0.2">
      <c r="A44" s="162" t="s">
        <v>286</v>
      </c>
      <c r="B44" s="173" t="s">
        <v>387</v>
      </c>
      <c r="C44" s="252">
        <v>0.34737800000000002</v>
      </c>
      <c r="D44" s="252">
        <v>0.107378</v>
      </c>
      <c r="E44" s="252">
        <v>0.107378</v>
      </c>
      <c r="F44" s="252">
        <v>6.6378000000000006E-2</v>
      </c>
      <c r="G44" s="252">
        <v>8.2378000000000007E-2</v>
      </c>
      <c r="H44" s="252">
        <v>8.7377999999999997E-2</v>
      </c>
      <c r="I44" s="252">
        <v>9.7378000000000006E-2</v>
      </c>
      <c r="J44" s="252">
        <v>9.7378000000000006E-2</v>
      </c>
      <c r="K44" s="252">
        <v>9.2378000000000002E-2</v>
      </c>
      <c r="L44" s="252">
        <v>9.2378000000000002E-2</v>
      </c>
      <c r="M44" s="252">
        <v>9.2378000000000002E-2</v>
      </c>
      <c r="N44" s="252">
        <v>0.103378</v>
      </c>
      <c r="O44" s="252">
        <v>0.108378</v>
      </c>
      <c r="P44" s="252">
        <v>0.108378</v>
      </c>
      <c r="Q44" s="252">
        <v>0.11437799999999999</v>
      </c>
      <c r="R44" s="252">
        <v>0.117378</v>
      </c>
      <c r="S44" s="252">
        <v>0.25037799999999999</v>
      </c>
      <c r="T44" s="252">
        <v>0.33837800000000001</v>
      </c>
      <c r="U44" s="252">
        <v>0.30337799999999998</v>
      </c>
      <c r="V44" s="252">
        <v>0.27937800000000002</v>
      </c>
      <c r="W44" s="252">
        <v>0.319378</v>
      </c>
      <c r="X44" s="252">
        <v>0.34437800000000002</v>
      </c>
      <c r="Y44" s="252">
        <v>0.36437799999999998</v>
      </c>
      <c r="Z44" s="252">
        <v>0.33737800000000001</v>
      </c>
      <c r="AA44" s="252">
        <v>0.264378</v>
      </c>
      <c r="AB44" s="252">
        <v>0.264378</v>
      </c>
      <c r="AC44" s="252">
        <v>0.264378</v>
      </c>
      <c r="AD44" s="252">
        <v>0.263378</v>
      </c>
      <c r="AE44" s="252">
        <v>0.262378</v>
      </c>
      <c r="AF44" s="252">
        <v>0.261378</v>
      </c>
      <c r="AG44" s="252">
        <v>0.260378</v>
      </c>
      <c r="AH44" s="252">
        <v>0.259378</v>
      </c>
      <c r="AI44" s="252">
        <v>0.259378</v>
      </c>
      <c r="AJ44" s="252">
        <v>0.259378</v>
      </c>
      <c r="AK44" s="252">
        <v>0.259378</v>
      </c>
      <c r="AL44" s="252">
        <v>0.259378</v>
      </c>
      <c r="AM44" s="252">
        <v>0.264378</v>
      </c>
      <c r="AN44" s="252">
        <v>0.264378</v>
      </c>
      <c r="AO44" s="252">
        <v>0.264378</v>
      </c>
      <c r="AP44" s="252">
        <v>0.264378</v>
      </c>
      <c r="AQ44" s="252">
        <v>0.24937799999999999</v>
      </c>
      <c r="AR44" s="252">
        <v>0.264378</v>
      </c>
      <c r="AS44" s="252">
        <v>0.264378</v>
      </c>
      <c r="AT44" s="252">
        <v>0.259378</v>
      </c>
      <c r="AU44" s="252">
        <v>0.259378</v>
      </c>
      <c r="AV44" s="252">
        <v>0.259378</v>
      </c>
      <c r="AW44" s="252">
        <v>0.259378</v>
      </c>
      <c r="AX44" s="252">
        <v>0.259378</v>
      </c>
      <c r="AY44" s="252">
        <v>0.257378</v>
      </c>
      <c r="AZ44" s="252">
        <v>0.257378</v>
      </c>
      <c r="BA44" s="252">
        <v>0.257378</v>
      </c>
      <c r="BB44" s="252">
        <v>0.25740289782999998</v>
      </c>
      <c r="BC44" s="252">
        <v>0.25739141381000002</v>
      </c>
      <c r="BD44" s="252">
        <v>0.25742709886999998</v>
      </c>
      <c r="BE44" s="252">
        <v>0.25743778261</v>
      </c>
      <c r="BF44" s="409">
        <v>0.25743227515</v>
      </c>
      <c r="BG44" s="409">
        <v>0.25745035160000002</v>
      </c>
      <c r="BH44" s="409">
        <v>0.25743896040999997</v>
      </c>
      <c r="BI44" s="409">
        <v>0.25744630261000001</v>
      </c>
      <c r="BJ44" s="409">
        <v>0.25744316910999998</v>
      </c>
      <c r="BK44" s="409">
        <v>0.25243615573</v>
      </c>
      <c r="BL44" s="409">
        <v>0.25246185722999998</v>
      </c>
      <c r="BM44" s="409">
        <v>0.25245362836000002</v>
      </c>
      <c r="BN44" s="409">
        <v>0.25246517111</v>
      </c>
      <c r="BO44" s="409">
        <v>0.25245610111</v>
      </c>
      <c r="BP44" s="409">
        <v>0.25248715388999998</v>
      </c>
      <c r="BQ44" s="409">
        <v>0.25249421577999998</v>
      </c>
      <c r="BR44" s="409">
        <v>0.25249336021000002</v>
      </c>
      <c r="BS44" s="409">
        <v>0.25250998328000002</v>
      </c>
      <c r="BT44" s="409">
        <v>0.25249694007000001</v>
      </c>
      <c r="BU44" s="409">
        <v>0.25250446176000002</v>
      </c>
      <c r="BV44" s="409">
        <v>0.25249966286999997</v>
      </c>
    </row>
    <row r="45" spans="1:74" ht="11.1" customHeight="1" x14ac:dyDescent="0.2">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751"/>
      <c r="AZ45" s="751"/>
      <c r="BA45" s="751"/>
      <c r="BB45" s="751"/>
      <c r="BC45" s="751"/>
      <c r="BD45" s="751"/>
      <c r="BE45" s="751"/>
      <c r="BF45" s="492"/>
      <c r="BG45" s="492"/>
      <c r="BH45" s="492"/>
      <c r="BI45" s="492"/>
      <c r="BJ45" s="492"/>
      <c r="BK45" s="410"/>
      <c r="BL45" s="410"/>
      <c r="BM45" s="410"/>
      <c r="BN45" s="410"/>
      <c r="BO45" s="410"/>
      <c r="BP45" s="410"/>
      <c r="BQ45" s="410"/>
      <c r="BR45" s="410"/>
      <c r="BS45" s="410"/>
      <c r="BT45" s="410"/>
      <c r="BU45" s="410"/>
      <c r="BV45" s="410"/>
    </row>
    <row r="46" spans="1:74" ht="11.1" customHeight="1" x14ac:dyDescent="0.2">
      <c r="A46" s="162" t="s">
        <v>529</v>
      </c>
      <c r="B46" s="172" t="s">
        <v>86</v>
      </c>
      <c r="C46" s="252">
        <v>51.904787079000002</v>
      </c>
      <c r="D46" s="252">
        <v>51.939442262999997</v>
      </c>
      <c r="E46" s="252">
        <v>51.362538254999997</v>
      </c>
      <c r="F46" s="252">
        <v>51.490693444000001</v>
      </c>
      <c r="G46" s="252">
        <v>51.497962358999999</v>
      </c>
      <c r="H46" s="252">
        <v>51.223237324999999</v>
      </c>
      <c r="I46" s="252">
        <v>51.725666865000001</v>
      </c>
      <c r="J46" s="252">
        <v>51.657280751000002</v>
      </c>
      <c r="K46" s="252">
        <v>51.179839518000001</v>
      </c>
      <c r="L46" s="252">
        <v>52.41300253</v>
      </c>
      <c r="M46" s="252">
        <v>52.879873645000004</v>
      </c>
      <c r="N46" s="252">
        <v>52.992291180000002</v>
      </c>
      <c r="O46" s="252">
        <v>52.309195899999999</v>
      </c>
      <c r="P46" s="252">
        <v>52.158108718000001</v>
      </c>
      <c r="Q46" s="252">
        <v>52.233597525999997</v>
      </c>
      <c r="R46" s="252">
        <v>52.724733299999997</v>
      </c>
      <c r="S46" s="252">
        <v>52.886530168999997</v>
      </c>
      <c r="T46" s="252">
        <v>53.125302646999998</v>
      </c>
      <c r="U46" s="252">
        <v>53.822358117999997</v>
      </c>
      <c r="V46" s="252">
        <v>53.776782711000003</v>
      </c>
      <c r="W46" s="252">
        <v>53.834978970999998</v>
      </c>
      <c r="X46" s="252">
        <v>54.069080176999996</v>
      </c>
      <c r="Y46" s="252">
        <v>54.932045778999999</v>
      </c>
      <c r="Z46" s="252">
        <v>54.768849398</v>
      </c>
      <c r="AA46" s="252">
        <v>54.261616349000001</v>
      </c>
      <c r="AB46" s="252">
        <v>54.660903926000003</v>
      </c>
      <c r="AC46" s="252">
        <v>54.641068078000004</v>
      </c>
      <c r="AD46" s="252">
        <v>55.193195987999999</v>
      </c>
      <c r="AE46" s="252">
        <v>55.209416003000001</v>
      </c>
      <c r="AF46" s="252">
        <v>56.055733388999997</v>
      </c>
      <c r="AG46" s="252">
        <v>55.933291595</v>
      </c>
      <c r="AH46" s="252">
        <v>56.061201824000001</v>
      </c>
      <c r="AI46" s="252">
        <v>56.251677545</v>
      </c>
      <c r="AJ46" s="252">
        <v>57.101136570000001</v>
      </c>
      <c r="AK46" s="252">
        <v>57.160124508000003</v>
      </c>
      <c r="AL46" s="252">
        <v>57.618107311000003</v>
      </c>
      <c r="AM46" s="252">
        <v>56.859455291000003</v>
      </c>
      <c r="AN46" s="252">
        <v>56.874455371000003</v>
      </c>
      <c r="AO46" s="252">
        <v>57.338071876000001</v>
      </c>
      <c r="AP46" s="252">
        <v>57.105406489000003</v>
      </c>
      <c r="AQ46" s="252">
        <v>56.982107233000001</v>
      </c>
      <c r="AR46" s="252">
        <v>57.213018312999999</v>
      </c>
      <c r="AS46" s="252">
        <v>57.669723392000002</v>
      </c>
      <c r="AT46" s="252">
        <v>57.983587907</v>
      </c>
      <c r="AU46" s="252">
        <v>57.216721129</v>
      </c>
      <c r="AV46" s="252">
        <v>57.757387547999997</v>
      </c>
      <c r="AW46" s="252">
        <v>57.940993677999998</v>
      </c>
      <c r="AX46" s="252">
        <v>57.969779377000002</v>
      </c>
      <c r="AY46" s="252">
        <v>57.414449073999997</v>
      </c>
      <c r="AZ46" s="252">
        <v>57.098001777</v>
      </c>
      <c r="BA46" s="252">
        <v>57.047248396999997</v>
      </c>
      <c r="BB46" s="252">
        <v>56.643291331</v>
      </c>
      <c r="BC46" s="252">
        <v>56.501201477999999</v>
      </c>
      <c r="BD46" s="252">
        <v>56.428618817</v>
      </c>
      <c r="BE46" s="252">
        <v>56.972877765</v>
      </c>
      <c r="BF46" s="409">
        <v>57.020307793999997</v>
      </c>
      <c r="BG46" s="409">
        <v>56.570856040000002</v>
      </c>
      <c r="BH46" s="409">
        <v>56.834695087</v>
      </c>
      <c r="BI46" s="409">
        <v>56.721337812000002</v>
      </c>
      <c r="BJ46" s="409">
        <v>56.522159616000003</v>
      </c>
      <c r="BK46" s="409">
        <v>56.028459534</v>
      </c>
      <c r="BL46" s="409">
        <v>55.836155073999997</v>
      </c>
      <c r="BM46" s="409">
        <v>55.859452034</v>
      </c>
      <c r="BN46" s="409">
        <v>56.365408944999999</v>
      </c>
      <c r="BO46" s="409">
        <v>56.610661897</v>
      </c>
      <c r="BP46" s="409">
        <v>56.385905141000002</v>
      </c>
      <c r="BQ46" s="409">
        <v>56.482074427000001</v>
      </c>
      <c r="BR46" s="409">
        <v>56.677108075</v>
      </c>
      <c r="BS46" s="409">
        <v>56.471936475</v>
      </c>
      <c r="BT46" s="409">
        <v>56.849847152000002</v>
      </c>
      <c r="BU46" s="409">
        <v>56.715300042999999</v>
      </c>
      <c r="BV46" s="409">
        <v>56.574484472000002</v>
      </c>
    </row>
    <row r="47" spans="1:74" ht="11.1" customHeight="1" x14ac:dyDescent="0.2">
      <c r="B47" s="17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252"/>
      <c r="BD47" s="252"/>
      <c r="BE47" s="252"/>
      <c r="BF47" s="409"/>
      <c r="BG47" s="409"/>
      <c r="BH47" s="409"/>
      <c r="BI47" s="409"/>
      <c r="BJ47" s="409"/>
      <c r="BK47" s="409"/>
      <c r="BL47" s="409"/>
      <c r="BM47" s="409"/>
      <c r="BN47" s="409"/>
      <c r="BO47" s="409"/>
      <c r="BP47" s="409"/>
      <c r="BQ47" s="409"/>
      <c r="BR47" s="409"/>
      <c r="BS47" s="409"/>
      <c r="BT47" s="409"/>
      <c r="BU47" s="409"/>
      <c r="BV47" s="409"/>
    </row>
    <row r="48" spans="1:74" ht="11.1" customHeight="1" x14ac:dyDescent="0.2">
      <c r="A48" s="162" t="s">
        <v>528</v>
      </c>
      <c r="B48" s="172" t="s">
        <v>537</v>
      </c>
      <c r="C48" s="252">
        <v>6.4689490000000003</v>
      </c>
      <c r="D48" s="252">
        <v>6.487673</v>
      </c>
      <c r="E48" s="252">
        <v>6.4799639999999998</v>
      </c>
      <c r="F48" s="252">
        <v>6.5295920000000001</v>
      </c>
      <c r="G48" s="252">
        <v>6.5289339999999996</v>
      </c>
      <c r="H48" s="252">
        <v>6.5197649999999996</v>
      </c>
      <c r="I48" s="252">
        <v>6.5520810000000003</v>
      </c>
      <c r="J48" s="252">
        <v>6.5500230000000004</v>
      </c>
      <c r="K48" s="252">
        <v>6.5594390000000002</v>
      </c>
      <c r="L48" s="252">
        <v>6.4414389999999999</v>
      </c>
      <c r="M48" s="252">
        <v>6.5678000000000001</v>
      </c>
      <c r="N48" s="252">
        <v>6.5898779999999997</v>
      </c>
      <c r="O48" s="252">
        <v>6.4777810000000002</v>
      </c>
      <c r="P48" s="252">
        <v>6.5207810000000004</v>
      </c>
      <c r="Q48" s="252">
        <v>6.5457809999999998</v>
      </c>
      <c r="R48" s="252">
        <v>6.5147810000000002</v>
      </c>
      <c r="S48" s="252">
        <v>6.4657809999999998</v>
      </c>
      <c r="T48" s="252">
        <v>6.4547809999999997</v>
      </c>
      <c r="U48" s="252">
        <v>6.4927809999999999</v>
      </c>
      <c r="V48" s="252">
        <v>6.4677809999999996</v>
      </c>
      <c r="W48" s="252">
        <v>6.4227809999999996</v>
      </c>
      <c r="X48" s="252">
        <v>6.4907810000000001</v>
      </c>
      <c r="Y48" s="252">
        <v>6.5007809999999999</v>
      </c>
      <c r="Z48" s="252">
        <v>6.4897809999999998</v>
      </c>
      <c r="AA48" s="252">
        <v>6.4363809999999999</v>
      </c>
      <c r="AB48" s="252">
        <v>6.4523809999999999</v>
      </c>
      <c r="AC48" s="252">
        <v>6.4773810000000003</v>
      </c>
      <c r="AD48" s="252">
        <v>6.4503810000000001</v>
      </c>
      <c r="AE48" s="252">
        <v>6.4623809999999997</v>
      </c>
      <c r="AF48" s="252">
        <v>6.4013809999999998</v>
      </c>
      <c r="AG48" s="252">
        <v>6.4023810000000001</v>
      </c>
      <c r="AH48" s="252">
        <v>6.4503810000000001</v>
      </c>
      <c r="AI48" s="252">
        <v>6.500381</v>
      </c>
      <c r="AJ48" s="252">
        <v>6.548381</v>
      </c>
      <c r="AK48" s="252">
        <v>6.5203810000000004</v>
      </c>
      <c r="AL48" s="252">
        <v>6.5193810000000001</v>
      </c>
      <c r="AM48" s="252">
        <v>6.5255809999999999</v>
      </c>
      <c r="AN48" s="252">
        <v>6.5305809999999997</v>
      </c>
      <c r="AO48" s="252">
        <v>6.5415809999999999</v>
      </c>
      <c r="AP48" s="252">
        <v>6.5515809999999997</v>
      </c>
      <c r="AQ48" s="252">
        <v>6.5575809999999999</v>
      </c>
      <c r="AR48" s="252">
        <v>6.560581</v>
      </c>
      <c r="AS48" s="252">
        <v>6.5665810000000002</v>
      </c>
      <c r="AT48" s="252">
        <v>6.568581</v>
      </c>
      <c r="AU48" s="252">
        <v>6.5715810000000001</v>
      </c>
      <c r="AV48" s="252">
        <v>6.5715810000000001</v>
      </c>
      <c r="AW48" s="252">
        <v>6.5755809999999997</v>
      </c>
      <c r="AX48" s="252">
        <v>6.5755809999999997</v>
      </c>
      <c r="AY48" s="252">
        <v>6.6105809999999998</v>
      </c>
      <c r="AZ48" s="252">
        <v>6.6095810000000004</v>
      </c>
      <c r="BA48" s="252">
        <v>6.6095810000000004</v>
      </c>
      <c r="BB48" s="252">
        <v>6.8191351874999997</v>
      </c>
      <c r="BC48" s="252">
        <v>6.8349085536</v>
      </c>
      <c r="BD48" s="252">
        <v>6.8514026619999999</v>
      </c>
      <c r="BE48" s="252">
        <v>6.8673851978</v>
      </c>
      <c r="BF48" s="409">
        <v>6.8828211624</v>
      </c>
      <c r="BG48" s="409">
        <v>6.8985987072999997</v>
      </c>
      <c r="BH48" s="409">
        <v>6.9135168863000001</v>
      </c>
      <c r="BI48" s="409">
        <v>6.9344619015999998</v>
      </c>
      <c r="BJ48" s="409">
        <v>6.9652323761000003</v>
      </c>
      <c r="BK48" s="409">
        <v>7.0453883513999997</v>
      </c>
      <c r="BL48" s="409">
        <v>7.0620277343</v>
      </c>
      <c r="BM48" s="409">
        <v>7.0780882204999997</v>
      </c>
      <c r="BN48" s="409">
        <v>7.0944252517999997</v>
      </c>
      <c r="BO48" s="409">
        <v>7.1104216494000001</v>
      </c>
      <c r="BP48" s="409">
        <v>7.1373681085999996</v>
      </c>
      <c r="BQ48" s="409">
        <v>7.1639435636000002</v>
      </c>
      <c r="BR48" s="409">
        <v>7.1901554696999996</v>
      </c>
      <c r="BS48" s="409">
        <v>7.2186314545999997</v>
      </c>
      <c r="BT48" s="409">
        <v>7.2342575783000003</v>
      </c>
      <c r="BU48" s="409">
        <v>7.2509497729000003</v>
      </c>
      <c r="BV48" s="409">
        <v>7.2674454534999997</v>
      </c>
    </row>
    <row r="49" spans="1:74" ht="11.1" customHeight="1" x14ac:dyDescent="0.2">
      <c r="A49" s="162" t="s">
        <v>530</v>
      </c>
      <c r="B49" s="172" t="s">
        <v>538</v>
      </c>
      <c r="C49" s="252">
        <v>58.373736078999997</v>
      </c>
      <c r="D49" s="252">
        <v>58.427115262999997</v>
      </c>
      <c r="E49" s="252">
        <v>57.842502254999999</v>
      </c>
      <c r="F49" s="252">
        <v>58.020285444000002</v>
      </c>
      <c r="G49" s="252">
        <v>58.026896358999998</v>
      </c>
      <c r="H49" s="252">
        <v>57.743002324999999</v>
      </c>
      <c r="I49" s="252">
        <v>58.277747865000002</v>
      </c>
      <c r="J49" s="252">
        <v>58.207303750999998</v>
      </c>
      <c r="K49" s="252">
        <v>57.739278517999999</v>
      </c>
      <c r="L49" s="252">
        <v>58.854441530000003</v>
      </c>
      <c r="M49" s="252">
        <v>59.447673645000002</v>
      </c>
      <c r="N49" s="252">
        <v>59.582169180000001</v>
      </c>
      <c r="O49" s="252">
        <v>58.786976899999999</v>
      </c>
      <c r="P49" s="252">
        <v>58.678889718000001</v>
      </c>
      <c r="Q49" s="252">
        <v>58.779378526000002</v>
      </c>
      <c r="R49" s="252">
        <v>59.239514300000003</v>
      </c>
      <c r="S49" s="252">
        <v>59.352311168999996</v>
      </c>
      <c r="T49" s="252">
        <v>59.580083647000002</v>
      </c>
      <c r="U49" s="252">
        <v>60.315139117999998</v>
      </c>
      <c r="V49" s="252">
        <v>60.244563710999998</v>
      </c>
      <c r="W49" s="252">
        <v>60.257759970999999</v>
      </c>
      <c r="X49" s="252">
        <v>60.559861177000002</v>
      </c>
      <c r="Y49" s="252">
        <v>61.432826779000003</v>
      </c>
      <c r="Z49" s="252">
        <v>61.258630398000001</v>
      </c>
      <c r="AA49" s="252">
        <v>60.697997348999998</v>
      </c>
      <c r="AB49" s="252">
        <v>61.113284925999999</v>
      </c>
      <c r="AC49" s="252">
        <v>61.118449077999998</v>
      </c>
      <c r="AD49" s="252">
        <v>61.643576988</v>
      </c>
      <c r="AE49" s="252">
        <v>61.671797003000002</v>
      </c>
      <c r="AF49" s="252">
        <v>62.457114388999997</v>
      </c>
      <c r="AG49" s="252">
        <v>62.335672594999998</v>
      </c>
      <c r="AH49" s="252">
        <v>62.511582824000001</v>
      </c>
      <c r="AI49" s="252">
        <v>62.752058544999997</v>
      </c>
      <c r="AJ49" s="252">
        <v>63.64951757</v>
      </c>
      <c r="AK49" s="252">
        <v>63.680505508000003</v>
      </c>
      <c r="AL49" s="252">
        <v>64.137488310999998</v>
      </c>
      <c r="AM49" s="252">
        <v>63.385036290999999</v>
      </c>
      <c r="AN49" s="252">
        <v>63.405036371000001</v>
      </c>
      <c r="AO49" s="252">
        <v>63.879652876000002</v>
      </c>
      <c r="AP49" s="252">
        <v>63.656987489000002</v>
      </c>
      <c r="AQ49" s="252">
        <v>63.539688233</v>
      </c>
      <c r="AR49" s="252">
        <v>63.773599312999998</v>
      </c>
      <c r="AS49" s="252">
        <v>64.236304391999994</v>
      </c>
      <c r="AT49" s="252">
        <v>64.552168906999995</v>
      </c>
      <c r="AU49" s="252">
        <v>63.788302129000002</v>
      </c>
      <c r="AV49" s="252">
        <v>64.328968548000006</v>
      </c>
      <c r="AW49" s="252">
        <v>64.516574677999998</v>
      </c>
      <c r="AX49" s="252">
        <v>64.545360376999994</v>
      </c>
      <c r="AY49" s="252">
        <v>64.025030074</v>
      </c>
      <c r="AZ49" s="252">
        <v>63.707582776999999</v>
      </c>
      <c r="BA49" s="252">
        <v>63.656829397000003</v>
      </c>
      <c r="BB49" s="252">
        <v>63.462426518000001</v>
      </c>
      <c r="BC49" s="252">
        <v>63.336110030999997</v>
      </c>
      <c r="BD49" s="252">
        <v>63.280021478999998</v>
      </c>
      <c r="BE49" s="252">
        <v>63.840262963000001</v>
      </c>
      <c r="BF49" s="409">
        <v>63.903128957</v>
      </c>
      <c r="BG49" s="409">
        <v>63.469454747</v>
      </c>
      <c r="BH49" s="409">
        <v>63.748211972999997</v>
      </c>
      <c r="BI49" s="409">
        <v>63.655799713999997</v>
      </c>
      <c r="BJ49" s="409">
        <v>63.487391991999999</v>
      </c>
      <c r="BK49" s="409">
        <v>63.073847886000003</v>
      </c>
      <c r="BL49" s="409">
        <v>62.898182808999998</v>
      </c>
      <c r="BM49" s="409">
        <v>62.937540253999998</v>
      </c>
      <c r="BN49" s="409">
        <v>63.459834196000003</v>
      </c>
      <c r="BO49" s="409">
        <v>63.721083546000003</v>
      </c>
      <c r="BP49" s="409">
        <v>63.523273250000003</v>
      </c>
      <c r="BQ49" s="409">
        <v>63.646017991000001</v>
      </c>
      <c r="BR49" s="409">
        <v>63.867263545</v>
      </c>
      <c r="BS49" s="409">
        <v>63.69056793</v>
      </c>
      <c r="BT49" s="409">
        <v>64.084104730000007</v>
      </c>
      <c r="BU49" s="409">
        <v>63.966249816000001</v>
      </c>
      <c r="BV49" s="409">
        <v>63.841929925000002</v>
      </c>
    </row>
    <row r="50" spans="1:74" ht="11.1" customHeight="1" x14ac:dyDescent="0.2">
      <c r="B50" s="17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252"/>
      <c r="BC50" s="252"/>
      <c r="BD50" s="252"/>
      <c r="BE50" s="252"/>
      <c r="BF50" s="409"/>
      <c r="BG50" s="409"/>
      <c r="BH50" s="409"/>
      <c r="BI50" s="409"/>
      <c r="BJ50" s="409"/>
      <c r="BK50" s="409"/>
      <c r="BL50" s="409"/>
      <c r="BM50" s="409"/>
      <c r="BN50" s="409"/>
      <c r="BO50" s="409"/>
      <c r="BP50" s="409"/>
      <c r="BQ50" s="409"/>
      <c r="BR50" s="409"/>
      <c r="BS50" s="409"/>
      <c r="BT50" s="409"/>
      <c r="BU50" s="409"/>
      <c r="BV50" s="409"/>
    </row>
    <row r="51" spans="1:74" ht="11.1" customHeight="1" x14ac:dyDescent="0.2">
      <c r="A51" s="162" t="s">
        <v>1157</v>
      </c>
      <c r="B51" s="174" t="s">
        <v>1158</v>
      </c>
      <c r="C51" s="253">
        <v>0.68200000000000005</v>
      </c>
      <c r="D51" s="253">
        <v>1.0149999999999999</v>
      </c>
      <c r="E51" s="253">
        <v>1.266</v>
      </c>
      <c r="F51" s="253">
        <v>0.99733333332999996</v>
      </c>
      <c r="G51" s="253">
        <v>0.90600000000000003</v>
      </c>
      <c r="H51" s="253">
        <v>0.99099999999999999</v>
      </c>
      <c r="I51" s="253">
        <v>0.91400000000000003</v>
      </c>
      <c r="J51" s="253">
        <v>1.0029999999999999</v>
      </c>
      <c r="K51" s="253">
        <v>0.96499999999999997</v>
      </c>
      <c r="L51" s="253">
        <v>0.753</v>
      </c>
      <c r="M51" s="253">
        <v>0.79400000000000004</v>
      </c>
      <c r="N51" s="253">
        <v>0.78</v>
      </c>
      <c r="O51" s="253">
        <v>0.879</v>
      </c>
      <c r="P51" s="253">
        <v>0.92100000000000004</v>
      </c>
      <c r="Q51" s="253">
        <v>0.90300000000000002</v>
      </c>
      <c r="R51" s="253">
        <v>0.89166666667000005</v>
      </c>
      <c r="S51" s="253">
        <v>0.81111290322999996</v>
      </c>
      <c r="T51" s="253">
        <v>0.93600000000000005</v>
      </c>
      <c r="U51" s="253">
        <v>0.96429032258000003</v>
      </c>
      <c r="V51" s="253">
        <v>0.95199999999999996</v>
      </c>
      <c r="W51" s="253">
        <v>0.64033333332999998</v>
      </c>
      <c r="X51" s="253">
        <v>0.70299999999999996</v>
      </c>
      <c r="Y51" s="253">
        <v>0.52400000000000002</v>
      </c>
      <c r="Z51" s="253">
        <v>0.59199999999999997</v>
      </c>
      <c r="AA51" s="253">
        <v>0.65980099999999997</v>
      </c>
      <c r="AB51" s="253">
        <v>0.58880100000000002</v>
      </c>
      <c r="AC51" s="253">
        <v>0.54800000000000004</v>
      </c>
      <c r="AD51" s="253">
        <v>0.61199999999999999</v>
      </c>
      <c r="AE51" s="253">
        <v>0.65700000000000003</v>
      </c>
      <c r="AF51" s="253">
        <v>0.57999999999999996</v>
      </c>
      <c r="AG51" s="253">
        <v>0.63200000000000001</v>
      </c>
      <c r="AH51" s="253">
        <v>0.52</v>
      </c>
      <c r="AI51" s="253">
        <v>0.437</v>
      </c>
      <c r="AJ51" s="253">
        <v>0.40100000000000002</v>
      </c>
      <c r="AK51" s="253">
        <v>0.36499999999999999</v>
      </c>
      <c r="AL51" s="253">
        <v>0.314</v>
      </c>
      <c r="AM51" s="253">
        <v>0.253</v>
      </c>
      <c r="AN51" s="253">
        <v>0.25900000000000001</v>
      </c>
      <c r="AO51" s="253">
        <v>0.30099999999999999</v>
      </c>
      <c r="AP51" s="253">
        <v>0.505</v>
      </c>
      <c r="AQ51" s="253">
        <v>0.46300000000000002</v>
      </c>
      <c r="AR51" s="253">
        <v>0.41599999999999998</v>
      </c>
      <c r="AS51" s="253">
        <v>0.39129032258000002</v>
      </c>
      <c r="AT51" s="253">
        <v>0.32</v>
      </c>
      <c r="AU51" s="253">
        <v>0.5</v>
      </c>
      <c r="AV51" s="253">
        <v>0.31467741934999999</v>
      </c>
      <c r="AW51" s="253">
        <v>0.36199999999999999</v>
      </c>
      <c r="AX51" s="253">
        <v>0.34699999999999998</v>
      </c>
      <c r="AY51" s="253">
        <v>0.37</v>
      </c>
      <c r="AZ51" s="253">
        <v>0.3775</v>
      </c>
      <c r="BA51" s="253">
        <v>0.39400000000000002</v>
      </c>
      <c r="BB51" s="253">
        <v>0.374</v>
      </c>
      <c r="BC51" s="253">
        <v>1.089</v>
      </c>
      <c r="BD51" s="253">
        <v>0.79400000000000004</v>
      </c>
      <c r="BE51" s="253">
        <v>0.45500000000000002</v>
      </c>
      <c r="BF51" s="634" t="s">
        <v>1310</v>
      </c>
      <c r="BG51" s="634" t="s">
        <v>1310</v>
      </c>
      <c r="BH51" s="634" t="s">
        <v>1310</v>
      </c>
      <c r="BI51" s="634" t="s">
        <v>1310</v>
      </c>
      <c r="BJ51" s="634" t="s">
        <v>1310</v>
      </c>
      <c r="BK51" s="634" t="s">
        <v>1310</v>
      </c>
      <c r="BL51" s="634" t="s">
        <v>1310</v>
      </c>
      <c r="BM51" s="634" t="s">
        <v>1310</v>
      </c>
      <c r="BN51" s="634" t="s">
        <v>1310</v>
      </c>
      <c r="BO51" s="634" t="s">
        <v>1310</v>
      </c>
      <c r="BP51" s="634" t="s">
        <v>1310</v>
      </c>
      <c r="BQ51" s="634" t="s">
        <v>1310</v>
      </c>
      <c r="BR51" s="634" t="s">
        <v>1310</v>
      </c>
      <c r="BS51" s="634" t="s">
        <v>1310</v>
      </c>
      <c r="BT51" s="634" t="s">
        <v>1310</v>
      </c>
      <c r="BU51" s="634" t="s">
        <v>1310</v>
      </c>
      <c r="BV51" s="634" t="s">
        <v>1310</v>
      </c>
    </row>
    <row r="52" spans="1:74" ht="11.1" customHeight="1" x14ac:dyDescent="0.2">
      <c r="B52" s="172"/>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252"/>
      <c r="AN52" s="252"/>
      <c r="AO52" s="252"/>
      <c r="AP52" s="252"/>
      <c r="AQ52" s="252"/>
      <c r="AR52" s="252"/>
      <c r="AS52" s="252"/>
      <c r="AT52" s="252"/>
      <c r="AU52" s="252"/>
      <c r="AV52" s="252"/>
      <c r="AW52" s="252"/>
      <c r="AX52" s="252"/>
      <c r="AY52" s="252"/>
      <c r="AZ52" s="252"/>
      <c r="BA52" s="252"/>
      <c r="BB52" s="409"/>
      <c r="BC52" s="409"/>
      <c r="BD52" s="409"/>
      <c r="BE52" s="409"/>
      <c r="BF52" s="252"/>
      <c r="BG52" s="409"/>
      <c r="BH52" s="409"/>
      <c r="BI52" s="409"/>
      <c r="BJ52" s="409"/>
      <c r="BK52" s="409"/>
      <c r="BL52" s="409"/>
      <c r="BM52" s="409"/>
      <c r="BN52" s="409"/>
      <c r="BO52" s="409"/>
      <c r="BP52" s="409"/>
      <c r="BQ52" s="409"/>
      <c r="BR52" s="409"/>
      <c r="BS52" s="409"/>
      <c r="BT52" s="409"/>
      <c r="BU52" s="409"/>
      <c r="BV52" s="409"/>
    </row>
    <row r="53" spans="1:74" ht="11.1" customHeight="1" x14ac:dyDescent="0.2">
      <c r="BK53" s="411"/>
      <c r="BL53" s="411"/>
      <c r="BM53" s="411"/>
      <c r="BN53" s="411"/>
      <c r="BO53" s="411"/>
      <c r="BP53" s="411"/>
      <c r="BQ53" s="411"/>
      <c r="BR53" s="411"/>
      <c r="BS53" s="411"/>
      <c r="BT53" s="411"/>
      <c r="BU53" s="411"/>
      <c r="BV53" s="411"/>
    </row>
    <row r="54" spans="1:74" ht="12" customHeight="1" x14ac:dyDescent="0.2">
      <c r="B54" s="759" t="s">
        <v>1042</v>
      </c>
      <c r="C54" s="760"/>
      <c r="D54" s="760"/>
      <c r="E54" s="760"/>
      <c r="F54" s="760"/>
      <c r="G54" s="760"/>
      <c r="H54" s="760"/>
      <c r="I54" s="760"/>
      <c r="J54" s="760"/>
      <c r="K54" s="760"/>
      <c r="L54" s="760"/>
      <c r="M54" s="760"/>
      <c r="N54" s="760"/>
      <c r="O54" s="760"/>
      <c r="P54" s="760"/>
      <c r="Q54" s="760"/>
    </row>
    <row r="55" spans="1:74" ht="12" customHeight="1" x14ac:dyDescent="0.2">
      <c r="B55" s="792" t="s">
        <v>1305</v>
      </c>
      <c r="C55" s="782"/>
      <c r="D55" s="782"/>
      <c r="E55" s="782"/>
      <c r="F55" s="782"/>
      <c r="G55" s="782"/>
      <c r="H55" s="782"/>
      <c r="I55" s="782"/>
      <c r="J55" s="782"/>
      <c r="K55" s="782"/>
      <c r="L55" s="782"/>
      <c r="M55" s="782"/>
      <c r="N55" s="782"/>
      <c r="O55" s="782"/>
      <c r="P55" s="782"/>
      <c r="Q55" s="778"/>
    </row>
    <row r="56" spans="1:74" s="440" customFormat="1" ht="12" customHeight="1" x14ac:dyDescent="0.2">
      <c r="A56" s="441"/>
      <c r="B56" s="781" t="s">
        <v>1069</v>
      </c>
      <c r="C56" s="782"/>
      <c r="D56" s="782"/>
      <c r="E56" s="782"/>
      <c r="F56" s="782"/>
      <c r="G56" s="782"/>
      <c r="H56" s="782"/>
      <c r="I56" s="782"/>
      <c r="J56" s="782"/>
      <c r="K56" s="782"/>
      <c r="L56" s="782"/>
      <c r="M56" s="782"/>
      <c r="N56" s="782"/>
      <c r="O56" s="782"/>
      <c r="P56" s="782"/>
      <c r="Q56" s="778"/>
      <c r="AY56" s="537"/>
      <c r="AZ56" s="537"/>
      <c r="BA56" s="537"/>
      <c r="BB56" s="537"/>
      <c r="BC56" s="537"/>
      <c r="BD56" s="537"/>
      <c r="BE56" s="537"/>
      <c r="BF56" s="652"/>
      <c r="BG56" s="537"/>
      <c r="BH56" s="537"/>
      <c r="BI56" s="537"/>
      <c r="BJ56" s="537"/>
    </row>
    <row r="57" spans="1:74" s="440" customFormat="1" ht="12" customHeight="1" x14ac:dyDescent="0.2">
      <c r="A57" s="441"/>
      <c r="B57" s="792" t="s">
        <v>1025</v>
      </c>
      <c r="C57" s="792"/>
      <c r="D57" s="792"/>
      <c r="E57" s="792"/>
      <c r="F57" s="792"/>
      <c r="G57" s="792"/>
      <c r="H57" s="792"/>
      <c r="I57" s="792"/>
      <c r="J57" s="792"/>
      <c r="K57" s="792"/>
      <c r="L57" s="792"/>
      <c r="M57" s="792"/>
      <c r="N57" s="792"/>
      <c r="O57" s="792"/>
      <c r="P57" s="792"/>
      <c r="Q57" s="778"/>
      <c r="AY57" s="537"/>
      <c r="AZ57" s="537"/>
      <c r="BA57" s="537"/>
      <c r="BB57" s="537"/>
      <c r="BC57" s="537"/>
      <c r="BD57" s="537"/>
      <c r="BE57" s="537"/>
      <c r="BF57" s="652"/>
      <c r="BG57" s="537"/>
      <c r="BH57" s="537"/>
      <c r="BI57" s="537"/>
      <c r="BJ57" s="537"/>
    </row>
    <row r="58" spans="1:74" s="440" customFormat="1" ht="12" customHeight="1" x14ac:dyDescent="0.2">
      <c r="A58" s="441"/>
      <c r="B58" s="792" t="s">
        <v>1105</v>
      </c>
      <c r="C58" s="778"/>
      <c r="D58" s="778"/>
      <c r="E58" s="778"/>
      <c r="F58" s="778"/>
      <c r="G58" s="778"/>
      <c r="H58" s="778"/>
      <c r="I58" s="778"/>
      <c r="J58" s="778"/>
      <c r="K58" s="778"/>
      <c r="L58" s="778"/>
      <c r="M58" s="778"/>
      <c r="N58" s="778"/>
      <c r="O58" s="778"/>
      <c r="P58" s="778"/>
      <c r="Q58" s="778"/>
      <c r="AY58" s="537"/>
      <c r="AZ58" s="537"/>
      <c r="BA58" s="537"/>
      <c r="BB58" s="537"/>
      <c r="BC58" s="537"/>
      <c r="BD58" s="537"/>
      <c r="BE58" s="537"/>
      <c r="BF58" s="652"/>
      <c r="BG58" s="537"/>
      <c r="BH58" s="537"/>
      <c r="BI58" s="537"/>
      <c r="BJ58" s="537"/>
    </row>
    <row r="59" spans="1:74" s="440" customFormat="1" ht="12.75" x14ac:dyDescent="0.2">
      <c r="A59" s="441"/>
      <c r="B59" s="794" t="s">
        <v>1093</v>
      </c>
      <c r="C59" s="778"/>
      <c r="D59" s="778"/>
      <c r="E59" s="778"/>
      <c r="F59" s="778"/>
      <c r="G59" s="778"/>
      <c r="H59" s="778"/>
      <c r="I59" s="778"/>
      <c r="J59" s="778"/>
      <c r="K59" s="778"/>
      <c r="L59" s="778"/>
      <c r="M59" s="778"/>
      <c r="N59" s="778"/>
      <c r="O59" s="778"/>
      <c r="P59" s="778"/>
      <c r="Q59" s="778"/>
      <c r="AY59" s="537"/>
      <c r="AZ59" s="537"/>
      <c r="BA59" s="537"/>
      <c r="BB59" s="537"/>
      <c r="BC59" s="537"/>
      <c r="BD59" s="537"/>
      <c r="BE59" s="537"/>
      <c r="BF59" s="652"/>
      <c r="BG59" s="537"/>
      <c r="BH59" s="537"/>
      <c r="BI59" s="537"/>
      <c r="BJ59" s="537"/>
    </row>
    <row r="60" spans="1:74" s="440" customFormat="1" ht="12" customHeight="1" x14ac:dyDescent="0.2">
      <c r="A60" s="441"/>
      <c r="B60" s="776" t="s">
        <v>1073</v>
      </c>
      <c r="C60" s="777"/>
      <c r="D60" s="777"/>
      <c r="E60" s="777"/>
      <c r="F60" s="777"/>
      <c r="G60" s="777"/>
      <c r="H60" s="777"/>
      <c r="I60" s="777"/>
      <c r="J60" s="777"/>
      <c r="K60" s="777"/>
      <c r="L60" s="777"/>
      <c r="M60" s="777"/>
      <c r="N60" s="777"/>
      <c r="O60" s="777"/>
      <c r="P60" s="777"/>
      <c r="Q60" s="778"/>
      <c r="AY60" s="537"/>
      <c r="AZ60" s="537"/>
      <c r="BA60" s="537"/>
      <c r="BB60" s="537"/>
      <c r="BC60" s="537"/>
      <c r="BD60" s="537"/>
      <c r="BE60" s="537"/>
      <c r="BF60" s="652"/>
      <c r="BG60" s="537"/>
      <c r="BH60" s="537"/>
      <c r="BI60" s="537"/>
      <c r="BJ60" s="537"/>
    </row>
    <row r="61" spans="1:74" s="440" customFormat="1" ht="12" customHeight="1" x14ac:dyDescent="0.2">
      <c r="A61" s="436"/>
      <c r="B61" s="790" t="s">
        <v>1184</v>
      </c>
      <c r="C61" s="778"/>
      <c r="D61" s="778"/>
      <c r="E61" s="778"/>
      <c r="F61" s="778"/>
      <c r="G61" s="778"/>
      <c r="H61" s="778"/>
      <c r="I61" s="778"/>
      <c r="J61" s="778"/>
      <c r="K61" s="778"/>
      <c r="L61" s="778"/>
      <c r="M61" s="778"/>
      <c r="N61" s="778"/>
      <c r="O61" s="778"/>
      <c r="P61" s="778"/>
      <c r="Q61" s="778"/>
      <c r="AY61" s="537"/>
      <c r="AZ61" s="537"/>
      <c r="BA61" s="537"/>
      <c r="BB61" s="537"/>
      <c r="BC61" s="537"/>
      <c r="BD61" s="537"/>
      <c r="BE61" s="537"/>
      <c r="BF61" s="652"/>
      <c r="BG61" s="537"/>
      <c r="BH61" s="537"/>
      <c r="BI61" s="537"/>
      <c r="BJ61" s="537"/>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row r="144" spans="63:74" x14ac:dyDescent="0.2">
      <c r="BK144" s="411"/>
      <c r="BL144" s="411"/>
      <c r="BM144" s="411"/>
      <c r="BN144" s="411"/>
      <c r="BO144" s="411"/>
      <c r="BP144" s="411"/>
      <c r="BQ144" s="411"/>
      <c r="BR144" s="411"/>
      <c r="BS144" s="411"/>
      <c r="BT144" s="411"/>
      <c r="BU144" s="411"/>
      <c r="BV144" s="411"/>
    </row>
    <row r="145" spans="63:74" x14ac:dyDescent="0.2">
      <c r="BK145" s="411"/>
      <c r="BL145" s="411"/>
      <c r="BM145" s="411"/>
      <c r="BN145" s="411"/>
      <c r="BO145" s="411"/>
      <c r="BP145" s="411"/>
      <c r="BQ145" s="411"/>
      <c r="BR145" s="411"/>
      <c r="BS145" s="411"/>
      <c r="BT145" s="411"/>
      <c r="BU145" s="411"/>
      <c r="BV145" s="411"/>
    </row>
    <row r="146" spans="63:74" x14ac:dyDescent="0.2">
      <c r="BK146" s="411"/>
      <c r="BL146" s="411"/>
      <c r="BM146" s="411"/>
      <c r="BN146" s="411"/>
      <c r="BO146" s="411"/>
      <c r="BP146" s="411"/>
      <c r="BQ146" s="411"/>
      <c r="BR146" s="411"/>
      <c r="BS146" s="411"/>
      <c r="BT146" s="411"/>
      <c r="BU146" s="411"/>
      <c r="BV146" s="411"/>
    </row>
  </sheetData>
  <mergeCells count="16">
    <mergeCell ref="B59:Q59"/>
    <mergeCell ref="B60:Q60"/>
    <mergeCell ref="B61:Q61"/>
    <mergeCell ref="B54:Q54"/>
    <mergeCell ref="B56:Q56"/>
    <mergeCell ref="B57:Q57"/>
    <mergeCell ref="B58:Q58"/>
    <mergeCell ref="B55:Q55"/>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30"/>
  <sheetViews>
    <sheetView workbookViewId="0">
      <pane xSplit="2" ySplit="4" topLeftCell="AQ5" activePane="bottomRight" state="frozen"/>
      <selection activeCell="BC15" sqref="BC15"/>
      <selection pane="topRight" activeCell="BC15" sqref="BC15"/>
      <selection pane="bottomLeft" activeCell="BC15" sqref="BC15"/>
      <selection pane="bottomRight" activeCell="AY42" sqref="AY42"/>
    </sheetView>
  </sheetViews>
  <sheetFormatPr defaultColWidth="8.5703125" defaultRowHeight="11.25" x14ac:dyDescent="0.2"/>
  <cols>
    <col min="1" max="1" width="12.42578125" style="162" customWidth="1"/>
    <col min="2" max="2" width="29.42578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3.35" customHeight="1" x14ac:dyDescent="0.2">
      <c r="A1" s="769" t="s">
        <v>1021</v>
      </c>
      <c r="B1" s="793" t="s">
        <v>908</v>
      </c>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row>
    <row r="2" spans="1:74" ht="12.75" x14ac:dyDescent="0.2">
      <c r="A2" s="770"/>
      <c r="B2" s="542" t="str">
        <f>"U.S. Energy Information Administration  |  Short-Term Energy Outlook  - "&amp;Dates!D1</f>
        <v>U.S. Energy Information Administration  |  Short-Term Energy Outlook  - August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B5" s="254" t="s">
        <v>336</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55"/>
      <c r="AZ5" s="755"/>
      <c r="BA5" s="252"/>
      <c r="BB5" s="755"/>
      <c r="BC5" s="755"/>
      <c r="BD5" s="755"/>
      <c r="BE5" s="252"/>
      <c r="BF5" s="252"/>
      <c r="BG5" s="252"/>
      <c r="BH5" s="755"/>
      <c r="BI5" s="755"/>
      <c r="BJ5" s="755"/>
      <c r="BK5" s="409"/>
      <c r="BL5" s="409"/>
      <c r="BM5" s="409"/>
      <c r="BN5" s="409"/>
      <c r="BO5" s="409"/>
      <c r="BP5" s="409"/>
      <c r="BQ5" s="409"/>
      <c r="BR5" s="409"/>
      <c r="BS5" s="409"/>
      <c r="BT5" s="409"/>
      <c r="BU5" s="409"/>
      <c r="BV5" s="409"/>
    </row>
    <row r="6" spans="1:74" ht="11.1" customHeight="1" x14ac:dyDescent="0.2">
      <c r="A6" s="162" t="s">
        <v>1290</v>
      </c>
      <c r="B6" s="173" t="s">
        <v>337</v>
      </c>
      <c r="C6" s="252">
        <v>1.27</v>
      </c>
      <c r="D6" s="252">
        <v>1.27</v>
      </c>
      <c r="E6" s="252">
        <v>1.27</v>
      </c>
      <c r="F6" s="252">
        <v>1.27</v>
      </c>
      <c r="G6" s="252">
        <v>1.27</v>
      </c>
      <c r="H6" s="252">
        <v>1.27</v>
      </c>
      <c r="I6" s="252">
        <v>1.27</v>
      </c>
      <c r="J6" s="252">
        <v>1.27</v>
      </c>
      <c r="K6" s="252">
        <v>1.27</v>
      </c>
      <c r="L6" s="252">
        <v>1.2</v>
      </c>
      <c r="M6" s="252">
        <v>1.2</v>
      </c>
      <c r="N6" s="252">
        <v>1.2</v>
      </c>
      <c r="O6" s="252">
        <v>1.2</v>
      </c>
      <c r="P6" s="252">
        <v>1.2</v>
      </c>
      <c r="Q6" s="252">
        <v>1.2</v>
      </c>
      <c r="R6" s="252">
        <v>1.2</v>
      </c>
      <c r="S6" s="252">
        <v>1.2</v>
      </c>
      <c r="T6" s="252">
        <v>1.2</v>
      </c>
      <c r="U6" s="252">
        <v>1.2</v>
      </c>
      <c r="V6" s="252">
        <v>1.2</v>
      </c>
      <c r="W6" s="252">
        <v>1.2</v>
      </c>
      <c r="X6" s="252">
        <v>1.2</v>
      </c>
      <c r="Y6" s="252">
        <v>1.1000000000000001</v>
      </c>
      <c r="Z6" s="252">
        <v>1.2</v>
      </c>
      <c r="AA6" s="252">
        <v>1.1499999999999999</v>
      </c>
      <c r="AB6" s="252">
        <v>1.1499999999999999</v>
      </c>
      <c r="AC6" s="252">
        <v>1.1499999999999999</v>
      </c>
      <c r="AD6" s="252">
        <v>1.1499999999999999</v>
      </c>
      <c r="AE6" s="252">
        <v>1.1499999999999999</v>
      </c>
      <c r="AF6" s="252">
        <v>1.1499999999999999</v>
      </c>
      <c r="AG6" s="252">
        <v>1.1499999999999999</v>
      </c>
      <c r="AH6" s="252">
        <v>1.1499999999999999</v>
      </c>
      <c r="AI6" s="252">
        <v>1.1499999999999999</v>
      </c>
      <c r="AJ6" s="252">
        <v>1.1499999999999999</v>
      </c>
      <c r="AK6" s="252">
        <v>1.1499999999999999</v>
      </c>
      <c r="AL6" s="252">
        <v>1.1499999999999999</v>
      </c>
      <c r="AM6" s="252">
        <v>1.1000000000000001</v>
      </c>
      <c r="AN6" s="252">
        <v>1.1000000000000001</v>
      </c>
      <c r="AO6" s="252">
        <v>1.1000000000000001</v>
      </c>
      <c r="AP6" s="252">
        <v>1.1000000000000001</v>
      </c>
      <c r="AQ6" s="252">
        <v>1.1000000000000001</v>
      </c>
      <c r="AR6" s="252">
        <v>1.1000000000000001</v>
      </c>
      <c r="AS6" s="252">
        <v>1.1000000000000001</v>
      </c>
      <c r="AT6" s="252">
        <v>1.1000000000000001</v>
      </c>
      <c r="AU6" s="252">
        <v>1.1000000000000001</v>
      </c>
      <c r="AV6" s="252">
        <v>1.1000000000000001</v>
      </c>
      <c r="AW6" s="252">
        <v>1.1000000000000001</v>
      </c>
      <c r="AX6" s="252">
        <v>1.1000000000000001</v>
      </c>
      <c r="AY6" s="252">
        <v>1.05</v>
      </c>
      <c r="AZ6" s="252">
        <v>1.05</v>
      </c>
      <c r="BA6" s="252">
        <v>1.05</v>
      </c>
      <c r="BB6" s="252">
        <v>1.05</v>
      </c>
      <c r="BC6" s="252">
        <v>1.05</v>
      </c>
      <c r="BD6" s="252">
        <v>1.05</v>
      </c>
      <c r="BE6" s="252">
        <v>1.05</v>
      </c>
      <c r="BF6" s="755" t="s">
        <v>1311</v>
      </c>
      <c r="BG6" s="755" t="s">
        <v>1311</v>
      </c>
      <c r="BH6" s="755" t="s">
        <v>1311</v>
      </c>
      <c r="BI6" s="755" t="s">
        <v>1311</v>
      </c>
      <c r="BJ6" s="252" t="s">
        <v>1311</v>
      </c>
      <c r="BK6" s="252" t="s">
        <v>1311</v>
      </c>
      <c r="BL6" s="252" t="s">
        <v>1311</v>
      </c>
      <c r="BM6" s="252" t="s">
        <v>1311</v>
      </c>
      <c r="BN6" s="252" t="s">
        <v>1311</v>
      </c>
      <c r="BO6" s="252" t="s">
        <v>1311</v>
      </c>
      <c r="BP6" s="252" t="s">
        <v>1311</v>
      </c>
      <c r="BQ6" s="252" t="s">
        <v>1311</v>
      </c>
      <c r="BR6" s="252" t="s">
        <v>1311</v>
      </c>
      <c r="BS6" s="252" t="s">
        <v>1311</v>
      </c>
      <c r="BT6" s="252" t="s">
        <v>1311</v>
      </c>
      <c r="BU6" s="252" t="s">
        <v>1311</v>
      </c>
      <c r="BV6" s="252" t="s">
        <v>1311</v>
      </c>
    </row>
    <row r="7" spans="1:74" ht="11.1" customHeight="1" x14ac:dyDescent="0.2">
      <c r="A7" s="162" t="s">
        <v>356</v>
      </c>
      <c r="B7" s="173" t="s">
        <v>346</v>
      </c>
      <c r="C7" s="252">
        <v>1.8</v>
      </c>
      <c r="D7" s="252">
        <v>1.85</v>
      </c>
      <c r="E7" s="252">
        <v>1.7</v>
      </c>
      <c r="F7" s="252">
        <v>1.8</v>
      </c>
      <c r="G7" s="252">
        <v>1.75</v>
      </c>
      <c r="H7" s="252">
        <v>1.7</v>
      </c>
      <c r="I7" s="252">
        <v>1.65</v>
      </c>
      <c r="J7" s="252">
        <v>1.75</v>
      </c>
      <c r="K7" s="252">
        <v>1.65</v>
      </c>
      <c r="L7" s="252">
        <v>1.7</v>
      </c>
      <c r="M7" s="252">
        <v>1.68</v>
      </c>
      <c r="N7" s="252">
        <v>1.7</v>
      </c>
      <c r="O7" s="252">
        <v>1.75</v>
      </c>
      <c r="P7" s="252">
        <v>1.7</v>
      </c>
      <c r="Q7" s="252">
        <v>1.8</v>
      </c>
      <c r="R7" s="252">
        <v>1.7649999999999999</v>
      </c>
      <c r="S7" s="252">
        <v>1.8</v>
      </c>
      <c r="T7" s="252">
        <v>1.78</v>
      </c>
      <c r="U7" s="252">
        <v>1.7</v>
      </c>
      <c r="V7" s="252">
        <v>1.68</v>
      </c>
      <c r="W7" s="252">
        <v>1.72</v>
      </c>
      <c r="X7" s="252">
        <v>1.71</v>
      </c>
      <c r="Y7" s="252">
        <v>1.73</v>
      </c>
      <c r="Z7" s="252">
        <v>1.75</v>
      </c>
      <c r="AA7" s="252">
        <v>1.6</v>
      </c>
      <c r="AB7" s="252">
        <v>1.67</v>
      </c>
      <c r="AC7" s="252">
        <v>1.61</v>
      </c>
      <c r="AD7" s="252">
        <v>1.68</v>
      </c>
      <c r="AE7" s="252">
        <v>1.62</v>
      </c>
      <c r="AF7" s="252">
        <v>1.6</v>
      </c>
      <c r="AG7" s="252">
        <v>1.65</v>
      </c>
      <c r="AH7" s="252">
        <v>1.75</v>
      </c>
      <c r="AI7" s="252">
        <v>1.76</v>
      </c>
      <c r="AJ7" s="252">
        <v>1.7849999999999999</v>
      </c>
      <c r="AK7" s="252">
        <v>1.75</v>
      </c>
      <c r="AL7" s="252">
        <v>1.67</v>
      </c>
      <c r="AM7" s="252">
        <v>1.8</v>
      </c>
      <c r="AN7" s="252">
        <v>1.75</v>
      </c>
      <c r="AO7" s="252">
        <v>1.7</v>
      </c>
      <c r="AP7" s="252">
        <v>1.77</v>
      </c>
      <c r="AQ7" s="252">
        <v>1.75</v>
      </c>
      <c r="AR7" s="252">
        <v>1.8</v>
      </c>
      <c r="AS7" s="252">
        <v>1.83</v>
      </c>
      <c r="AT7" s="252">
        <v>1.85</v>
      </c>
      <c r="AU7" s="252">
        <v>1.78</v>
      </c>
      <c r="AV7" s="252">
        <v>1.75</v>
      </c>
      <c r="AW7" s="252">
        <v>1.8</v>
      </c>
      <c r="AX7" s="252">
        <v>1.8</v>
      </c>
      <c r="AY7" s="252">
        <v>1.78</v>
      </c>
      <c r="AZ7" s="252">
        <v>1.7749999999999999</v>
      </c>
      <c r="BA7" s="252">
        <v>1.78</v>
      </c>
      <c r="BB7" s="252">
        <v>1.7749999999999999</v>
      </c>
      <c r="BC7" s="252">
        <v>1.8</v>
      </c>
      <c r="BD7" s="252">
        <v>1.8049999999999999</v>
      </c>
      <c r="BE7" s="252">
        <v>1.81</v>
      </c>
      <c r="BF7" s="755" t="s">
        <v>1311</v>
      </c>
      <c r="BG7" s="755" t="s">
        <v>1311</v>
      </c>
      <c r="BH7" s="755" t="s">
        <v>1311</v>
      </c>
      <c r="BI7" s="755" t="s">
        <v>1311</v>
      </c>
      <c r="BJ7" s="252" t="s">
        <v>1311</v>
      </c>
      <c r="BK7" s="252" t="s">
        <v>1311</v>
      </c>
      <c r="BL7" s="252" t="s">
        <v>1311</v>
      </c>
      <c r="BM7" s="252" t="s">
        <v>1311</v>
      </c>
      <c r="BN7" s="252" t="s">
        <v>1311</v>
      </c>
      <c r="BO7" s="252" t="s">
        <v>1311</v>
      </c>
      <c r="BP7" s="252" t="s">
        <v>1311</v>
      </c>
      <c r="BQ7" s="252" t="s">
        <v>1311</v>
      </c>
      <c r="BR7" s="252" t="s">
        <v>1311</v>
      </c>
      <c r="BS7" s="252" t="s">
        <v>1311</v>
      </c>
      <c r="BT7" s="252" t="s">
        <v>1311</v>
      </c>
      <c r="BU7" s="252" t="s">
        <v>1311</v>
      </c>
      <c r="BV7" s="252" t="s">
        <v>1311</v>
      </c>
    </row>
    <row r="8" spans="1:74" ht="11.1" customHeight="1" x14ac:dyDescent="0.2">
      <c r="A8" s="162" t="s">
        <v>88</v>
      </c>
      <c r="B8" s="173" t="s">
        <v>87</v>
      </c>
      <c r="C8" s="252">
        <v>0.50392800000000004</v>
      </c>
      <c r="D8" s="252">
        <v>0.502857</v>
      </c>
      <c r="E8" s="252">
        <v>0.49934600000000001</v>
      </c>
      <c r="F8" s="252">
        <v>0.50037399999999999</v>
      </c>
      <c r="G8" s="252">
        <v>0.49783899999999998</v>
      </c>
      <c r="H8" s="252">
        <v>0.50169699999999995</v>
      </c>
      <c r="I8" s="252">
        <v>0.50796200000000002</v>
      </c>
      <c r="J8" s="252">
        <v>0.51201300000000005</v>
      </c>
      <c r="K8" s="252">
        <v>0.50644699999999998</v>
      </c>
      <c r="L8" s="252">
        <v>0.50286500000000001</v>
      </c>
      <c r="M8" s="252">
        <v>0.50431499999999996</v>
      </c>
      <c r="N8" s="252">
        <v>0.50336524000000005</v>
      </c>
      <c r="O8" s="252">
        <v>0.50533499999999998</v>
      </c>
      <c r="P8" s="252">
        <v>0.50586100000000001</v>
      </c>
      <c r="Q8" s="252">
        <v>0.50423499999999999</v>
      </c>
      <c r="R8" s="252">
        <v>0.51572700000000005</v>
      </c>
      <c r="S8" s="252">
        <v>0.52150799999999997</v>
      </c>
      <c r="T8" s="252">
        <v>0.52404088000000004</v>
      </c>
      <c r="U8" s="252">
        <v>0.53028799999999998</v>
      </c>
      <c r="V8" s="252">
        <v>0.53665499999999999</v>
      </c>
      <c r="W8" s="252">
        <v>0.53511900000000001</v>
      </c>
      <c r="X8" s="252">
        <v>0.53988599999999998</v>
      </c>
      <c r="Y8" s="252">
        <v>0.54499799999999998</v>
      </c>
      <c r="Z8" s="252">
        <v>0.548234</v>
      </c>
      <c r="AA8" s="252">
        <v>0.55013800000000002</v>
      </c>
      <c r="AB8" s="252">
        <v>0.55079400000000001</v>
      </c>
      <c r="AC8" s="252">
        <v>0.55661499999999997</v>
      </c>
      <c r="AD8" s="252">
        <v>0.560195</v>
      </c>
      <c r="AE8" s="252">
        <v>0.55428200000000005</v>
      </c>
      <c r="AF8" s="252">
        <v>0.55527400000000005</v>
      </c>
      <c r="AG8" s="252">
        <v>0.55830999000000003</v>
      </c>
      <c r="AH8" s="252">
        <v>0.558334</v>
      </c>
      <c r="AI8" s="252">
        <v>0.55085899999999999</v>
      </c>
      <c r="AJ8" s="252">
        <v>0.55718500000000004</v>
      </c>
      <c r="AK8" s="252">
        <v>0.56281678999999996</v>
      </c>
      <c r="AL8" s="252">
        <v>0.56107499999999999</v>
      </c>
      <c r="AM8" s="252">
        <v>0.55771499999999996</v>
      </c>
      <c r="AN8" s="252">
        <v>0.55312600000000001</v>
      </c>
      <c r="AO8" s="252">
        <v>0.55272200000000005</v>
      </c>
      <c r="AP8" s="252">
        <v>0.54789299999999996</v>
      </c>
      <c r="AQ8" s="252">
        <v>0.54319300000000004</v>
      </c>
      <c r="AR8" s="252">
        <v>0.54103699999999999</v>
      </c>
      <c r="AS8" s="252">
        <v>0.53779999999999994</v>
      </c>
      <c r="AT8" s="252">
        <v>0.53710000000000002</v>
      </c>
      <c r="AU8" s="252">
        <v>0.56246890000000005</v>
      </c>
      <c r="AV8" s="252">
        <v>0.5689012</v>
      </c>
      <c r="AW8" s="252">
        <v>0.57461879999999999</v>
      </c>
      <c r="AX8" s="252">
        <v>0.57288309999999998</v>
      </c>
      <c r="AY8" s="252">
        <v>0.57108479999999995</v>
      </c>
      <c r="AZ8" s="252">
        <v>0.56637439999999994</v>
      </c>
      <c r="BA8" s="252">
        <v>0.56606719999999999</v>
      </c>
      <c r="BB8" s="252">
        <v>0.56104960000000004</v>
      </c>
      <c r="BC8" s="252">
        <v>0.55623679999999998</v>
      </c>
      <c r="BD8" s="252">
        <v>0.55398400000000003</v>
      </c>
      <c r="BE8" s="252">
        <v>0.55070719999999995</v>
      </c>
      <c r="BF8" s="755" t="s">
        <v>1311</v>
      </c>
      <c r="BG8" s="755" t="s">
        <v>1311</v>
      </c>
      <c r="BH8" s="755" t="s">
        <v>1311</v>
      </c>
      <c r="BI8" s="755" t="s">
        <v>1311</v>
      </c>
      <c r="BJ8" s="252" t="s">
        <v>1311</v>
      </c>
      <c r="BK8" s="252" t="s">
        <v>1311</v>
      </c>
      <c r="BL8" s="252" t="s">
        <v>1311</v>
      </c>
      <c r="BM8" s="252" t="s">
        <v>1311</v>
      </c>
      <c r="BN8" s="252" t="s">
        <v>1311</v>
      </c>
      <c r="BO8" s="252" t="s">
        <v>1311</v>
      </c>
      <c r="BP8" s="252" t="s">
        <v>1311</v>
      </c>
      <c r="BQ8" s="252" t="s">
        <v>1311</v>
      </c>
      <c r="BR8" s="252" t="s">
        <v>1311</v>
      </c>
      <c r="BS8" s="252" t="s">
        <v>1311</v>
      </c>
      <c r="BT8" s="252" t="s">
        <v>1311</v>
      </c>
      <c r="BU8" s="252" t="s">
        <v>1311</v>
      </c>
      <c r="BV8" s="252" t="s">
        <v>1311</v>
      </c>
    </row>
    <row r="9" spans="1:74" ht="11.1" customHeight="1" x14ac:dyDescent="0.2">
      <c r="A9" s="162" t="s">
        <v>1306</v>
      </c>
      <c r="B9" s="173" t="s">
        <v>1307</v>
      </c>
      <c r="C9" s="252">
        <v>0.23</v>
      </c>
      <c r="D9" s="252">
        <v>0.23</v>
      </c>
      <c r="E9" s="252">
        <v>0.23</v>
      </c>
      <c r="F9" s="252">
        <v>0.23</v>
      </c>
      <c r="G9" s="252">
        <v>0.23</v>
      </c>
      <c r="H9" s="252">
        <v>0.23</v>
      </c>
      <c r="I9" s="252">
        <v>0.23</v>
      </c>
      <c r="J9" s="252">
        <v>0.23</v>
      </c>
      <c r="K9" s="252">
        <v>0.23</v>
      </c>
      <c r="L9" s="252">
        <v>0.23</v>
      </c>
      <c r="M9" s="252">
        <v>0.23</v>
      </c>
      <c r="N9" s="252">
        <v>0.23</v>
      </c>
      <c r="O9" s="252">
        <v>0.22</v>
      </c>
      <c r="P9" s="252">
        <v>0.22</v>
      </c>
      <c r="Q9" s="252">
        <v>0.22</v>
      </c>
      <c r="R9" s="252">
        <v>0.22</v>
      </c>
      <c r="S9" s="252">
        <v>0.22</v>
      </c>
      <c r="T9" s="252">
        <v>0.22</v>
      </c>
      <c r="U9" s="252">
        <v>0.22</v>
      </c>
      <c r="V9" s="252">
        <v>0.22</v>
      </c>
      <c r="W9" s="252">
        <v>0.22</v>
      </c>
      <c r="X9" s="252">
        <v>0.22</v>
      </c>
      <c r="Y9" s="252">
        <v>0.22</v>
      </c>
      <c r="Z9" s="252">
        <v>0.22</v>
      </c>
      <c r="AA9" s="252">
        <v>0.22</v>
      </c>
      <c r="AB9" s="252">
        <v>0.22</v>
      </c>
      <c r="AC9" s="252">
        <v>0.22</v>
      </c>
      <c r="AD9" s="252">
        <v>0.22</v>
      </c>
      <c r="AE9" s="252">
        <v>0.22</v>
      </c>
      <c r="AF9" s="252">
        <v>0.22</v>
      </c>
      <c r="AG9" s="252">
        <v>0.22</v>
      </c>
      <c r="AH9" s="252">
        <v>0.22</v>
      </c>
      <c r="AI9" s="252">
        <v>0.22</v>
      </c>
      <c r="AJ9" s="252">
        <v>0.22</v>
      </c>
      <c r="AK9" s="252">
        <v>0.22</v>
      </c>
      <c r="AL9" s="252">
        <v>0.22</v>
      </c>
      <c r="AM9" s="252">
        <v>0.215</v>
      </c>
      <c r="AN9" s="252">
        <v>0.215</v>
      </c>
      <c r="AO9" s="252">
        <v>0.215</v>
      </c>
      <c r="AP9" s="252">
        <v>0.20499999999999999</v>
      </c>
      <c r="AQ9" s="252">
        <v>0.20499999999999999</v>
      </c>
      <c r="AR9" s="252">
        <v>0.215</v>
      </c>
      <c r="AS9" s="252">
        <v>0.215</v>
      </c>
      <c r="AT9" s="252">
        <v>0.215</v>
      </c>
      <c r="AU9" s="252">
        <v>0.215</v>
      </c>
      <c r="AV9" s="252">
        <v>0.215</v>
      </c>
      <c r="AW9" s="252">
        <v>0.215</v>
      </c>
      <c r="AX9" s="252">
        <v>0.215</v>
      </c>
      <c r="AY9" s="252">
        <v>0.21</v>
      </c>
      <c r="AZ9" s="252">
        <v>0.21</v>
      </c>
      <c r="BA9" s="252">
        <v>0.21</v>
      </c>
      <c r="BB9" s="252">
        <v>0.21</v>
      </c>
      <c r="BC9" s="252">
        <v>0.21</v>
      </c>
      <c r="BD9" s="252">
        <v>0.21</v>
      </c>
      <c r="BE9" s="252">
        <v>0.21</v>
      </c>
      <c r="BF9" s="755" t="s">
        <v>1311</v>
      </c>
      <c r="BG9" s="755" t="s">
        <v>1311</v>
      </c>
      <c r="BH9" s="755" t="s">
        <v>1311</v>
      </c>
      <c r="BI9" s="755" t="s">
        <v>1311</v>
      </c>
      <c r="BJ9" s="252" t="s">
        <v>1311</v>
      </c>
      <c r="BK9" s="252" t="s">
        <v>1311</v>
      </c>
      <c r="BL9" s="252" t="s">
        <v>1311</v>
      </c>
      <c r="BM9" s="252" t="s">
        <v>1311</v>
      </c>
      <c r="BN9" s="252" t="s">
        <v>1311</v>
      </c>
      <c r="BO9" s="252" t="s">
        <v>1311</v>
      </c>
      <c r="BP9" s="252" t="s">
        <v>1311</v>
      </c>
      <c r="BQ9" s="252" t="s">
        <v>1311</v>
      </c>
      <c r="BR9" s="252" t="s">
        <v>1311</v>
      </c>
      <c r="BS9" s="252" t="s">
        <v>1311</v>
      </c>
      <c r="BT9" s="252" t="s">
        <v>1311</v>
      </c>
      <c r="BU9" s="252" t="s">
        <v>1311</v>
      </c>
      <c r="BV9" s="252" t="s">
        <v>1311</v>
      </c>
    </row>
    <row r="10" spans="1:74" ht="11.1" customHeight="1" x14ac:dyDescent="0.2">
      <c r="A10" s="162" t="s">
        <v>1287</v>
      </c>
      <c r="B10" s="173" t="s">
        <v>1288</v>
      </c>
      <c r="C10" s="252">
        <v>0.78157100000000002</v>
      </c>
      <c r="D10" s="252">
        <v>0.77792700000000004</v>
      </c>
      <c r="E10" s="252">
        <v>0.77856400000000003</v>
      </c>
      <c r="F10" s="252">
        <v>0.77143300000000004</v>
      </c>
      <c r="G10" s="252">
        <v>0.77662699999999996</v>
      </c>
      <c r="H10" s="252">
        <v>0.76571</v>
      </c>
      <c r="I10" s="252">
        <v>0.76044299999999998</v>
      </c>
      <c r="J10" s="252">
        <v>0.76266599999999996</v>
      </c>
      <c r="K10" s="252">
        <v>0.75545600000000002</v>
      </c>
      <c r="L10" s="252">
        <v>0.74801200000000001</v>
      </c>
      <c r="M10" s="252">
        <v>0.74044200000000004</v>
      </c>
      <c r="N10" s="252">
        <v>0.74246100000000004</v>
      </c>
      <c r="O10" s="252">
        <v>0.8</v>
      </c>
      <c r="P10" s="252">
        <v>0.73</v>
      </c>
      <c r="Q10" s="252">
        <v>0.73399999999999999</v>
      </c>
      <c r="R10" s="252">
        <v>0.73599999999999999</v>
      </c>
      <c r="S10" s="252">
        <v>0.74</v>
      </c>
      <c r="T10" s="252">
        <v>0.73</v>
      </c>
      <c r="U10" s="252">
        <v>0.72</v>
      </c>
      <c r="V10" s="252">
        <v>0.71499999999999997</v>
      </c>
      <c r="W10" s="252">
        <v>0.71</v>
      </c>
      <c r="X10" s="252">
        <v>0.71</v>
      </c>
      <c r="Y10" s="252">
        <v>0.70399999999999996</v>
      </c>
      <c r="Z10" s="252">
        <v>0.7</v>
      </c>
      <c r="AA10" s="252">
        <v>0.69599999999999995</v>
      </c>
      <c r="AB10" s="252">
        <v>0.69599999999999995</v>
      </c>
      <c r="AC10" s="252">
        <v>0.69399999999999995</v>
      </c>
      <c r="AD10" s="252">
        <v>0.70499999999999996</v>
      </c>
      <c r="AE10" s="252">
        <v>0.70199999999999996</v>
      </c>
      <c r="AF10" s="252">
        <v>0.68899999999999995</v>
      </c>
      <c r="AG10" s="252">
        <v>0.69399999999999995</v>
      </c>
      <c r="AH10" s="252">
        <v>0.68500000000000005</v>
      </c>
      <c r="AI10" s="252">
        <v>0.68400000000000005</v>
      </c>
      <c r="AJ10" s="252">
        <v>0.67200000000000004</v>
      </c>
      <c r="AK10" s="252">
        <v>0.68400000000000005</v>
      </c>
      <c r="AL10" s="252">
        <v>0.67700000000000005</v>
      </c>
      <c r="AM10" s="252">
        <v>0.66800000000000004</v>
      </c>
      <c r="AN10" s="252">
        <v>0.66500000000000004</v>
      </c>
      <c r="AO10" s="252">
        <v>0.66500000000000004</v>
      </c>
      <c r="AP10" s="252">
        <v>0.68300000000000005</v>
      </c>
      <c r="AQ10" s="252">
        <v>0.68799999999999994</v>
      </c>
      <c r="AR10" s="252">
        <v>0.69499999999999995</v>
      </c>
      <c r="AS10" s="252">
        <v>0.69299999999999995</v>
      </c>
      <c r="AT10" s="252">
        <v>0.67800000000000005</v>
      </c>
      <c r="AU10" s="252">
        <v>0.69399999999999995</v>
      </c>
      <c r="AV10" s="252">
        <v>0.69399999999999995</v>
      </c>
      <c r="AW10" s="252">
        <v>0.68799999999999994</v>
      </c>
      <c r="AX10" s="252">
        <v>0.69099999999999995</v>
      </c>
      <c r="AY10" s="252">
        <v>0.71499999999999997</v>
      </c>
      <c r="AZ10" s="252">
        <v>0.73499999999999999</v>
      </c>
      <c r="BA10" s="252">
        <v>0.745</v>
      </c>
      <c r="BB10" s="252">
        <v>0.74270000000000003</v>
      </c>
      <c r="BC10" s="252">
        <v>0.74039999999999995</v>
      </c>
      <c r="BD10" s="252">
        <v>0.73809999999999998</v>
      </c>
      <c r="BE10" s="252">
        <v>0.73580000000000001</v>
      </c>
      <c r="BF10" s="755" t="s">
        <v>1311</v>
      </c>
      <c r="BG10" s="755" t="s">
        <v>1311</v>
      </c>
      <c r="BH10" s="755" t="s">
        <v>1311</v>
      </c>
      <c r="BI10" s="755" t="s">
        <v>1311</v>
      </c>
      <c r="BJ10" s="252" t="s">
        <v>1311</v>
      </c>
      <c r="BK10" s="252" t="s">
        <v>1311</v>
      </c>
      <c r="BL10" s="252" t="s">
        <v>1311</v>
      </c>
      <c r="BM10" s="252" t="s">
        <v>1311</v>
      </c>
      <c r="BN10" s="252" t="s">
        <v>1311</v>
      </c>
      <c r="BO10" s="252" t="s">
        <v>1311</v>
      </c>
      <c r="BP10" s="252" t="s">
        <v>1311</v>
      </c>
      <c r="BQ10" s="252" t="s">
        <v>1311</v>
      </c>
      <c r="BR10" s="252" t="s">
        <v>1311</v>
      </c>
      <c r="BS10" s="252" t="s">
        <v>1311</v>
      </c>
      <c r="BT10" s="252" t="s">
        <v>1311</v>
      </c>
      <c r="BU10" s="252" t="s">
        <v>1311</v>
      </c>
      <c r="BV10" s="252" t="s">
        <v>1311</v>
      </c>
    </row>
    <row r="11" spans="1:74" ht="11.1" customHeight="1" x14ac:dyDescent="0.2">
      <c r="A11" s="162" t="s">
        <v>1289</v>
      </c>
      <c r="B11" s="173" t="s">
        <v>338</v>
      </c>
      <c r="C11" s="252">
        <v>3.45</v>
      </c>
      <c r="D11" s="252">
        <v>3.4</v>
      </c>
      <c r="E11" s="252">
        <v>3.35</v>
      </c>
      <c r="F11" s="252">
        <v>3.2</v>
      </c>
      <c r="G11" s="252">
        <v>3.125</v>
      </c>
      <c r="H11" s="252">
        <v>2.95</v>
      </c>
      <c r="I11" s="252">
        <v>2.8</v>
      </c>
      <c r="J11" s="252">
        <v>2.75</v>
      </c>
      <c r="K11" s="252">
        <v>2.75</v>
      </c>
      <c r="L11" s="252">
        <v>2.7</v>
      </c>
      <c r="M11" s="252">
        <v>2.7</v>
      </c>
      <c r="N11" s="252">
        <v>2.68</v>
      </c>
      <c r="O11" s="252">
        <v>2.68</v>
      </c>
      <c r="P11" s="252">
        <v>2.68</v>
      </c>
      <c r="Q11" s="252">
        <v>2.68</v>
      </c>
      <c r="R11" s="252">
        <v>2.68</v>
      </c>
      <c r="S11" s="252">
        <v>2.68</v>
      </c>
      <c r="T11" s="252">
        <v>2.68</v>
      </c>
      <c r="U11" s="252">
        <v>2.68</v>
      </c>
      <c r="V11" s="252">
        <v>2.68</v>
      </c>
      <c r="W11" s="252">
        <v>2.68</v>
      </c>
      <c r="X11" s="252">
        <v>2.68</v>
      </c>
      <c r="Y11" s="252">
        <v>2.68</v>
      </c>
      <c r="Z11" s="252">
        <v>2.7</v>
      </c>
      <c r="AA11" s="252">
        <v>2.8</v>
      </c>
      <c r="AB11" s="252">
        <v>2.8</v>
      </c>
      <c r="AC11" s="252">
        <v>2.8</v>
      </c>
      <c r="AD11" s="252">
        <v>2.8</v>
      </c>
      <c r="AE11" s="252">
        <v>2.8</v>
      </c>
      <c r="AF11" s="252">
        <v>2.8</v>
      </c>
      <c r="AG11" s="252">
        <v>2.8</v>
      </c>
      <c r="AH11" s="252">
        <v>2.8</v>
      </c>
      <c r="AI11" s="252">
        <v>2.8</v>
      </c>
      <c r="AJ11" s="252">
        <v>2.8</v>
      </c>
      <c r="AK11" s="252">
        <v>2.8</v>
      </c>
      <c r="AL11" s="252">
        <v>2.8</v>
      </c>
      <c r="AM11" s="252">
        <v>2.8</v>
      </c>
      <c r="AN11" s="252">
        <v>2.8</v>
      </c>
      <c r="AO11" s="252">
        <v>2.8</v>
      </c>
      <c r="AP11" s="252">
        <v>2.8</v>
      </c>
      <c r="AQ11" s="252">
        <v>2.8</v>
      </c>
      <c r="AR11" s="252">
        <v>2.8</v>
      </c>
      <c r="AS11" s="252">
        <v>2.8</v>
      </c>
      <c r="AT11" s="252">
        <v>2.8</v>
      </c>
      <c r="AU11" s="252">
        <v>2.8</v>
      </c>
      <c r="AV11" s="252">
        <v>2.8</v>
      </c>
      <c r="AW11" s="252">
        <v>2.8</v>
      </c>
      <c r="AX11" s="252">
        <v>2.8</v>
      </c>
      <c r="AY11" s="252">
        <v>2.85</v>
      </c>
      <c r="AZ11" s="252">
        <v>3.05</v>
      </c>
      <c r="BA11" s="252">
        <v>3.2</v>
      </c>
      <c r="BB11" s="252">
        <v>3.5</v>
      </c>
      <c r="BC11" s="252">
        <v>3.6</v>
      </c>
      <c r="BD11" s="252">
        <v>3.65</v>
      </c>
      <c r="BE11" s="252">
        <v>3.65</v>
      </c>
      <c r="BF11" s="755" t="s">
        <v>1311</v>
      </c>
      <c r="BG11" s="755" t="s">
        <v>1311</v>
      </c>
      <c r="BH11" s="755" t="s">
        <v>1311</v>
      </c>
      <c r="BI11" s="755" t="s">
        <v>1311</v>
      </c>
      <c r="BJ11" s="252" t="s">
        <v>1311</v>
      </c>
      <c r="BK11" s="252" t="s">
        <v>1311</v>
      </c>
      <c r="BL11" s="252" t="s">
        <v>1311</v>
      </c>
      <c r="BM11" s="252" t="s">
        <v>1311</v>
      </c>
      <c r="BN11" s="252" t="s">
        <v>1311</v>
      </c>
      <c r="BO11" s="252" t="s">
        <v>1311</v>
      </c>
      <c r="BP11" s="252" t="s">
        <v>1311</v>
      </c>
      <c r="BQ11" s="252" t="s">
        <v>1311</v>
      </c>
      <c r="BR11" s="252" t="s">
        <v>1311</v>
      </c>
      <c r="BS11" s="252" t="s">
        <v>1311</v>
      </c>
      <c r="BT11" s="252" t="s">
        <v>1311</v>
      </c>
      <c r="BU11" s="252" t="s">
        <v>1311</v>
      </c>
      <c r="BV11" s="252" t="s">
        <v>1311</v>
      </c>
    </row>
    <row r="12" spans="1:74" ht="11.1" customHeight="1" x14ac:dyDescent="0.2">
      <c r="A12" s="162" t="s">
        <v>357</v>
      </c>
      <c r="B12" s="173" t="s">
        <v>347</v>
      </c>
      <c r="C12" s="252">
        <v>2.65</v>
      </c>
      <c r="D12" s="252">
        <v>2.5499999999999998</v>
      </c>
      <c r="E12" s="252">
        <v>2.7</v>
      </c>
      <c r="F12" s="252">
        <v>2.94</v>
      </c>
      <c r="G12" s="252">
        <v>2.9</v>
      </c>
      <c r="H12" s="252">
        <v>2.95</v>
      </c>
      <c r="I12" s="252">
        <v>3.05</v>
      </c>
      <c r="J12" s="252">
        <v>3.15</v>
      </c>
      <c r="K12" s="252">
        <v>3.25</v>
      </c>
      <c r="L12" s="252">
        <v>3.05</v>
      </c>
      <c r="M12" s="252">
        <v>3.2</v>
      </c>
      <c r="N12" s="252">
        <v>3.1</v>
      </c>
      <c r="O12" s="252">
        <v>3.05</v>
      </c>
      <c r="P12" s="252">
        <v>3.05</v>
      </c>
      <c r="Q12" s="252">
        <v>3.05</v>
      </c>
      <c r="R12" s="252">
        <v>3.15</v>
      </c>
      <c r="S12" s="252">
        <v>3.05</v>
      </c>
      <c r="T12" s="252">
        <v>3.0750000000000002</v>
      </c>
      <c r="U12" s="252">
        <v>3.0750000000000002</v>
      </c>
      <c r="V12" s="252">
        <v>3.25</v>
      </c>
      <c r="W12" s="252">
        <v>2.8</v>
      </c>
      <c r="X12" s="252">
        <v>2.95</v>
      </c>
      <c r="Y12" s="252">
        <v>2.95</v>
      </c>
      <c r="Z12" s="252">
        <v>2.9</v>
      </c>
      <c r="AA12" s="252">
        <v>3.1</v>
      </c>
      <c r="AB12" s="252">
        <v>3.4</v>
      </c>
      <c r="AC12" s="252">
        <v>3.3</v>
      </c>
      <c r="AD12" s="252">
        <v>3.2749999999999999</v>
      </c>
      <c r="AE12" s="252">
        <v>3.3</v>
      </c>
      <c r="AF12" s="252">
        <v>3.3</v>
      </c>
      <c r="AG12" s="252">
        <v>3.17</v>
      </c>
      <c r="AH12" s="252">
        <v>3.2</v>
      </c>
      <c r="AI12" s="252">
        <v>3.49</v>
      </c>
      <c r="AJ12" s="252">
        <v>3.44</v>
      </c>
      <c r="AK12" s="252">
        <v>3.4</v>
      </c>
      <c r="AL12" s="252">
        <v>3.75</v>
      </c>
      <c r="AM12" s="252">
        <v>3.45</v>
      </c>
      <c r="AN12" s="252">
        <v>3.3</v>
      </c>
      <c r="AO12" s="252">
        <v>3.7</v>
      </c>
      <c r="AP12" s="252">
        <v>3.75</v>
      </c>
      <c r="AQ12" s="252">
        <v>3.9</v>
      </c>
      <c r="AR12" s="252">
        <v>4.25</v>
      </c>
      <c r="AS12" s="252">
        <v>4.3</v>
      </c>
      <c r="AT12" s="252">
        <v>4.2</v>
      </c>
      <c r="AU12" s="252">
        <v>4.4000000000000004</v>
      </c>
      <c r="AV12" s="252">
        <v>4.25</v>
      </c>
      <c r="AW12" s="252">
        <v>4.4000000000000004</v>
      </c>
      <c r="AX12" s="252">
        <v>4.4000000000000004</v>
      </c>
      <c r="AY12" s="252">
        <v>4.45</v>
      </c>
      <c r="AZ12" s="252">
        <v>4.2</v>
      </c>
      <c r="BA12" s="252">
        <v>4.2</v>
      </c>
      <c r="BB12" s="252">
        <v>4.45</v>
      </c>
      <c r="BC12" s="252">
        <v>4.3</v>
      </c>
      <c r="BD12" s="252">
        <v>4.4000000000000004</v>
      </c>
      <c r="BE12" s="252">
        <v>4.4000000000000004</v>
      </c>
      <c r="BF12" s="755" t="s">
        <v>1311</v>
      </c>
      <c r="BG12" s="755" t="s">
        <v>1311</v>
      </c>
      <c r="BH12" s="755" t="s">
        <v>1311</v>
      </c>
      <c r="BI12" s="755" t="s">
        <v>1311</v>
      </c>
      <c r="BJ12" s="252" t="s">
        <v>1311</v>
      </c>
      <c r="BK12" s="252" t="s">
        <v>1311</v>
      </c>
      <c r="BL12" s="252" t="s">
        <v>1311</v>
      </c>
      <c r="BM12" s="252" t="s">
        <v>1311</v>
      </c>
      <c r="BN12" s="252" t="s">
        <v>1311</v>
      </c>
      <c r="BO12" s="252" t="s">
        <v>1311</v>
      </c>
      <c r="BP12" s="252" t="s">
        <v>1311</v>
      </c>
      <c r="BQ12" s="252" t="s">
        <v>1311</v>
      </c>
      <c r="BR12" s="252" t="s">
        <v>1311</v>
      </c>
      <c r="BS12" s="252" t="s">
        <v>1311</v>
      </c>
      <c r="BT12" s="252" t="s">
        <v>1311</v>
      </c>
      <c r="BU12" s="252" t="s">
        <v>1311</v>
      </c>
      <c r="BV12" s="252" t="s">
        <v>1311</v>
      </c>
    </row>
    <row r="13" spans="1:74" ht="11.1" customHeight="1" x14ac:dyDescent="0.2">
      <c r="A13" s="162" t="s">
        <v>349</v>
      </c>
      <c r="B13" s="173" t="s">
        <v>339</v>
      </c>
      <c r="C13" s="252">
        <v>2.6</v>
      </c>
      <c r="D13" s="252">
        <v>2.6</v>
      </c>
      <c r="E13" s="252">
        <v>2.59</v>
      </c>
      <c r="F13" s="252">
        <v>2.59</v>
      </c>
      <c r="G13" s="252">
        <v>2.59</v>
      </c>
      <c r="H13" s="252">
        <v>2.58</v>
      </c>
      <c r="I13" s="252">
        <v>2.5750000000000002</v>
      </c>
      <c r="J13" s="252">
        <v>2.5750000000000002</v>
      </c>
      <c r="K13" s="252">
        <v>2.56</v>
      </c>
      <c r="L13" s="252">
        <v>2.56</v>
      </c>
      <c r="M13" s="252">
        <v>2.6</v>
      </c>
      <c r="N13" s="252">
        <v>2.6</v>
      </c>
      <c r="O13" s="252">
        <v>2.6</v>
      </c>
      <c r="P13" s="252">
        <v>2.6</v>
      </c>
      <c r="Q13" s="252">
        <v>2.6</v>
      </c>
      <c r="R13" s="252">
        <v>2.6</v>
      </c>
      <c r="S13" s="252">
        <v>2.6</v>
      </c>
      <c r="T13" s="252">
        <v>2.6</v>
      </c>
      <c r="U13" s="252">
        <v>2.6</v>
      </c>
      <c r="V13" s="252">
        <v>2.6</v>
      </c>
      <c r="W13" s="252">
        <v>2.6</v>
      </c>
      <c r="X13" s="252">
        <v>2.6</v>
      </c>
      <c r="Y13" s="252">
        <v>2.6</v>
      </c>
      <c r="Z13" s="252">
        <v>2.6</v>
      </c>
      <c r="AA13" s="252">
        <v>2.6</v>
      </c>
      <c r="AB13" s="252">
        <v>2.6</v>
      </c>
      <c r="AC13" s="252">
        <v>2.6</v>
      </c>
      <c r="AD13" s="252">
        <v>2.6</v>
      </c>
      <c r="AE13" s="252">
        <v>2.6</v>
      </c>
      <c r="AF13" s="252">
        <v>2.6</v>
      </c>
      <c r="AG13" s="252">
        <v>2.6</v>
      </c>
      <c r="AH13" s="252">
        <v>2.6</v>
      </c>
      <c r="AI13" s="252">
        <v>2.6</v>
      </c>
      <c r="AJ13" s="252">
        <v>2.5249999999999999</v>
      </c>
      <c r="AK13" s="252">
        <v>2.4500000000000002</v>
      </c>
      <c r="AL13" s="252">
        <v>2.4500000000000002</v>
      </c>
      <c r="AM13" s="252">
        <v>2.5</v>
      </c>
      <c r="AN13" s="252">
        <v>2.6</v>
      </c>
      <c r="AO13" s="252">
        <v>2.6</v>
      </c>
      <c r="AP13" s="252">
        <v>2.6</v>
      </c>
      <c r="AQ13" s="252">
        <v>2.5</v>
      </c>
      <c r="AR13" s="252">
        <v>2.5</v>
      </c>
      <c r="AS13" s="252">
        <v>2.5</v>
      </c>
      <c r="AT13" s="252">
        <v>2.5</v>
      </c>
      <c r="AU13" s="252">
        <v>2.5</v>
      </c>
      <c r="AV13" s="252">
        <v>2.5</v>
      </c>
      <c r="AW13" s="252">
        <v>2.4500000000000002</v>
      </c>
      <c r="AX13" s="252">
        <v>2.4</v>
      </c>
      <c r="AY13" s="252">
        <v>2.4500000000000002</v>
      </c>
      <c r="AZ13" s="252">
        <v>2.5</v>
      </c>
      <c r="BA13" s="252">
        <v>2.5</v>
      </c>
      <c r="BB13" s="252">
        <v>2.27</v>
      </c>
      <c r="BC13" s="252">
        <v>2.5</v>
      </c>
      <c r="BD13" s="252">
        <v>2.5</v>
      </c>
      <c r="BE13" s="252">
        <v>2.5</v>
      </c>
      <c r="BF13" s="755" t="s">
        <v>1311</v>
      </c>
      <c r="BG13" s="755" t="s">
        <v>1311</v>
      </c>
      <c r="BH13" s="755" t="s">
        <v>1311</v>
      </c>
      <c r="BI13" s="755" t="s">
        <v>1311</v>
      </c>
      <c r="BJ13" s="252" t="s">
        <v>1311</v>
      </c>
      <c r="BK13" s="252" t="s">
        <v>1311</v>
      </c>
      <c r="BL13" s="252" t="s">
        <v>1311</v>
      </c>
      <c r="BM13" s="252" t="s">
        <v>1311</v>
      </c>
      <c r="BN13" s="252" t="s">
        <v>1311</v>
      </c>
      <c r="BO13" s="252" t="s">
        <v>1311</v>
      </c>
      <c r="BP13" s="252" t="s">
        <v>1311</v>
      </c>
      <c r="BQ13" s="252" t="s">
        <v>1311</v>
      </c>
      <c r="BR13" s="252" t="s">
        <v>1311</v>
      </c>
      <c r="BS13" s="252" t="s">
        <v>1311</v>
      </c>
      <c r="BT13" s="252" t="s">
        <v>1311</v>
      </c>
      <c r="BU13" s="252" t="s">
        <v>1311</v>
      </c>
      <c r="BV13" s="252" t="s">
        <v>1311</v>
      </c>
    </row>
    <row r="14" spans="1:74" ht="11.1" customHeight="1" x14ac:dyDescent="0.2">
      <c r="A14" s="162" t="s">
        <v>350</v>
      </c>
      <c r="B14" s="173" t="s">
        <v>340</v>
      </c>
      <c r="C14" s="252">
        <v>1</v>
      </c>
      <c r="D14" s="252">
        <v>1.2</v>
      </c>
      <c r="E14" s="252">
        <v>1.35</v>
      </c>
      <c r="F14" s="252">
        <v>1.4</v>
      </c>
      <c r="G14" s="252">
        <v>1.4</v>
      </c>
      <c r="H14" s="252">
        <v>1.4</v>
      </c>
      <c r="I14" s="252">
        <v>1.4</v>
      </c>
      <c r="J14" s="252">
        <v>1.45</v>
      </c>
      <c r="K14" s="252">
        <v>1.5</v>
      </c>
      <c r="L14" s="252">
        <v>1.5</v>
      </c>
      <c r="M14" s="252">
        <v>1.45</v>
      </c>
      <c r="N14" s="252">
        <v>1.35</v>
      </c>
      <c r="O14" s="252">
        <v>1.35</v>
      </c>
      <c r="P14" s="252">
        <v>1.4</v>
      </c>
      <c r="Q14" s="252">
        <v>1.35</v>
      </c>
      <c r="R14" s="252">
        <v>1.45</v>
      </c>
      <c r="S14" s="252">
        <v>1.42</v>
      </c>
      <c r="T14" s="252">
        <v>1.1299999999999999</v>
      </c>
      <c r="U14" s="252">
        <v>1</v>
      </c>
      <c r="V14" s="252">
        <v>0.59</v>
      </c>
      <c r="W14" s="252">
        <v>0.36</v>
      </c>
      <c r="X14" s="252">
        <v>0.55000000000000004</v>
      </c>
      <c r="Y14" s="252">
        <v>0.22</v>
      </c>
      <c r="Z14" s="252">
        <v>0.23</v>
      </c>
      <c r="AA14" s="252">
        <v>0.51</v>
      </c>
      <c r="AB14" s="252">
        <v>0.38</v>
      </c>
      <c r="AC14" s="252">
        <v>0.25</v>
      </c>
      <c r="AD14" s="252">
        <v>0.21</v>
      </c>
      <c r="AE14" s="252">
        <v>0.23</v>
      </c>
      <c r="AF14" s="252">
        <v>0.23499999999999999</v>
      </c>
      <c r="AG14" s="252">
        <v>0.435</v>
      </c>
      <c r="AH14" s="252">
        <v>0.53</v>
      </c>
      <c r="AI14" s="252">
        <v>0.78500000000000003</v>
      </c>
      <c r="AJ14" s="252">
        <v>0.95</v>
      </c>
      <c r="AK14" s="252">
        <v>0.61499999999999999</v>
      </c>
      <c r="AL14" s="252">
        <v>0.51</v>
      </c>
      <c r="AM14" s="252">
        <v>0.37</v>
      </c>
      <c r="AN14" s="252">
        <v>0.36</v>
      </c>
      <c r="AO14" s="252">
        <v>0.47499999999999998</v>
      </c>
      <c r="AP14" s="252">
        <v>0.505</v>
      </c>
      <c r="AQ14" s="252">
        <v>0.43</v>
      </c>
      <c r="AR14" s="252">
        <v>0.41</v>
      </c>
      <c r="AS14" s="252">
        <v>0.4</v>
      </c>
      <c r="AT14" s="252">
        <v>0.36</v>
      </c>
      <c r="AU14" s="252">
        <v>0.375</v>
      </c>
      <c r="AV14" s="252">
        <v>0.41499999999999998</v>
      </c>
      <c r="AW14" s="252">
        <v>0.375</v>
      </c>
      <c r="AX14" s="252">
        <v>0.37</v>
      </c>
      <c r="AY14" s="252">
        <v>0.37</v>
      </c>
      <c r="AZ14" s="252">
        <v>0.36</v>
      </c>
      <c r="BA14" s="252">
        <v>0.32</v>
      </c>
      <c r="BB14" s="252">
        <v>0.33</v>
      </c>
      <c r="BC14" s="252">
        <v>0.28499999999999998</v>
      </c>
      <c r="BD14" s="252">
        <v>0.33</v>
      </c>
      <c r="BE14" s="252">
        <v>0.31</v>
      </c>
      <c r="BF14" s="755" t="s">
        <v>1311</v>
      </c>
      <c r="BG14" s="755" t="s">
        <v>1311</v>
      </c>
      <c r="BH14" s="755" t="s">
        <v>1311</v>
      </c>
      <c r="BI14" s="755" t="s">
        <v>1311</v>
      </c>
      <c r="BJ14" s="252" t="s">
        <v>1311</v>
      </c>
      <c r="BK14" s="252" t="s">
        <v>1311</v>
      </c>
      <c r="BL14" s="252" t="s">
        <v>1311</v>
      </c>
      <c r="BM14" s="252" t="s">
        <v>1311</v>
      </c>
      <c r="BN14" s="252" t="s">
        <v>1311</v>
      </c>
      <c r="BO14" s="252" t="s">
        <v>1311</v>
      </c>
      <c r="BP14" s="252" t="s">
        <v>1311</v>
      </c>
      <c r="BQ14" s="252" t="s">
        <v>1311</v>
      </c>
      <c r="BR14" s="252" t="s">
        <v>1311</v>
      </c>
      <c r="BS14" s="252" t="s">
        <v>1311</v>
      </c>
      <c r="BT14" s="252" t="s">
        <v>1311</v>
      </c>
      <c r="BU14" s="252" t="s">
        <v>1311</v>
      </c>
      <c r="BV14" s="252" t="s">
        <v>1311</v>
      </c>
    </row>
    <row r="15" spans="1:74" ht="11.1" customHeight="1" x14ac:dyDescent="0.2">
      <c r="A15" s="162" t="s">
        <v>351</v>
      </c>
      <c r="B15" s="173" t="s">
        <v>341</v>
      </c>
      <c r="C15" s="252">
        <v>2.1</v>
      </c>
      <c r="D15" s="252">
        <v>2.15</v>
      </c>
      <c r="E15" s="252">
        <v>2.1</v>
      </c>
      <c r="F15" s="252">
        <v>2.2000000000000002</v>
      </c>
      <c r="G15" s="252">
        <v>2.15</v>
      </c>
      <c r="H15" s="252">
        <v>2.15</v>
      </c>
      <c r="I15" s="252">
        <v>2.15</v>
      </c>
      <c r="J15" s="252">
        <v>2.2000000000000002</v>
      </c>
      <c r="K15" s="252">
        <v>2.0499999999999998</v>
      </c>
      <c r="L15" s="252">
        <v>1.95</v>
      </c>
      <c r="M15" s="252">
        <v>1.9</v>
      </c>
      <c r="N15" s="252">
        <v>2.1</v>
      </c>
      <c r="O15" s="252">
        <v>2</v>
      </c>
      <c r="P15" s="252">
        <v>1.9</v>
      </c>
      <c r="Q15" s="252">
        <v>2</v>
      </c>
      <c r="R15" s="252">
        <v>1.98</v>
      </c>
      <c r="S15" s="252">
        <v>2</v>
      </c>
      <c r="T15" s="252">
        <v>1.85</v>
      </c>
      <c r="U15" s="252">
        <v>1.98</v>
      </c>
      <c r="V15" s="252">
        <v>1.95</v>
      </c>
      <c r="W15" s="252">
        <v>2</v>
      </c>
      <c r="X15" s="252">
        <v>1.95</v>
      </c>
      <c r="Y15" s="252">
        <v>1.85</v>
      </c>
      <c r="Z15" s="252">
        <v>1.93</v>
      </c>
      <c r="AA15" s="252">
        <v>2.0499999999999998</v>
      </c>
      <c r="AB15" s="252">
        <v>2</v>
      </c>
      <c r="AC15" s="252">
        <v>1.95</v>
      </c>
      <c r="AD15" s="252">
        <v>2</v>
      </c>
      <c r="AE15" s="252">
        <v>1.9</v>
      </c>
      <c r="AF15" s="252">
        <v>2</v>
      </c>
      <c r="AG15" s="252">
        <v>2.0499999999999998</v>
      </c>
      <c r="AH15" s="252">
        <v>2.1</v>
      </c>
      <c r="AI15" s="252">
        <v>2.0499999999999998</v>
      </c>
      <c r="AJ15" s="252">
        <v>1.9</v>
      </c>
      <c r="AK15" s="252">
        <v>2.02</v>
      </c>
      <c r="AL15" s="252">
        <v>2.02</v>
      </c>
      <c r="AM15" s="252">
        <v>2.0249999999999999</v>
      </c>
      <c r="AN15" s="252">
        <v>2.0249999999999999</v>
      </c>
      <c r="AO15" s="252">
        <v>1.95</v>
      </c>
      <c r="AP15" s="252">
        <v>2</v>
      </c>
      <c r="AQ15" s="252">
        <v>1.7250000000000001</v>
      </c>
      <c r="AR15" s="252">
        <v>1.7749999999999999</v>
      </c>
      <c r="AS15" s="252">
        <v>1.825</v>
      </c>
      <c r="AT15" s="252">
        <v>1.875</v>
      </c>
      <c r="AU15" s="252">
        <v>1.875</v>
      </c>
      <c r="AV15" s="252">
        <v>1.925</v>
      </c>
      <c r="AW15" s="252">
        <v>1.925</v>
      </c>
      <c r="AX15" s="252">
        <v>1.85</v>
      </c>
      <c r="AY15" s="252">
        <v>1.825</v>
      </c>
      <c r="AZ15" s="252">
        <v>1.78</v>
      </c>
      <c r="BA15" s="252">
        <v>1.7</v>
      </c>
      <c r="BB15" s="252">
        <v>1.68</v>
      </c>
      <c r="BC15" s="252">
        <v>1.43</v>
      </c>
      <c r="BD15" s="252">
        <v>1.56</v>
      </c>
      <c r="BE15" s="252">
        <v>1.46</v>
      </c>
      <c r="BF15" s="755" t="s">
        <v>1311</v>
      </c>
      <c r="BG15" s="755" t="s">
        <v>1311</v>
      </c>
      <c r="BH15" s="755" t="s">
        <v>1311</v>
      </c>
      <c r="BI15" s="755" t="s">
        <v>1311</v>
      </c>
      <c r="BJ15" s="252" t="s">
        <v>1311</v>
      </c>
      <c r="BK15" s="252" t="s">
        <v>1311</v>
      </c>
      <c r="BL15" s="252" t="s">
        <v>1311</v>
      </c>
      <c r="BM15" s="252" t="s">
        <v>1311</v>
      </c>
      <c r="BN15" s="252" t="s">
        <v>1311</v>
      </c>
      <c r="BO15" s="252" t="s">
        <v>1311</v>
      </c>
      <c r="BP15" s="252" t="s">
        <v>1311</v>
      </c>
      <c r="BQ15" s="252" t="s">
        <v>1311</v>
      </c>
      <c r="BR15" s="252" t="s">
        <v>1311</v>
      </c>
      <c r="BS15" s="252" t="s">
        <v>1311</v>
      </c>
      <c r="BT15" s="252" t="s">
        <v>1311</v>
      </c>
      <c r="BU15" s="252" t="s">
        <v>1311</v>
      </c>
      <c r="BV15" s="252" t="s">
        <v>1311</v>
      </c>
    </row>
    <row r="16" spans="1:74" ht="11.1" customHeight="1" x14ac:dyDescent="0.2">
      <c r="A16" s="162" t="s">
        <v>352</v>
      </c>
      <c r="B16" s="173" t="s">
        <v>342</v>
      </c>
      <c r="C16" s="252">
        <v>0.85</v>
      </c>
      <c r="D16" s="252">
        <v>0.85</v>
      </c>
      <c r="E16" s="252">
        <v>0.75</v>
      </c>
      <c r="F16" s="252">
        <v>0.74</v>
      </c>
      <c r="G16" s="252">
        <v>0.73</v>
      </c>
      <c r="H16" s="252">
        <v>0.73</v>
      </c>
      <c r="I16" s="252">
        <v>0.73</v>
      </c>
      <c r="J16" s="252">
        <v>0.73</v>
      </c>
      <c r="K16" s="252">
        <v>0.73</v>
      </c>
      <c r="L16" s="252">
        <v>0.73</v>
      </c>
      <c r="M16" s="252">
        <v>0.73</v>
      </c>
      <c r="N16" s="252">
        <v>0.73</v>
      </c>
      <c r="O16" s="252">
        <v>0.73</v>
      </c>
      <c r="P16" s="252">
        <v>0.73</v>
      </c>
      <c r="Q16" s="252">
        <v>0.73</v>
      </c>
      <c r="R16" s="252">
        <v>0.73</v>
      </c>
      <c r="S16" s="252">
        <v>0.73</v>
      </c>
      <c r="T16" s="252">
        <v>0.73</v>
      </c>
      <c r="U16" s="252">
        <v>0.73</v>
      </c>
      <c r="V16" s="252">
        <v>0.73</v>
      </c>
      <c r="W16" s="252">
        <v>0.73</v>
      </c>
      <c r="X16" s="252">
        <v>0.73</v>
      </c>
      <c r="Y16" s="252">
        <v>0.73</v>
      </c>
      <c r="Z16" s="252">
        <v>0.73</v>
      </c>
      <c r="AA16" s="252">
        <v>0.74</v>
      </c>
      <c r="AB16" s="252">
        <v>0.74</v>
      </c>
      <c r="AC16" s="252">
        <v>0.74</v>
      </c>
      <c r="AD16" s="252">
        <v>0.73</v>
      </c>
      <c r="AE16" s="252">
        <v>0.73</v>
      </c>
      <c r="AF16" s="252">
        <v>0.73</v>
      </c>
      <c r="AG16" s="252">
        <v>0.73</v>
      </c>
      <c r="AH16" s="252">
        <v>0.73</v>
      </c>
      <c r="AI16" s="252">
        <v>0.69</v>
      </c>
      <c r="AJ16" s="252">
        <v>0.69</v>
      </c>
      <c r="AK16" s="252">
        <v>0.68</v>
      </c>
      <c r="AL16" s="252">
        <v>0.68</v>
      </c>
      <c r="AM16" s="252">
        <v>0.68</v>
      </c>
      <c r="AN16" s="252">
        <v>0.68</v>
      </c>
      <c r="AO16" s="252">
        <v>0.68</v>
      </c>
      <c r="AP16" s="252">
        <v>0.68</v>
      </c>
      <c r="AQ16" s="252">
        <v>0.68</v>
      </c>
      <c r="AR16" s="252">
        <v>0.68</v>
      </c>
      <c r="AS16" s="252">
        <v>0.68</v>
      </c>
      <c r="AT16" s="252">
        <v>0.68</v>
      </c>
      <c r="AU16" s="252">
        <v>0.68</v>
      </c>
      <c r="AV16" s="252">
        <v>0.68</v>
      </c>
      <c r="AW16" s="252">
        <v>0.68</v>
      </c>
      <c r="AX16" s="252">
        <v>0.68</v>
      </c>
      <c r="AY16" s="252">
        <v>0.64</v>
      </c>
      <c r="AZ16" s="252">
        <v>0.66</v>
      </c>
      <c r="BA16" s="252">
        <v>0.68</v>
      </c>
      <c r="BB16" s="252">
        <v>0.68</v>
      </c>
      <c r="BC16" s="252">
        <v>0.68</v>
      </c>
      <c r="BD16" s="252">
        <v>0.68</v>
      </c>
      <c r="BE16" s="252">
        <v>0.68</v>
      </c>
      <c r="BF16" s="755" t="s">
        <v>1311</v>
      </c>
      <c r="BG16" s="755" t="s">
        <v>1311</v>
      </c>
      <c r="BH16" s="755" t="s">
        <v>1311</v>
      </c>
      <c r="BI16" s="755" t="s">
        <v>1311</v>
      </c>
      <c r="BJ16" s="252" t="s">
        <v>1311</v>
      </c>
      <c r="BK16" s="252" t="s">
        <v>1311</v>
      </c>
      <c r="BL16" s="252" t="s">
        <v>1311</v>
      </c>
      <c r="BM16" s="252" t="s">
        <v>1311</v>
      </c>
      <c r="BN16" s="252" t="s">
        <v>1311</v>
      </c>
      <c r="BO16" s="252" t="s">
        <v>1311</v>
      </c>
      <c r="BP16" s="252" t="s">
        <v>1311</v>
      </c>
      <c r="BQ16" s="252" t="s">
        <v>1311</v>
      </c>
      <c r="BR16" s="252" t="s">
        <v>1311</v>
      </c>
      <c r="BS16" s="252" t="s">
        <v>1311</v>
      </c>
      <c r="BT16" s="252" t="s">
        <v>1311</v>
      </c>
      <c r="BU16" s="252" t="s">
        <v>1311</v>
      </c>
      <c r="BV16" s="252" t="s">
        <v>1311</v>
      </c>
    </row>
    <row r="17" spans="1:74" ht="11.1" customHeight="1" x14ac:dyDescent="0.2">
      <c r="A17" s="162" t="s">
        <v>353</v>
      </c>
      <c r="B17" s="173" t="s">
        <v>343</v>
      </c>
      <c r="C17" s="252">
        <v>9.8000000000000007</v>
      </c>
      <c r="D17" s="252">
        <v>10</v>
      </c>
      <c r="E17" s="252">
        <v>9.99</v>
      </c>
      <c r="F17" s="252">
        <v>9.89</v>
      </c>
      <c r="G17" s="252">
        <v>9.69</v>
      </c>
      <c r="H17" s="252">
        <v>9.98</v>
      </c>
      <c r="I17" s="252">
        <v>9.9749999999999996</v>
      </c>
      <c r="J17" s="252">
        <v>9.9749999999999996</v>
      </c>
      <c r="K17" s="252">
        <v>9.76</v>
      </c>
      <c r="L17" s="252">
        <v>9.76</v>
      </c>
      <c r="M17" s="252">
        <v>9.5</v>
      </c>
      <c r="N17" s="252">
        <v>9.1999999999999993</v>
      </c>
      <c r="O17" s="252">
        <v>9.1</v>
      </c>
      <c r="P17" s="252">
        <v>9.1</v>
      </c>
      <c r="Q17" s="252">
        <v>9.1</v>
      </c>
      <c r="R17" s="252">
        <v>9.4</v>
      </c>
      <c r="S17" s="252">
        <v>9.6</v>
      </c>
      <c r="T17" s="252">
        <v>9.8000000000000007</v>
      </c>
      <c r="U17" s="252">
        <v>10</v>
      </c>
      <c r="V17" s="252">
        <v>10.199999999999999</v>
      </c>
      <c r="W17" s="252">
        <v>10.1</v>
      </c>
      <c r="X17" s="252">
        <v>9.8000000000000007</v>
      </c>
      <c r="Y17" s="252">
        <v>9.8000000000000007</v>
      </c>
      <c r="Z17" s="252">
        <v>9.8000000000000007</v>
      </c>
      <c r="AA17" s="252">
        <v>9.9</v>
      </c>
      <c r="AB17" s="252">
        <v>9.85</v>
      </c>
      <c r="AC17" s="252">
        <v>9.65</v>
      </c>
      <c r="AD17" s="252">
        <v>9.65</v>
      </c>
      <c r="AE17" s="252">
        <v>9.65</v>
      </c>
      <c r="AF17" s="252">
        <v>9.65</v>
      </c>
      <c r="AG17" s="252">
        <v>9.8000000000000007</v>
      </c>
      <c r="AH17" s="252">
        <v>9.6999999999999993</v>
      </c>
      <c r="AI17" s="252">
        <v>9.6</v>
      </c>
      <c r="AJ17" s="252">
        <v>9.6999999999999993</v>
      </c>
      <c r="AK17" s="252">
        <v>9.6</v>
      </c>
      <c r="AL17" s="252">
        <v>9.6</v>
      </c>
      <c r="AM17" s="252">
        <v>9.6</v>
      </c>
      <c r="AN17" s="252">
        <v>9.6999999999999993</v>
      </c>
      <c r="AO17" s="252">
        <v>9.9</v>
      </c>
      <c r="AP17" s="252">
        <v>9.9</v>
      </c>
      <c r="AQ17" s="252">
        <v>10.1</v>
      </c>
      <c r="AR17" s="252">
        <v>10.199999999999999</v>
      </c>
      <c r="AS17" s="252">
        <v>10.25</v>
      </c>
      <c r="AT17" s="252">
        <v>10.25</v>
      </c>
      <c r="AU17" s="252">
        <v>10.15</v>
      </c>
      <c r="AV17" s="252">
        <v>10.1</v>
      </c>
      <c r="AW17" s="252">
        <v>10</v>
      </c>
      <c r="AX17" s="252">
        <v>9.8949999999999996</v>
      </c>
      <c r="AY17" s="252">
        <v>9.9749999999999996</v>
      </c>
      <c r="AZ17" s="252">
        <v>9.9499999999999993</v>
      </c>
      <c r="BA17" s="252">
        <v>10</v>
      </c>
      <c r="BB17" s="252">
        <v>10.199999999999999</v>
      </c>
      <c r="BC17" s="252">
        <v>10.3</v>
      </c>
      <c r="BD17" s="252">
        <v>10.45</v>
      </c>
      <c r="BE17" s="252">
        <v>10.45</v>
      </c>
      <c r="BF17" s="755" t="s">
        <v>1311</v>
      </c>
      <c r="BG17" s="755" t="s">
        <v>1311</v>
      </c>
      <c r="BH17" s="755" t="s">
        <v>1311</v>
      </c>
      <c r="BI17" s="755" t="s">
        <v>1311</v>
      </c>
      <c r="BJ17" s="252" t="s">
        <v>1311</v>
      </c>
      <c r="BK17" s="252" t="s">
        <v>1311</v>
      </c>
      <c r="BL17" s="252" t="s">
        <v>1311</v>
      </c>
      <c r="BM17" s="252" t="s">
        <v>1311</v>
      </c>
      <c r="BN17" s="252" t="s">
        <v>1311</v>
      </c>
      <c r="BO17" s="252" t="s">
        <v>1311</v>
      </c>
      <c r="BP17" s="252" t="s">
        <v>1311</v>
      </c>
      <c r="BQ17" s="252" t="s">
        <v>1311</v>
      </c>
      <c r="BR17" s="252" t="s">
        <v>1311</v>
      </c>
      <c r="BS17" s="252" t="s">
        <v>1311</v>
      </c>
      <c r="BT17" s="252" t="s">
        <v>1311</v>
      </c>
      <c r="BU17" s="252" t="s">
        <v>1311</v>
      </c>
      <c r="BV17" s="252" t="s">
        <v>1311</v>
      </c>
    </row>
    <row r="18" spans="1:74" ht="11.1" customHeight="1" x14ac:dyDescent="0.2">
      <c r="A18" s="162" t="s">
        <v>354</v>
      </c>
      <c r="B18" s="173" t="s">
        <v>344</v>
      </c>
      <c r="C18" s="252">
        <v>2.6</v>
      </c>
      <c r="D18" s="252">
        <v>2.6</v>
      </c>
      <c r="E18" s="252">
        <v>2.7</v>
      </c>
      <c r="F18" s="252">
        <v>2.7</v>
      </c>
      <c r="G18" s="252">
        <v>2.7</v>
      </c>
      <c r="H18" s="252">
        <v>2.7</v>
      </c>
      <c r="I18" s="252">
        <v>2.7</v>
      </c>
      <c r="J18" s="252">
        <v>2.7</v>
      </c>
      <c r="K18" s="252">
        <v>2.7</v>
      </c>
      <c r="L18" s="252">
        <v>2.7</v>
      </c>
      <c r="M18" s="252">
        <v>2.7</v>
      </c>
      <c r="N18" s="252">
        <v>2.7</v>
      </c>
      <c r="O18" s="252">
        <v>2.7</v>
      </c>
      <c r="P18" s="252">
        <v>2.7</v>
      </c>
      <c r="Q18" s="252">
        <v>2.7</v>
      </c>
      <c r="R18" s="252">
        <v>2.7</v>
      </c>
      <c r="S18" s="252">
        <v>2.7</v>
      </c>
      <c r="T18" s="252">
        <v>2.7</v>
      </c>
      <c r="U18" s="252">
        <v>2.7</v>
      </c>
      <c r="V18" s="252">
        <v>2.7</v>
      </c>
      <c r="W18" s="252">
        <v>2.7</v>
      </c>
      <c r="X18" s="252">
        <v>2.7</v>
      </c>
      <c r="Y18" s="252">
        <v>2.7</v>
      </c>
      <c r="Z18" s="252">
        <v>2.7</v>
      </c>
      <c r="AA18" s="252">
        <v>2.7</v>
      </c>
      <c r="AB18" s="252">
        <v>2.7</v>
      </c>
      <c r="AC18" s="252">
        <v>2.7</v>
      </c>
      <c r="AD18" s="252">
        <v>2.7</v>
      </c>
      <c r="AE18" s="252">
        <v>2.7</v>
      </c>
      <c r="AF18" s="252">
        <v>2.7</v>
      </c>
      <c r="AG18" s="252">
        <v>2.7</v>
      </c>
      <c r="AH18" s="252">
        <v>2.7</v>
      </c>
      <c r="AI18" s="252">
        <v>2.7</v>
      </c>
      <c r="AJ18" s="252">
        <v>2.7</v>
      </c>
      <c r="AK18" s="252">
        <v>2.7</v>
      </c>
      <c r="AL18" s="252">
        <v>2.7</v>
      </c>
      <c r="AM18" s="252">
        <v>2.7</v>
      </c>
      <c r="AN18" s="252">
        <v>2.7</v>
      </c>
      <c r="AO18" s="252">
        <v>2.7</v>
      </c>
      <c r="AP18" s="252">
        <v>2.7</v>
      </c>
      <c r="AQ18" s="252">
        <v>2.7</v>
      </c>
      <c r="AR18" s="252">
        <v>2.7</v>
      </c>
      <c r="AS18" s="252">
        <v>2.7</v>
      </c>
      <c r="AT18" s="252">
        <v>2.7</v>
      </c>
      <c r="AU18" s="252">
        <v>2.7</v>
      </c>
      <c r="AV18" s="252">
        <v>2.7</v>
      </c>
      <c r="AW18" s="252">
        <v>2.7</v>
      </c>
      <c r="AX18" s="252">
        <v>2.7</v>
      </c>
      <c r="AY18" s="252">
        <v>2.7</v>
      </c>
      <c r="AZ18" s="252">
        <v>2.625</v>
      </c>
      <c r="BA18" s="252">
        <v>2.4750000000000001</v>
      </c>
      <c r="BB18" s="252">
        <v>2.4750000000000001</v>
      </c>
      <c r="BC18" s="252">
        <v>2.5499999999999998</v>
      </c>
      <c r="BD18" s="252">
        <v>2.7</v>
      </c>
      <c r="BE18" s="252">
        <v>2.7</v>
      </c>
      <c r="BF18" s="755" t="s">
        <v>1311</v>
      </c>
      <c r="BG18" s="755" t="s">
        <v>1311</v>
      </c>
      <c r="BH18" s="755" t="s">
        <v>1311</v>
      </c>
      <c r="BI18" s="755" t="s">
        <v>1311</v>
      </c>
      <c r="BJ18" s="252" t="s">
        <v>1311</v>
      </c>
      <c r="BK18" s="252" t="s">
        <v>1311</v>
      </c>
      <c r="BL18" s="252" t="s">
        <v>1311</v>
      </c>
      <c r="BM18" s="252" t="s">
        <v>1311</v>
      </c>
      <c r="BN18" s="252" t="s">
        <v>1311</v>
      </c>
      <c r="BO18" s="252" t="s">
        <v>1311</v>
      </c>
      <c r="BP18" s="252" t="s">
        <v>1311</v>
      </c>
      <c r="BQ18" s="252" t="s">
        <v>1311</v>
      </c>
      <c r="BR18" s="252" t="s">
        <v>1311</v>
      </c>
      <c r="BS18" s="252" t="s">
        <v>1311</v>
      </c>
      <c r="BT18" s="252" t="s">
        <v>1311</v>
      </c>
      <c r="BU18" s="252" t="s">
        <v>1311</v>
      </c>
      <c r="BV18" s="252" t="s">
        <v>1311</v>
      </c>
    </row>
    <row r="19" spans="1:74" ht="11.1" customHeight="1" x14ac:dyDescent="0.2">
      <c r="A19" s="162" t="s">
        <v>355</v>
      </c>
      <c r="B19" s="173" t="s">
        <v>345</v>
      </c>
      <c r="C19" s="252">
        <v>2.4</v>
      </c>
      <c r="D19" s="252">
        <v>2.4</v>
      </c>
      <c r="E19" s="252">
        <v>2.4</v>
      </c>
      <c r="F19" s="252">
        <v>2.4</v>
      </c>
      <c r="G19" s="252">
        <v>2.4</v>
      </c>
      <c r="H19" s="252">
        <v>2.4</v>
      </c>
      <c r="I19" s="252">
        <v>2.4</v>
      </c>
      <c r="J19" s="252">
        <v>2.4</v>
      </c>
      <c r="K19" s="252">
        <v>2.4</v>
      </c>
      <c r="L19" s="252">
        <v>2.4</v>
      </c>
      <c r="M19" s="252">
        <v>2.4</v>
      </c>
      <c r="N19" s="252">
        <v>2.4</v>
      </c>
      <c r="O19" s="252">
        <v>2.4</v>
      </c>
      <c r="P19" s="252">
        <v>2.4</v>
      </c>
      <c r="Q19" s="252">
        <v>2.4</v>
      </c>
      <c r="R19" s="252">
        <v>2.4</v>
      </c>
      <c r="S19" s="252">
        <v>2.4</v>
      </c>
      <c r="T19" s="252">
        <v>2.4</v>
      </c>
      <c r="U19" s="252">
        <v>2.4</v>
      </c>
      <c r="V19" s="252">
        <v>2.4</v>
      </c>
      <c r="W19" s="252">
        <v>2.4</v>
      </c>
      <c r="X19" s="252">
        <v>2.4</v>
      </c>
      <c r="Y19" s="252">
        <v>2.4</v>
      </c>
      <c r="Z19" s="252">
        <v>2.4</v>
      </c>
      <c r="AA19" s="252">
        <v>2.4</v>
      </c>
      <c r="AB19" s="252">
        <v>2.4</v>
      </c>
      <c r="AC19" s="252">
        <v>2.4</v>
      </c>
      <c r="AD19" s="252">
        <v>2.4</v>
      </c>
      <c r="AE19" s="252">
        <v>2.4</v>
      </c>
      <c r="AF19" s="252">
        <v>2.4</v>
      </c>
      <c r="AG19" s="252">
        <v>2.4</v>
      </c>
      <c r="AH19" s="252">
        <v>2.4</v>
      </c>
      <c r="AI19" s="252">
        <v>2.4</v>
      </c>
      <c r="AJ19" s="252">
        <v>2.4</v>
      </c>
      <c r="AK19" s="252">
        <v>2.4</v>
      </c>
      <c r="AL19" s="252">
        <v>2.4</v>
      </c>
      <c r="AM19" s="252">
        <v>2.4</v>
      </c>
      <c r="AN19" s="252">
        <v>2.4</v>
      </c>
      <c r="AO19" s="252">
        <v>2.4</v>
      </c>
      <c r="AP19" s="252">
        <v>2.4</v>
      </c>
      <c r="AQ19" s="252">
        <v>2.4</v>
      </c>
      <c r="AR19" s="252">
        <v>2.4</v>
      </c>
      <c r="AS19" s="252">
        <v>2.4</v>
      </c>
      <c r="AT19" s="252">
        <v>2.4</v>
      </c>
      <c r="AU19" s="252">
        <v>2.4</v>
      </c>
      <c r="AV19" s="252">
        <v>2.4</v>
      </c>
      <c r="AW19" s="252">
        <v>2.4</v>
      </c>
      <c r="AX19" s="252">
        <v>2.4</v>
      </c>
      <c r="AY19" s="252">
        <v>2.2999999999999998</v>
      </c>
      <c r="AZ19" s="252">
        <v>2.2999999999999998</v>
      </c>
      <c r="BA19" s="252">
        <v>2.2999999999999998</v>
      </c>
      <c r="BB19" s="252">
        <v>2.2999999999999998</v>
      </c>
      <c r="BC19" s="252">
        <v>2.2000000000000002</v>
      </c>
      <c r="BD19" s="252">
        <v>2.1800000000000002</v>
      </c>
      <c r="BE19" s="252">
        <v>2.12</v>
      </c>
      <c r="BF19" s="755" t="s">
        <v>1311</v>
      </c>
      <c r="BG19" s="755" t="s">
        <v>1311</v>
      </c>
      <c r="BH19" s="755" t="s">
        <v>1311</v>
      </c>
      <c r="BI19" s="755" t="s">
        <v>1311</v>
      </c>
      <c r="BJ19" s="252" t="s">
        <v>1311</v>
      </c>
      <c r="BK19" s="252" t="s">
        <v>1311</v>
      </c>
      <c r="BL19" s="252" t="s">
        <v>1311</v>
      </c>
      <c r="BM19" s="252" t="s">
        <v>1311</v>
      </c>
      <c r="BN19" s="252" t="s">
        <v>1311</v>
      </c>
      <c r="BO19" s="252" t="s">
        <v>1311</v>
      </c>
      <c r="BP19" s="252" t="s">
        <v>1311</v>
      </c>
      <c r="BQ19" s="252" t="s">
        <v>1311</v>
      </c>
      <c r="BR19" s="252" t="s">
        <v>1311</v>
      </c>
      <c r="BS19" s="252" t="s">
        <v>1311</v>
      </c>
      <c r="BT19" s="252" t="s">
        <v>1311</v>
      </c>
      <c r="BU19" s="252" t="s">
        <v>1311</v>
      </c>
      <c r="BV19" s="252" t="s">
        <v>1311</v>
      </c>
    </row>
    <row r="20" spans="1:74" ht="11.1" customHeight="1" x14ac:dyDescent="0.2">
      <c r="A20" s="162" t="s">
        <v>320</v>
      </c>
      <c r="B20" s="173" t="s">
        <v>89</v>
      </c>
      <c r="C20" s="252">
        <v>32.035499000000002</v>
      </c>
      <c r="D20" s="252">
        <v>32.380783999999998</v>
      </c>
      <c r="E20" s="252">
        <v>32.407910000000001</v>
      </c>
      <c r="F20" s="252">
        <v>32.631807000000002</v>
      </c>
      <c r="G20" s="252">
        <v>32.209465999999999</v>
      </c>
      <c r="H20" s="252">
        <v>32.307406999999998</v>
      </c>
      <c r="I20" s="252">
        <v>32.198405000000001</v>
      </c>
      <c r="J20" s="252">
        <v>32.454678999999999</v>
      </c>
      <c r="K20" s="252">
        <v>32.111902999999998</v>
      </c>
      <c r="L20" s="252">
        <v>31.730877</v>
      </c>
      <c r="M20" s="252">
        <v>31.534756999999999</v>
      </c>
      <c r="N20" s="252">
        <v>31.235826240000002</v>
      </c>
      <c r="O20" s="252">
        <v>31.085335000000001</v>
      </c>
      <c r="P20" s="252">
        <v>30.915861</v>
      </c>
      <c r="Q20" s="252">
        <v>31.068235000000001</v>
      </c>
      <c r="R20" s="252">
        <v>31.526727000000001</v>
      </c>
      <c r="S20" s="252">
        <v>31.661508000000001</v>
      </c>
      <c r="T20" s="252">
        <v>31.419040880000001</v>
      </c>
      <c r="U20" s="252">
        <v>31.535288000000001</v>
      </c>
      <c r="V20" s="252">
        <v>31.451654999999999</v>
      </c>
      <c r="W20" s="252">
        <v>30.755119000000001</v>
      </c>
      <c r="X20" s="252">
        <v>30.739885999999998</v>
      </c>
      <c r="Y20" s="252">
        <v>30.228998000000001</v>
      </c>
      <c r="Z20" s="252">
        <v>30.408234</v>
      </c>
      <c r="AA20" s="252">
        <v>31.016138000000002</v>
      </c>
      <c r="AB20" s="252">
        <v>31.156794000000001</v>
      </c>
      <c r="AC20" s="252">
        <v>30.620615000000001</v>
      </c>
      <c r="AD20" s="252">
        <v>30.680195000000001</v>
      </c>
      <c r="AE20" s="252">
        <v>30.556281999999999</v>
      </c>
      <c r="AF20" s="252">
        <v>30.629273999999999</v>
      </c>
      <c r="AG20" s="252">
        <v>30.957309989999999</v>
      </c>
      <c r="AH20" s="252">
        <v>31.123334</v>
      </c>
      <c r="AI20" s="252">
        <v>31.479859000000001</v>
      </c>
      <c r="AJ20" s="252">
        <v>31.489184999999999</v>
      </c>
      <c r="AK20" s="252">
        <v>31.031816790000001</v>
      </c>
      <c r="AL20" s="252">
        <v>31.188075000000001</v>
      </c>
      <c r="AM20" s="252">
        <v>30.865715000000002</v>
      </c>
      <c r="AN20" s="252">
        <v>30.848126000000001</v>
      </c>
      <c r="AO20" s="252">
        <v>31.437722000000001</v>
      </c>
      <c r="AP20" s="252">
        <v>31.640892999999998</v>
      </c>
      <c r="AQ20" s="252">
        <v>31.521193</v>
      </c>
      <c r="AR20" s="252">
        <v>32.066037000000001</v>
      </c>
      <c r="AS20" s="252">
        <v>32.230800000000002</v>
      </c>
      <c r="AT20" s="252">
        <v>32.145099999999999</v>
      </c>
      <c r="AU20" s="252">
        <v>32.231468900000003</v>
      </c>
      <c r="AV20" s="252">
        <v>32.097901200000003</v>
      </c>
      <c r="AW20" s="252">
        <v>32.107618799999997</v>
      </c>
      <c r="AX20" s="252">
        <v>31.8738831</v>
      </c>
      <c r="AY20" s="252">
        <v>31.886084799999999</v>
      </c>
      <c r="AZ20" s="252">
        <v>31.761374400000001</v>
      </c>
      <c r="BA20" s="252">
        <v>31.726067199999999</v>
      </c>
      <c r="BB20" s="252">
        <v>32.223749599999998</v>
      </c>
      <c r="BC20" s="252">
        <v>32.201636800000003</v>
      </c>
      <c r="BD20" s="252">
        <v>32.807084000000003</v>
      </c>
      <c r="BE20" s="252">
        <v>32.626507199999999</v>
      </c>
      <c r="BF20" s="755">
        <v>32.803490400000001</v>
      </c>
      <c r="BG20" s="755">
        <v>32.912168154</v>
      </c>
      <c r="BH20" s="755">
        <v>32.911454829</v>
      </c>
      <c r="BI20" s="755">
        <v>32.885009650999997</v>
      </c>
      <c r="BJ20" s="755">
        <v>32.930932294000002</v>
      </c>
      <c r="BK20" s="409">
        <v>32.783966563</v>
      </c>
      <c r="BL20" s="409">
        <v>32.823913769999997</v>
      </c>
      <c r="BM20" s="409">
        <v>32.858303804999998</v>
      </c>
      <c r="BN20" s="409">
        <v>32.877941045999997</v>
      </c>
      <c r="BO20" s="409">
        <v>33.097784931</v>
      </c>
      <c r="BP20" s="409">
        <v>33.130211856000003</v>
      </c>
      <c r="BQ20" s="409">
        <v>33.111605564999998</v>
      </c>
      <c r="BR20" s="409">
        <v>33.140582314</v>
      </c>
      <c r="BS20" s="409">
        <v>33.115341999999998</v>
      </c>
      <c r="BT20" s="409">
        <v>33.095041999999999</v>
      </c>
      <c r="BU20" s="409">
        <v>33.126742</v>
      </c>
      <c r="BV20" s="409">
        <v>33.148442000000003</v>
      </c>
    </row>
    <row r="21" spans="1:74" ht="11.1" customHeight="1" x14ac:dyDescent="0.2">
      <c r="C21" s="480"/>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751"/>
      <c r="AZ21" s="751"/>
      <c r="BA21" s="751"/>
      <c r="BB21" s="751"/>
      <c r="BC21" s="751"/>
      <c r="BD21" s="751"/>
      <c r="BE21" s="751"/>
      <c r="BF21" s="223"/>
      <c r="BG21" s="223"/>
      <c r="BH21" s="223"/>
      <c r="BI21" s="223"/>
      <c r="BJ21" s="223"/>
      <c r="BK21" s="492"/>
      <c r="BL21" s="492"/>
      <c r="BM21" s="492"/>
      <c r="BN21" s="492"/>
      <c r="BO21" s="492"/>
      <c r="BP21" s="492"/>
      <c r="BQ21" s="492"/>
      <c r="BR21" s="492"/>
      <c r="BS21" s="492"/>
      <c r="BT21" s="492"/>
      <c r="BU21" s="492"/>
      <c r="BV21" s="492"/>
    </row>
    <row r="22" spans="1:74" ht="11.1" customHeight="1" x14ac:dyDescent="0.2">
      <c r="A22" s="162" t="s">
        <v>528</v>
      </c>
      <c r="B22" s="172" t="s">
        <v>1274</v>
      </c>
      <c r="C22" s="252">
        <v>6.4689490000000003</v>
      </c>
      <c r="D22" s="252">
        <v>6.487673</v>
      </c>
      <c r="E22" s="252">
        <v>6.4799639999999998</v>
      </c>
      <c r="F22" s="252">
        <v>6.5295920000000001</v>
      </c>
      <c r="G22" s="252">
        <v>6.5289339999999996</v>
      </c>
      <c r="H22" s="252">
        <v>6.5197649999999996</v>
      </c>
      <c r="I22" s="252">
        <v>6.5520810000000003</v>
      </c>
      <c r="J22" s="252">
        <v>6.5500230000000004</v>
      </c>
      <c r="K22" s="252">
        <v>6.5594390000000002</v>
      </c>
      <c r="L22" s="252">
        <v>6.4414389999999999</v>
      </c>
      <c r="M22" s="252">
        <v>6.5678000000000001</v>
      </c>
      <c r="N22" s="252">
        <v>6.5898779999999997</v>
      </c>
      <c r="O22" s="252">
        <v>6.4777810000000002</v>
      </c>
      <c r="P22" s="252">
        <v>6.5207810000000004</v>
      </c>
      <c r="Q22" s="252">
        <v>6.5457809999999998</v>
      </c>
      <c r="R22" s="252">
        <v>6.5147810000000002</v>
      </c>
      <c r="S22" s="252">
        <v>6.4657809999999998</v>
      </c>
      <c r="T22" s="252">
        <v>6.4547809999999997</v>
      </c>
      <c r="U22" s="252">
        <v>6.4927809999999999</v>
      </c>
      <c r="V22" s="252">
        <v>6.4677809999999996</v>
      </c>
      <c r="W22" s="252">
        <v>6.4227809999999996</v>
      </c>
      <c r="X22" s="252">
        <v>6.4907810000000001</v>
      </c>
      <c r="Y22" s="252">
        <v>6.5007809999999999</v>
      </c>
      <c r="Z22" s="252">
        <v>6.4897809999999998</v>
      </c>
      <c r="AA22" s="252">
        <v>6.4363809999999999</v>
      </c>
      <c r="AB22" s="252">
        <v>6.4523809999999999</v>
      </c>
      <c r="AC22" s="252">
        <v>6.4773810000000003</v>
      </c>
      <c r="AD22" s="252">
        <v>6.4503810000000001</v>
      </c>
      <c r="AE22" s="252">
        <v>6.4623809999999997</v>
      </c>
      <c r="AF22" s="252">
        <v>6.4013809999999998</v>
      </c>
      <c r="AG22" s="252">
        <v>6.4023810000000001</v>
      </c>
      <c r="AH22" s="252">
        <v>6.4503810000000001</v>
      </c>
      <c r="AI22" s="252">
        <v>6.500381</v>
      </c>
      <c r="AJ22" s="252">
        <v>6.548381</v>
      </c>
      <c r="AK22" s="252">
        <v>6.5203810000000004</v>
      </c>
      <c r="AL22" s="252">
        <v>6.5193810000000001</v>
      </c>
      <c r="AM22" s="252">
        <v>6.5255809999999999</v>
      </c>
      <c r="AN22" s="252">
        <v>6.5305809999999997</v>
      </c>
      <c r="AO22" s="252">
        <v>6.5415809999999999</v>
      </c>
      <c r="AP22" s="252">
        <v>6.5515809999999997</v>
      </c>
      <c r="AQ22" s="252">
        <v>6.5575809999999999</v>
      </c>
      <c r="AR22" s="252">
        <v>6.560581</v>
      </c>
      <c r="AS22" s="252">
        <v>6.5665810000000002</v>
      </c>
      <c r="AT22" s="252">
        <v>6.568581</v>
      </c>
      <c r="AU22" s="252">
        <v>6.5715810000000001</v>
      </c>
      <c r="AV22" s="252">
        <v>6.5715810000000001</v>
      </c>
      <c r="AW22" s="252">
        <v>6.5755809999999997</v>
      </c>
      <c r="AX22" s="252">
        <v>6.5755809999999997</v>
      </c>
      <c r="AY22" s="252">
        <v>6.6105809999999998</v>
      </c>
      <c r="AZ22" s="252">
        <v>6.6095810000000004</v>
      </c>
      <c r="BA22" s="252">
        <v>6.6095810000000004</v>
      </c>
      <c r="BB22" s="252">
        <v>6.8191351874999997</v>
      </c>
      <c r="BC22" s="252">
        <v>6.8349085536</v>
      </c>
      <c r="BD22" s="252">
        <v>6.8514026619999999</v>
      </c>
      <c r="BE22" s="252">
        <v>6.8673851978</v>
      </c>
      <c r="BF22" s="755">
        <v>6.8828211624</v>
      </c>
      <c r="BG22" s="755">
        <v>6.8985987072999997</v>
      </c>
      <c r="BH22" s="755">
        <v>6.9135168863000001</v>
      </c>
      <c r="BI22" s="755">
        <v>6.9344619015999998</v>
      </c>
      <c r="BJ22" s="755">
        <v>6.9652323761000003</v>
      </c>
      <c r="BK22" s="409">
        <v>7.0453883513999997</v>
      </c>
      <c r="BL22" s="409">
        <v>7.0620277343</v>
      </c>
      <c r="BM22" s="409">
        <v>7.0780882204999997</v>
      </c>
      <c r="BN22" s="409">
        <v>7.0944252517999997</v>
      </c>
      <c r="BO22" s="409">
        <v>7.1104216494000001</v>
      </c>
      <c r="BP22" s="409">
        <v>7.1373681085999996</v>
      </c>
      <c r="BQ22" s="409">
        <v>7.1639435636000002</v>
      </c>
      <c r="BR22" s="409">
        <v>7.1901554696999996</v>
      </c>
      <c r="BS22" s="409">
        <v>7.2186314545999997</v>
      </c>
      <c r="BT22" s="409">
        <v>7.2342575783000003</v>
      </c>
      <c r="BU22" s="409">
        <v>7.2509497729000003</v>
      </c>
      <c r="BV22" s="409">
        <v>7.2674454534999997</v>
      </c>
    </row>
    <row r="23" spans="1:74" ht="11.1" customHeight="1" x14ac:dyDescent="0.2">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751"/>
      <c r="AZ23" s="751"/>
      <c r="BA23" s="751"/>
      <c r="BB23" s="751"/>
      <c r="BC23" s="751"/>
      <c r="BD23" s="751"/>
      <c r="BE23" s="751"/>
      <c r="BF23" s="223"/>
      <c r="BG23" s="223"/>
      <c r="BH23" s="223"/>
      <c r="BI23" s="223"/>
      <c r="BJ23" s="223"/>
      <c r="BK23" s="492"/>
      <c r="BL23" s="492"/>
      <c r="BM23" s="492"/>
      <c r="BN23" s="492"/>
      <c r="BO23" s="492"/>
      <c r="BP23" s="492"/>
      <c r="BQ23" s="492"/>
      <c r="BR23" s="492"/>
      <c r="BS23" s="492"/>
      <c r="BT23" s="492"/>
      <c r="BU23" s="492"/>
      <c r="BV23" s="492"/>
    </row>
    <row r="24" spans="1:74" ht="11.1" customHeight="1" x14ac:dyDescent="0.2">
      <c r="A24" s="162" t="s">
        <v>319</v>
      </c>
      <c r="B24" s="172" t="s">
        <v>90</v>
      </c>
      <c r="C24" s="252">
        <v>38.504447999999996</v>
      </c>
      <c r="D24" s="252">
        <v>38.868456999999999</v>
      </c>
      <c r="E24" s="252">
        <v>38.887873999999996</v>
      </c>
      <c r="F24" s="252">
        <v>39.161399000000003</v>
      </c>
      <c r="G24" s="252">
        <v>38.738399999999999</v>
      </c>
      <c r="H24" s="252">
        <v>38.827171999999997</v>
      </c>
      <c r="I24" s="252">
        <v>38.750486000000002</v>
      </c>
      <c r="J24" s="252">
        <v>39.004702000000002</v>
      </c>
      <c r="K24" s="252">
        <v>38.671342000000003</v>
      </c>
      <c r="L24" s="252">
        <v>38.172316000000002</v>
      </c>
      <c r="M24" s="252">
        <v>38.102556999999997</v>
      </c>
      <c r="N24" s="252">
        <v>37.82570424</v>
      </c>
      <c r="O24" s="252">
        <v>37.563116000000001</v>
      </c>
      <c r="P24" s="252">
        <v>37.436641999999999</v>
      </c>
      <c r="Q24" s="252">
        <v>37.614015999999999</v>
      </c>
      <c r="R24" s="252">
        <v>38.041508</v>
      </c>
      <c r="S24" s="252">
        <v>38.127288999999998</v>
      </c>
      <c r="T24" s="252">
        <v>37.873821880000001</v>
      </c>
      <c r="U24" s="252">
        <v>38.028069000000002</v>
      </c>
      <c r="V24" s="252">
        <v>37.919435999999997</v>
      </c>
      <c r="W24" s="252">
        <v>37.177900000000001</v>
      </c>
      <c r="X24" s="252">
        <v>37.230666999999997</v>
      </c>
      <c r="Y24" s="252">
        <v>36.729779000000001</v>
      </c>
      <c r="Z24" s="252">
        <v>36.898015000000001</v>
      </c>
      <c r="AA24" s="252">
        <v>37.452519000000002</v>
      </c>
      <c r="AB24" s="252">
        <v>37.609175</v>
      </c>
      <c r="AC24" s="252">
        <v>37.097996000000002</v>
      </c>
      <c r="AD24" s="252">
        <v>37.130575999999998</v>
      </c>
      <c r="AE24" s="252">
        <v>37.018662999999997</v>
      </c>
      <c r="AF24" s="252">
        <v>37.030655000000003</v>
      </c>
      <c r="AG24" s="252">
        <v>37.359690989999997</v>
      </c>
      <c r="AH24" s="252">
        <v>37.573715</v>
      </c>
      <c r="AI24" s="252">
        <v>37.980240000000002</v>
      </c>
      <c r="AJ24" s="252">
        <v>38.037565999999998</v>
      </c>
      <c r="AK24" s="252">
        <v>37.552197790000001</v>
      </c>
      <c r="AL24" s="252">
        <v>37.707456000000001</v>
      </c>
      <c r="AM24" s="252">
        <v>37.391295999999997</v>
      </c>
      <c r="AN24" s="252">
        <v>37.378706999999999</v>
      </c>
      <c r="AO24" s="252">
        <v>37.979303000000002</v>
      </c>
      <c r="AP24" s="252">
        <v>38.192473999999997</v>
      </c>
      <c r="AQ24" s="252">
        <v>38.078774000000003</v>
      </c>
      <c r="AR24" s="252">
        <v>38.626618000000001</v>
      </c>
      <c r="AS24" s="252">
        <v>38.797381000000001</v>
      </c>
      <c r="AT24" s="252">
        <v>38.713681000000001</v>
      </c>
      <c r="AU24" s="252">
        <v>38.803049899999998</v>
      </c>
      <c r="AV24" s="252">
        <v>38.669482199999997</v>
      </c>
      <c r="AW24" s="252">
        <v>38.683199799999997</v>
      </c>
      <c r="AX24" s="252">
        <v>38.4494641</v>
      </c>
      <c r="AY24" s="252">
        <v>38.496665800000002</v>
      </c>
      <c r="AZ24" s="252">
        <v>38.3709554</v>
      </c>
      <c r="BA24" s="252">
        <v>38.335648200000001</v>
      </c>
      <c r="BB24" s="252">
        <v>39.042884788000002</v>
      </c>
      <c r="BC24" s="252">
        <v>39.036545353999998</v>
      </c>
      <c r="BD24" s="252">
        <v>39.658486662000001</v>
      </c>
      <c r="BE24" s="252">
        <v>39.493892398</v>
      </c>
      <c r="BF24" s="755">
        <v>39.686311562</v>
      </c>
      <c r="BG24" s="755">
        <v>39.810766860999998</v>
      </c>
      <c r="BH24" s="755">
        <v>39.824971714999997</v>
      </c>
      <c r="BI24" s="755">
        <v>39.819471553</v>
      </c>
      <c r="BJ24" s="755">
        <v>39.896164669999997</v>
      </c>
      <c r="BK24" s="409">
        <v>39.829354914</v>
      </c>
      <c r="BL24" s="409">
        <v>39.885941504000002</v>
      </c>
      <c r="BM24" s="409">
        <v>39.936392025000004</v>
      </c>
      <c r="BN24" s="409">
        <v>39.972366297999997</v>
      </c>
      <c r="BO24" s="409">
        <v>40.208206580000002</v>
      </c>
      <c r="BP24" s="409">
        <v>40.267579965000003</v>
      </c>
      <c r="BQ24" s="409">
        <v>40.275549128999998</v>
      </c>
      <c r="BR24" s="409">
        <v>40.330737784</v>
      </c>
      <c r="BS24" s="409">
        <v>40.333973454999999</v>
      </c>
      <c r="BT24" s="409">
        <v>40.329299577999997</v>
      </c>
      <c r="BU24" s="409">
        <v>40.377691773000002</v>
      </c>
      <c r="BV24" s="409">
        <v>40.415887454</v>
      </c>
    </row>
    <row r="25" spans="1:74" ht="11.1" customHeight="1" x14ac:dyDescent="0.2">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751"/>
      <c r="AZ25" s="751"/>
      <c r="BA25" s="751"/>
      <c r="BB25" s="751"/>
      <c r="BC25" s="751"/>
      <c r="BD25" s="751"/>
      <c r="BE25" s="751"/>
      <c r="BF25" s="223"/>
      <c r="BG25" s="223"/>
      <c r="BH25" s="223"/>
      <c r="BI25" s="223"/>
      <c r="BJ25" s="223"/>
      <c r="BK25" s="492"/>
      <c r="BL25" s="492"/>
      <c r="BM25" s="492"/>
      <c r="BN25" s="492"/>
      <c r="BO25" s="492"/>
      <c r="BP25" s="492"/>
      <c r="BQ25" s="492"/>
      <c r="BR25" s="492"/>
      <c r="BS25" s="492"/>
      <c r="BT25" s="492"/>
      <c r="BU25" s="492"/>
      <c r="BV25" s="492"/>
    </row>
    <row r="26" spans="1:74" ht="11.1" customHeight="1" x14ac:dyDescent="0.2">
      <c r="B26" s="254" t="s">
        <v>348</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2"/>
      <c r="AZ26" s="252"/>
      <c r="BA26" s="252"/>
      <c r="BB26" s="252"/>
      <c r="BC26" s="252"/>
      <c r="BD26" s="252"/>
      <c r="BE26" s="252"/>
      <c r="BF26" s="755"/>
      <c r="BG26" s="755"/>
      <c r="BH26" s="755"/>
      <c r="BI26" s="755"/>
      <c r="BJ26" s="755"/>
      <c r="BK26" s="409"/>
      <c r="BL26" s="409"/>
      <c r="BM26" s="409"/>
      <c r="BN26" s="409"/>
      <c r="BO26" s="409"/>
      <c r="BP26" s="409"/>
      <c r="BQ26" s="409"/>
      <c r="BR26" s="409"/>
      <c r="BS26" s="409"/>
      <c r="BT26" s="409"/>
      <c r="BU26" s="409"/>
      <c r="BV26" s="409"/>
    </row>
    <row r="27" spans="1:74" ht="11.1" customHeight="1" x14ac:dyDescent="0.2">
      <c r="A27" s="162" t="s">
        <v>706</v>
      </c>
      <c r="B27" s="173" t="s">
        <v>707</v>
      </c>
      <c r="C27" s="252">
        <v>6.4</v>
      </c>
      <c r="D27" s="252">
        <v>6.7</v>
      </c>
      <c r="E27" s="252">
        <v>6.65</v>
      </c>
      <c r="F27" s="252">
        <v>6.9</v>
      </c>
      <c r="G27" s="252">
        <v>6.8</v>
      </c>
      <c r="H27" s="252">
        <v>6.75</v>
      </c>
      <c r="I27" s="252">
        <v>6.7</v>
      </c>
      <c r="J27" s="252">
        <v>6.9</v>
      </c>
      <c r="K27" s="252">
        <v>6.7</v>
      </c>
      <c r="L27" s="252">
        <v>6.58</v>
      </c>
      <c r="M27" s="252">
        <v>6.46</v>
      </c>
      <c r="N27" s="252">
        <v>6.58</v>
      </c>
      <c r="O27" s="252">
        <v>6.52</v>
      </c>
      <c r="P27" s="252">
        <v>6.42</v>
      </c>
      <c r="Q27" s="252">
        <v>6.57</v>
      </c>
      <c r="R27" s="252">
        <v>6.6150000000000002</v>
      </c>
      <c r="S27" s="252">
        <v>6.64</v>
      </c>
      <c r="T27" s="252">
        <v>6.18</v>
      </c>
      <c r="U27" s="252">
        <v>6.1</v>
      </c>
      <c r="V27" s="252">
        <v>5.64</v>
      </c>
      <c r="W27" s="252">
        <v>5.5</v>
      </c>
      <c r="X27" s="252">
        <v>5.63</v>
      </c>
      <c r="Y27" s="252">
        <v>5.12</v>
      </c>
      <c r="Z27" s="252">
        <v>5.33</v>
      </c>
      <c r="AA27" s="252">
        <v>5.53</v>
      </c>
      <c r="AB27" s="252">
        <v>5.42</v>
      </c>
      <c r="AC27" s="252">
        <v>5.18</v>
      </c>
      <c r="AD27" s="252">
        <v>5.26</v>
      </c>
      <c r="AE27" s="252">
        <v>5.12</v>
      </c>
      <c r="AF27" s="252">
        <v>5.2050000000000001</v>
      </c>
      <c r="AG27" s="252">
        <v>5.5049999999999999</v>
      </c>
      <c r="AH27" s="252">
        <v>5.75</v>
      </c>
      <c r="AI27" s="252">
        <v>5.9649999999999999</v>
      </c>
      <c r="AJ27" s="252">
        <v>6.0049999999999999</v>
      </c>
      <c r="AK27" s="252">
        <v>5.7549999999999999</v>
      </c>
      <c r="AL27" s="252">
        <v>5.57</v>
      </c>
      <c r="AM27" s="252">
        <v>5.51</v>
      </c>
      <c r="AN27" s="252">
        <v>5.45</v>
      </c>
      <c r="AO27" s="252">
        <v>5.44</v>
      </c>
      <c r="AP27" s="252">
        <v>5.58</v>
      </c>
      <c r="AQ27" s="252">
        <v>5.21</v>
      </c>
      <c r="AR27" s="252">
        <v>5.3</v>
      </c>
      <c r="AS27" s="252">
        <v>5.37</v>
      </c>
      <c r="AT27" s="252">
        <v>5.4</v>
      </c>
      <c r="AU27" s="252">
        <v>5.3449999999999998</v>
      </c>
      <c r="AV27" s="252">
        <v>5.4050000000000002</v>
      </c>
      <c r="AW27" s="252">
        <v>5.415</v>
      </c>
      <c r="AX27" s="252">
        <v>5.335</v>
      </c>
      <c r="AY27" s="252">
        <v>5.2350000000000003</v>
      </c>
      <c r="AZ27" s="252">
        <v>5.1749999999999998</v>
      </c>
      <c r="BA27" s="252">
        <v>5.0599999999999996</v>
      </c>
      <c r="BB27" s="252">
        <v>5.0449999999999999</v>
      </c>
      <c r="BC27" s="252">
        <v>4.7750000000000004</v>
      </c>
      <c r="BD27" s="252">
        <v>4.9550000000000001</v>
      </c>
      <c r="BE27" s="252">
        <v>4.84</v>
      </c>
      <c r="BF27" s="755">
        <v>5.0149999999999997</v>
      </c>
      <c r="BG27" s="755">
        <v>5.16</v>
      </c>
      <c r="BH27" s="755">
        <v>5.2350000000000003</v>
      </c>
      <c r="BI27" s="755">
        <v>5.29</v>
      </c>
      <c r="BJ27" s="757">
        <v>5.3250000000000002</v>
      </c>
      <c r="BK27" s="493">
        <v>5.27</v>
      </c>
      <c r="BL27" s="493">
        <v>5.2949999999999999</v>
      </c>
      <c r="BM27" s="493">
        <v>5.32</v>
      </c>
      <c r="BN27" s="493">
        <v>5.335</v>
      </c>
      <c r="BO27" s="493">
        <v>5.35</v>
      </c>
      <c r="BP27" s="493">
        <v>5.3650000000000002</v>
      </c>
      <c r="BQ27" s="493">
        <v>5.38</v>
      </c>
      <c r="BR27" s="493">
        <v>5.3949999999999996</v>
      </c>
      <c r="BS27" s="493">
        <v>5.41</v>
      </c>
      <c r="BT27" s="493">
        <v>5.4249999999999998</v>
      </c>
      <c r="BU27" s="493">
        <v>5.44</v>
      </c>
      <c r="BV27" s="493">
        <v>5.4550000000000001</v>
      </c>
    </row>
    <row r="28" spans="1:74" ht="11.1" customHeight="1" x14ac:dyDescent="0.2">
      <c r="A28" s="162" t="s">
        <v>708</v>
      </c>
      <c r="B28" s="173" t="s">
        <v>709</v>
      </c>
      <c r="C28" s="252">
        <v>2.9039280000000001</v>
      </c>
      <c r="D28" s="252">
        <v>2.902857</v>
      </c>
      <c r="E28" s="252">
        <v>2.899346</v>
      </c>
      <c r="F28" s="252">
        <v>2.9003739999999998</v>
      </c>
      <c r="G28" s="252">
        <v>2.8978389999999998</v>
      </c>
      <c r="H28" s="252">
        <v>2.901697</v>
      </c>
      <c r="I28" s="252">
        <v>2.9079619999999999</v>
      </c>
      <c r="J28" s="252">
        <v>2.912013</v>
      </c>
      <c r="K28" s="252">
        <v>2.906447</v>
      </c>
      <c r="L28" s="252">
        <v>2.9028649999999998</v>
      </c>
      <c r="M28" s="252">
        <v>2.904315</v>
      </c>
      <c r="N28" s="252">
        <v>2.9033652399999998</v>
      </c>
      <c r="O28" s="252">
        <v>2.905335</v>
      </c>
      <c r="P28" s="252">
        <v>2.9058609999999998</v>
      </c>
      <c r="Q28" s="252">
        <v>2.9042349999999999</v>
      </c>
      <c r="R28" s="252">
        <v>2.915727</v>
      </c>
      <c r="S28" s="252">
        <v>2.9215080000000002</v>
      </c>
      <c r="T28" s="252">
        <v>2.9240409999999999</v>
      </c>
      <c r="U28" s="252">
        <v>2.930288</v>
      </c>
      <c r="V28" s="252">
        <v>2.936655</v>
      </c>
      <c r="W28" s="252">
        <v>2.9351189999999998</v>
      </c>
      <c r="X28" s="252">
        <v>2.939886</v>
      </c>
      <c r="Y28" s="252">
        <v>2.944998</v>
      </c>
      <c r="Z28" s="252">
        <v>2.9482339999999998</v>
      </c>
      <c r="AA28" s="252">
        <v>2.9501379999999999</v>
      </c>
      <c r="AB28" s="252">
        <v>2.9507940000000001</v>
      </c>
      <c r="AC28" s="252">
        <v>2.9566150000000002</v>
      </c>
      <c r="AD28" s="252">
        <v>2.9601950000000001</v>
      </c>
      <c r="AE28" s="252">
        <v>2.9542820000000001</v>
      </c>
      <c r="AF28" s="252">
        <v>2.9552740000000002</v>
      </c>
      <c r="AG28" s="252">
        <v>2.95831</v>
      </c>
      <c r="AH28" s="252">
        <v>2.9583339999999998</v>
      </c>
      <c r="AI28" s="252">
        <v>2.9508589999999999</v>
      </c>
      <c r="AJ28" s="252">
        <v>2.957185</v>
      </c>
      <c r="AK28" s="252">
        <v>2.9628169999999998</v>
      </c>
      <c r="AL28" s="252">
        <v>2.9610750000000001</v>
      </c>
      <c r="AM28" s="252">
        <v>2.9577230000000001</v>
      </c>
      <c r="AN28" s="252">
        <v>2.9531260000000001</v>
      </c>
      <c r="AO28" s="252">
        <v>2.9527239999999999</v>
      </c>
      <c r="AP28" s="252">
        <v>2.9478930000000001</v>
      </c>
      <c r="AQ28" s="252">
        <v>2.9431929999999999</v>
      </c>
      <c r="AR28" s="252">
        <v>2.9410440000000002</v>
      </c>
      <c r="AS28" s="252">
        <v>2.9378000000000002</v>
      </c>
      <c r="AT28" s="252">
        <v>2.9371320000000001</v>
      </c>
      <c r="AU28" s="252">
        <v>2.9624689000000002</v>
      </c>
      <c r="AV28" s="252">
        <v>2.9689011999999999</v>
      </c>
      <c r="AW28" s="252">
        <v>2.9746188</v>
      </c>
      <c r="AX28" s="252">
        <v>2.9728830999999998</v>
      </c>
      <c r="AY28" s="252">
        <v>2.8710848000000002</v>
      </c>
      <c r="AZ28" s="252">
        <v>2.8663744000000002</v>
      </c>
      <c r="BA28" s="252">
        <v>2.8660671999999998</v>
      </c>
      <c r="BB28" s="252">
        <v>2.8610495999999999</v>
      </c>
      <c r="BC28" s="252">
        <v>2.7562367999999999</v>
      </c>
      <c r="BD28" s="252">
        <v>2.733984</v>
      </c>
      <c r="BE28" s="252">
        <v>2.6707071999999998</v>
      </c>
      <c r="BF28" s="755">
        <v>2.6699904000000001</v>
      </c>
      <c r="BG28" s="755">
        <v>2.675968154</v>
      </c>
      <c r="BH28" s="755">
        <v>2.6825549999999998</v>
      </c>
      <c r="BI28" s="755">
        <v>2.6884100000000002</v>
      </c>
      <c r="BJ28" s="757">
        <v>2.6866322939999998</v>
      </c>
      <c r="BK28" s="493">
        <v>2.576225</v>
      </c>
      <c r="BL28" s="493">
        <v>2.571472</v>
      </c>
      <c r="BM28" s="493">
        <v>2.5711620000000002</v>
      </c>
      <c r="BN28" s="493">
        <v>2.5660990460000002</v>
      </c>
      <c r="BO28" s="493">
        <v>2.5612430000000002</v>
      </c>
      <c r="BP28" s="493">
        <v>2.55897</v>
      </c>
      <c r="BQ28" s="493">
        <v>2.5056639999999999</v>
      </c>
      <c r="BR28" s="493">
        <v>2.5049403140000002</v>
      </c>
      <c r="BS28" s="493">
        <v>2.5</v>
      </c>
      <c r="BT28" s="493">
        <v>2.5</v>
      </c>
      <c r="BU28" s="493">
        <v>2.5</v>
      </c>
      <c r="BV28" s="493">
        <v>2.5</v>
      </c>
    </row>
    <row r="29" spans="1:74" ht="11.1" customHeight="1" x14ac:dyDescent="0.2">
      <c r="A29" s="162" t="s">
        <v>710</v>
      </c>
      <c r="B29" s="173" t="s">
        <v>711</v>
      </c>
      <c r="C29" s="252">
        <v>24.25</v>
      </c>
      <c r="D29" s="252">
        <v>24.1</v>
      </c>
      <c r="E29" s="252">
        <v>24.1</v>
      </c>
      <c r="F29" s="252">
        <v>24.08</v>
      </c>
      <c r="G29" s="252">
        <v>23.954999999999998</v>
      </c>
      <c r="H29" s="252">
        <v>23.83</v>
      </c>
      <c r="I29" s="252">
        <v>23.78</v>
      </c>
      <c r="J29" s="252">
        <v>23.73</v>
      </c>
      <c r="K29" s="252">
        <v>23.83</v>
      </c>
      <c r="L29" s="252">
        <v>23.58</v>
      </c>
      <c r="M29" s="252">
        <v>23.73</v>
      </c>
      <c r="N29" s="252">
        <v>23.61</v>
      </c>
      <c r="O29" s="252">
        <v>23.56</v>
      </c>
      <c r="P29" s="252">
        <v>23.56</v>
      </c>
      <c r="Q29" s="252">
        <v>23.56</v>
      </c>
      <c r="R29" s="252">
        <v>23.66</v>
      </c>
      <c r="S29" s="252">
        <v>23.66</v>
      </c>
      <c r="T29" s="252">
        <v>23.585000000000001</v>
      </c>
      <c r="U29" s="252">
        <v>23.585000000000001</v>
      </c>
      <c r="V29" s="252">
        <v>23.76</v>
      </c>
      <c r="W29" s="252">
        <v>23.31</v>
      </c>
      <c r="X29" s="252">
        <v>23.46</v>
      </c>
      <c r="Y29" s="252">
        <v>23.46</v>
      </c>
      <c r="Z29" s="252">
        <v>23.43</v>
      </c>
      <c r="AA29" s="252">
        <v>23.74</v>
      </c>
      <c r="AB29" s="252">
        <v>24.04</v>
      </c>
      <c r="AC29" s="252">
        <v>23.94</v>
      </c>
      <c r="AD29" s="252">
        <v>23.905000000000001</v>
      </c>
      <c r="AE29" s="252">
        <v>23.93</v>
      </c>
      <c r="AF29" s="252">
        <v>23.93</v>
      </c>
      <c r="AG29" s="252">
        <v>23.8</v>
      </c>
      <c r="AH29" s="252">
        <v>23.83</v>
      </c>
      <c r="AI29" s="252">
        <v>24.08</v>
      </c>
      <c r="AJ29" s="252">
        <v>23.88</v>
      </c>
      <c r="AK29" s="252">
        <v>23.68</v>
      </c>
      <c r="AL29" s="252">
        <v>24.03</v>
      </c>
      <c r="AM29" s="252">
        <v>23.78</v>
      </c>
      <c r="AN29" s="252">
        <v>23.73</v>
      </c>
      <c r="AO29" s="252">
        <v>24.13</v>
      </c>
      <c r="AP29" s="252">
        <v>24.18</v>
      </c>
      <c r="AQ29" s="252">
        <v>24.18</v>
      </c>
      <c r="AR29" s="252">
        <v>24.48</v>
      </c>
      <c r="AS29" s="252">
        <v>24.53</v>
      </c>
      <c r="AT29" s="252">
        <v>24.43</v>
      </c>
      <c r="AU29" s="252">
        <v>24.63</v>
      </c>
      <c r="AV29" s="252">
        <v>24.48</v>
      </c>
      <c r="AW29" s="252">
        <v>24.63</v>
      </c>
      <c r="AX29" s="252">
        <v>24.63</v>
      </c>
      <c r="AY29" s="252">
        <v>24.84</v>
      </c>
      <c r="AZ29" s="252">
        <v>24.91</v>
      </c>
      <c r="BA29" s="252">
        <v>25.23</v>
      </c>
      <c r="BB29" s="252">
        <v>25.48</v>
      </c>
      <c r="BC29" s="252">
        <v>25.33</v>
      </c>
      <c r="BD29" s="252">
        <v>25.48</v>
      </c>
      <c r="BE29" s="252">
        <v>25.48</v>
      </c>
      <c r="BF29" s="755">
        <v>25.585000000000001</v>
      </c>
      <c r="BG29" s="755">
        <v>25.594999999999999</v>
      </c>
      <c r="BH29" s="755">
        <v>25.614999999999998</v>
      </c>
      <c r="BI29" s="755">
        <v>25.63</v>
      </c>
      <c r="BJ29" s="757">
        <v>25.645</v>
      </c>
      <c r="BK29" s="493">
        <v>25.655000000000001</v>
      </c>
      <c r="BL29" s="493">
        <v>25.675000000000001</v>
      </c>
      <c r="BM29" s="493">
        <v>25.684999999999999</v>
      </c>
      <c r="BN29" s="493">
        <v>25.695</v>
      </c>
      <c r="BO29" s="493">
        <v>25.704999999999998</v>
      </c>
      <c r="BP29" s="493">
        <v>25.725000000000001</v>
      </c>
      <c r="BQ29" s="493">
        <v>25.745000000000001</v>
      </c>
      <c r="BR29" s="493">
        <v>25.76</v>
      </c>
      <c r="BS29" s="493">
        <v>25.774999999999999</v>
      </c>
      <c r="BT29" s="493">
        <v>25.79</v>
      </c>
      <c r="BU29" s="493">
        <v>25.805</v>
      </c>
      <c r="BV29" s="493">
        <v>25.81</v>
      </c>
    </row>
    <row r="30" spans="1:74" ht="11.1" customHeight="1" x14ac:dyDescent="0.2">
      <c r="A30" s="162" t="s">
        <v>1293</v>
      </c>
      <c r="B30" s="173" t="s">
        <v>1292</v>
      </c>
      <c r="C30" s="252">
        <v>0.78200000000000003</v>
      </c>
      <c r="D30" s="252">
        <v>0.77800000000000002</v>
      </c>
      <c r="E30" s="252">
        <v>0.77900000000000003</v>
      </c>
      <c r="F30" s="252">
        <v>0.77143300000000004</v>
      </c>
      <c r="G30" s="252">
        <v>0.77700000000000002</v>
      </c>
      <c r="H30" s="252">
        <v>0.76600000000000001</v>
      </c>
      <c r="I30" s="252">
        <v>0.76044299999999998</v>
      </c>
      <c r="J30" s="252">
        <v>0.76300000000000001</v>
      </c>
      <c r="K30" s="252">
        <v>0.75545600000000002</v>
      </c>
      <c r="L30" s="252">
        <v>0.74801200000000001</v>
      </c>
      <c r="M30" s="252">
        <v>0.74044200000000004</v>
      </c>
      <c r="N30" s="252">
        <v>0.74246100000000004</v>
      </c>
      <c r="O30" s="252">
        <v>0.8</v>
      </c>
      <c r="P30" s="252">
        <v>0.73099999999999998</v>
      </c>
      <c r="Q30" s="252">
        <v>0.73499999999999999</v>
      </c>
      <c r="R30" s="252">
        <v>0.73699999999999999</v>
      </c>
      <c r="S30" s="252">
        <v>0.74199999999999999</v>
      </c>
      <c r="T30" s="252">
        <v>0.73</v>
      </c>
      <c r="U30" s="252">
        <v>0.72199999999999998</v>
      </c>
      <c r="V30" s="252">
        <v>0.71899999999999997</v>
      </c>
      <c r="W30" s="252">
        <v>0.71099999999999997</v>
      </c>
      <c r="X30" s="252">
        <v>0.71399999999999997</v>
      </c>
      <c r="Y30" s="252">
        <v>0.70399999999999996</v>
      </c>
      <c r="Z30" s="252">
        <v>0.70499999999999996</v>
      </c>
      <c r="AA30" s="252">
        <v>0.69599999999999995</v>
      </c>
      <c r="AB30" s="252">
        <v>0.69599999999999995</v>
      </c>
      <c r="AC30" s="252">
        <v>0.69399999999999995</v>
      </c>
      <c r="AD30" s="252">
        <v>0.70499999999999996</v>
      </c>
      <c r="AE30" s="252">
        <v>0.70199999999999996</v>
      </c>
      <c r="AF30" s="252">
        <v>0.68899999999999995</v>
      </c>
      <c r="AG30" s="252">
        <v>0.69399999999999995</v>
      </c>
      <c r="AH30" s="252">
        <v>0.68500000000000005</v>
      </c>
      <c r="AI30" s="252">
        <v>0.68400000000000005</v>
      </c>
      <c r="AJ30" s="252">
        <v>0.67200000000000004</v>
      </c>
      <c r="AK30" s="252">
        <v>0.68400000000000005</v>
      </c>
      <c r="AL30" s="252">
        <v>0.67700000000000005</v>
      </c>
      <c r="AM30" s="252">
        <v>0.66800000000000004</v>
      </c>
      <c r="AN30" s="252">
        <v>0.66546300000000003</v>
      </c>
      <c r="AO30" s="252">
        <v>0.66500000000000004</v>
      </c>
      <c r="AP30" s="252">
        <v>0.68300000000000005</v>
      </c>
      <c r="AQ30" s="252">
        <v>0.68799999999999994</v>
      </c>
      <c r="AR30" s="252">
        <v>0.69499999999999995</v>
      </c>
      <c r="AS30" s="252">
        <v>0.69299999999999995</v>
      </c>
      <c r="AT30" s="252">
        <v>0.67800000000000005</v>
      </c>
      <c r="AU30" s="252">
        <v>0.69399999999999995</v>
      </c>
      <c r="AV30" s="252">
        <v>0.69399999999999995</v>
      </c>
      <c r="AW30" s="252">
        <v>0.68799999999999994</v>
      </c>
      <c r="AX30" s="252">
        <v>0.69099999999999995</v>
      </c>
      <c r="AY30" s="252">
        <v>0.71499999999999997</v>
      </c>
      <c r="AZ30" s="252">
        <v>0.73499999999999999</v>
      </c>
      <c r="BA30" s="252">
        <v>0.745</v>
      </c>
      <c r="BB30" s="252">
        <v>0.74270000000000003</v>
      </c>
      <c r="BC30" s="252">
        <v>0.74039999999999995</v>
      </c>
      <c r="BD30" s="252">
        <v>0.73809999999999998</v>
      </c>
      <c r="BE30" s="252">
        <v>0.73580000000000001</v>
      </c>
      <c r="BF30" s="755">
        <v>0.73350000000000004</v>
      </c>
      <c r="BG30" s="755">
        <v>0.73119999999999996</v>
      </c>
      <c r="BH30" s="755">
        <v>0.72889999999999999</v>
      </c>
      <c r="BI30" s="755">
        <v>0.72660000000000002</v>
      </c>
      <c r="BJ30" s="757">
        <v>0.72430000000000005</v>
      </c>
      <c r="BK30" s="493">
        <v>0.732742</v>
      </c>
      <c r="BL30" s="493">
        <v>0.73244200000000004</v>
      </c>
      <c r="BM30" s="493">
        <v>0.73214199999999996</v>
      </c>
      <c r="BN30" s="493">
        <v>0.73184199999999999</v>
      </c>
      <c r="BO30" s="493">
        <v>0.73154200000000003</v>
      </c>
      <c r="BP30" s="493">
        <v>0.73124199999999995</v>
      </c>
      <c r="BQ30" s="493">
        <v>0.73094199999999998</v>
      </c>
      <c r="BR30" s="493">
        <v>0.73064200000000001</v>
      </c>
      <c r="BS30" s="493">
        <v>0.73034200000000005</v>
      </c>
      <c r="BT30" s="493">
        <v>0.73004199999999997</v>
      </c>
      <c r="BU30" s="493">
        <v>0.731742</v>
      </c>
      <c r="BV30" s="493">
        <v>0.73344200000000004</v>
      </c>
    </row>
    <row r="31" spans="1:74" ht="11.1" customHeight="1" x14ac:dyDescent="0.2">
      <c r="A31" s="162" t="s">
        <v>725</v>
      </c>
      <c r="B31" s="173" t="s">
        <v>89</v>
      </c>
      <c r="C31" s="252">
        <v>34.335928000000003</v>
      </c>
      <c r="D31" s="252">
        <v>34.480857</v>
      </c>
      <c r="E31" s="252">
        <v>34.428345999999998</v>
      </c>
      <c r="F31" s="252">
        <v>34.651806999999998</v>
      </c>
      <c r="G31" s="252">
        <v>34.429839000000001</v>
      </c>
      <c r="H31" s="252">
        <v>34.247697000000002</v>
      </c>
      <c r="I31" s="252">
        <v>34.148404999999997</v>
      </c>
      <c r="J31" s="252">
        <v>34.305013000000002</v>
      </c>
      <c r="K31" s="252">
        <v>34.191903000000003</v>
      </c>
      <c r="L31" s="252">
        <v>33.810876999999998</v>
      </c>
      <c r="M31" s="252">
        <v>33.834757000000003</v>
      </c>
      <c r="N31" s="252">
        <v>33.835826240000003</v>
      </c>
      <c r="O31" s="252">
        <v>33.785335000000003</v>
      </c>
      <c r="P31" s="252">
        <v>33.616861</v>
      </c>
      <c r="Q31" s="252">
        <v>33.769235000000002</v>
      </c>
      <c r="R31" s="252">
        <v>33.927726999999997</v>
      </c>
      <c r="S31" s="252">
        <v>33.963507999999997</v>
      </c>
      <c r="T31" s="252">
        <v>33.419041</v>
      </c>
      <c r="U31" s="252">
        <v>33.337288000000001</v>
      </c>
      <c r="V31" s="252">
        <v>33.055655000000002</v>
      </c>
      <c r="W31" s="252">
        <v>32.456119000000001</v>
      </c>
      <c r="X31" s="252">
        <v>32.743886000000003</v>
      </c>
      <c r="Y31" s="252">
        <v>32.228997999999997</v>
      </c>
      <c r="Z31" s="252">
        <v>32.413234000000003</v>
      </c>
      <c r="AA31" s="252">
        <v>32.916137999999997</v>
      </c>
      <c r="AB31" s="252">
        <v>33.106794000000001</v>
      </c>
      <c r="AC31" s="252">
        <v>32.770614999999999</v>
      </c>
      <c r="AD31" s="252">
        <v>32.830195000000003</v>
      </c>
      <c r="AE31" s="252">
        <v>32.706282000000002</v>
      </c>
      <c r="AF31" s="252">
        <v>32.779274000000001</v>
      </c>
      <c r="AG31" s="252">
        <v>32.95731</v>
      </c>
      <c r="AH31" s="252">
        <v>33.223334000000001</v>
      </c>
      <c r="AI31" s="252">
        <v>33.679859</v>
      </c>
      <c r="AJ31" s="252">
        <v>33.514184999999998</v>
      </c>
      <c r="AK31" s="252">
        <v>33.081817000000001</v>
      </c>
      <c r="AL31" s="252">
        <v>33.238075000000002</v>
      </c>
      <c r="AM31" s="252">
        <v>32.915723</v>
      </c>
      <c r="AN31" s="252">
        <v>32.798589</v>
      </c>
      <c r="AO31" s="252">
        <v>33.187724000000003</v>
      </c>
      <c r="AP31" s="252">
        <v>33.390892999999998</v>
      </c>
      <c r="AQ31" s="252">
        <v>33.021192999999997</v>
      </c>
      <c r="AR31" s="252">
        <v>33.416043999999999</v>
      </c>
      <c r="AS31" s="252">
        <v>33.530799999999999</v>
      </c>
      <c r="AT31" s="252">
        <v>33.445132000000001</v>
      </c>
      <c r="AU31" s="252">
        <v>33.631468900000002</v>
      </c>
      <c r="AV31" s="252">
        <v>33.547901199999998</v>
      </c>
      <c r="AW31" s="252">
        <v>33.707618799999999</v>
      </c>
      <c r="AX31" s="252">
        <v>33.628883100000003</v>
      </c>
      <c r="AY31" s="252">
        <v>33.661084799999998</v>
      </c>
      <c r="AZ31" s="252">
        <v>33.686374399999998</v>
      </c>
      <c r="BA31" s="252">
        <v>33.9010672</v>
      </c>
      <c r="BB31" s="252">
        <v>34.128749599999999</v>
      </c>
      <c r="BC31" s="252">
        <v>33.601636800000001</v>
      </c>
      <c r="BD31" s="252">
        <v>33.907083999999998</v>
      </c>
      <c r="BE31" s="252">
        <v>33.7265072</v>
      </c>
      <c r="BF31" s="755">
        <v>34.003490399999997</v>
      </c>
      <c r="BG31" s="755">
        <v>34.162168154</v>
      </c>
      <c r="BH31" s="755">
        <v>34.261454999999998</v>
      </c>
      <c r="BI31" s="755">
        <v>34.335009999999997</v>
      </c>
      <c r="BJ31" s="755">
        <v>34.380932293999997</v>
      </c>
      <c r="BK31" s="409">
        <v>34.233967</v>
      </c>
      <c r="BL31" s="409">
        <v>34.273913999999998</v>
      </c>
      <c r="BM31" s="409">
        <v>34.308304</v>
      </c>
      <c r="BN31" s="409">
        <v>34.327941045999999</v>
      </c>
      <c r="BO31" s="409">
        <v>34.347785000000002</v>
      </c>
      <c r="BP31" s="409">
        <v>34.380212</v>
      </c>
      <c r="BQ31" s="409">
        <v>34.361606000000002</v>
      </c>
      <c r="BR31" s="409">
        <v>34.390582314</v>
      </c>
      <c r="BS31" s="409">
        <v>34.415342000000003</v>
      </c>
      <c r="BT31" s="409">
        <v>34.445042000000001</v>
      </c>
      <c r="BU31" s="409">
        <v>34.476742000000002</v>
      </c>
      <c r="BV31" s="409">
        <v>34.498441999999997</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755"/>
      <c r="BG32" s="755"/>
      <c r="BH32" s="755"/>
      <c r="BI32" s="755"/>
      <c r="BJ32" s="755"/>
      <c r="BK32" s="409"/>
      <c r="BL32" s="409"/>
      <c r="BM32" s="409"/>
      <c r="BN32" s="409"/>
      <c r="BO32" s="409"/>
      <c r="BP32" s="409"/>
      <c r="BQ32" s="409"/>
      <c r="BR32" s="409"/>
      <c r="BS32" s="409"/>
      <c r="BT32" s="409"/>
      <c r="BU32" s="409"/>
      <c r="BV32" s="409"/>
    </row>
    <row r="33" spans="1:74" ht="11.1" customHeight="1" x14ac:dyDescent="0.2">
      <c r="B33" s="254" t="s">
        <v>18</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755"/>
      <c r="BG33" s="755"/>
      <c r="BH33" s="755"/>
      <c r="BI33" s="755"/>
      <c r="BJ33" s="755"/>
      <c r="BK33" s="409"/>
      <c r="BL33" s="409"/>
      <c r="BM33" s="409"/>
      <c r="BN33" s="409"/>
      <c r="BO33" s="409"/>
      <c r="BP33" s="409"/>
      <c r="BQ33" s="409"/>
      <c r="BR33" s="409"/>
      <c r="BS33" s="409"/>
      <c r="BT33" s="409"/>
      <c r="BU33" s="409"/>
      <c r="BV33" s="409"/>
    </row>
    <row r="34" spans="1:74" ht="11.1" customHeight="1" x14ac:dyDescent="0.2">
      <c r="A34" s="162" t="s">
        <v>712</v>
      </c>
      <c r="B34" s="173" t="s">
        <v>707</v>
      </c>
      <c r="C34" s="252">
        <v>0</v>
      </c>
      <c r="D34" s="252">
        <v>0</v>
      </c>
      <c r="E34" s="252">
        <v>0</v>
      </c>
      <c r="F34" s="252">
        <v>0</v>
      </c>
      <c r="G34" s="252">
        <v>0</v>
      </c>
      <c r="H34" s="252">
        <v>0</v>
      </c>
      <c r="I34" s="252">
        <v>0</v>
      </c>
      <c r="J34" s="252">
        <v>0</v>
      </c>
      <c r="K34" s="252">
        <v>0</v>
      </c>
      <c r="L34" s="252">
        <v>0</v>
      </c>
      <c r="M34" s="252">
        <v>0</v>
      </c>
      <c r="N34" s="252">
        <v>0</v>
      </c>
      <c r="O34" s="252">
        <v>0</v>
      </c>
      <c r="P34" s="252">
        <v>0</v>
      </c>
      <c r="Q34" s="252">
        <v>0</v>
      </c>
      <c r="R34" s="252">
        <v>0</v>
      </c>
      <c r="S34" s="252">
        <v>0</v>
      </c>
      <c r="T34" s="252">
        <v>0</v>
      </c>
      <c r="U34" s="252">
        <v>0</v>
      </c>
      <c r="V34" s="252">
        <v>0</v>
      </c>
      <c r="W34" s="252">
        <v>0</v>
      </c>
      <c r="X34" s="252">
        <v>0</v>
      </c>
      <c r="Y34" s="252">
        <v>0</v>
      </c>
      <c r="Z34" s="252">
        <v>0</v>
      </c>
      <c r="AA34" s="252">
        <v>0</v>
      </c>
      <c r="AB34" s="252">
        <v>0</v>
      </c>
      <c r="AC34" s="252">
        <v>0</v>
      </c>
      <c r="AD34" s="252">
        <v>0</v>
      </c>
      <c r="AE34" s="252">
        <v>0</v>
      </c>
      <c r="AF34" s="252">
        <v>0</v>
      </c>
      <c r="AG34" s="252">
        <v>0</v>
      </c>
      <c r="AH34" s="252">
        <v>0</v>
      </c>
      <c r="AI34" s="252">
        <v>0</v>
      </c>
      <c r="AJ34" s="252">
        <v>0</v>
      </c>
      <c r="AK34" s="252">
        <v>0</v>
      </c>
      <c r="AL34" s="252">
        <v>0</v>
      </c>
      <c r="AM34" s="252">
        <v>0</v>
      </c>
      <c r="AN34" s="252">
        <v>0</v>
      </c>
      <c r="AO34" s="252">
        <v>0</v>
      </c>
      <c r="AP34" s="252">
        <v>0</v>
      </c>
      <c r="AQ34" s="252">
        <v>0</v>
      </c>
      <c r="AR34" s="252">
        <v>0</v>
      </c>
      <c r="AS34" s="252">
        <v>0</v>
      </c>
      <c r="AT34" s="252">
        <v>0</v>
      </c>
      <c r="AU34" s="252">
        <v>0</v>
      </c>
      <c r="AV34" s="252">
        <v>0</v>
      </c>
      <c r="AW34" s="252">
        <v>0</v>
      </c>
      <c r="AX34" s="252">
        <v>0</v>
      </c>
      <c r="AY34" s="252">
        <v>0</v>
      </c>
      <c r="AZ34" s="252">
        <v>0</v>
      </c>
      <c r="BA34" s="252">
        <v>0</v>
      </c>
      <c r="BB34" s="252">
        <v>0</v>
      </c>
      <c r="BC34" s="252">
        <v>0</v>
      </c>
      <c r="BD34" s="252">
        <v>0</v>
      </c>
      <c r="BE34" s="252">
        <v>0</v>
      </c>
      <c r="BF34" s="755">
        <v>0</v>
      </c>
      <c r="BG34" s="755">
        <v>0</v>
      </c>
      <c r="BH34" s="755">
        <v>0</v>
      </c>
      <c r="BI34" s="755">
        <v>0</v>
      </c>
      <c r="BJ34" s="757">
        <v>0</v>
      </c>
      <c r="BK34" s="493">
        <v>0</v>
      </c>
      <c r="BL34" s="493">
        <v>0</v>
      </c>
      <c r="BM34" s="493">
        <v>0</v>
      </c>
      <c r="BN34" s="493">
        <v>0</v>
      </c>
      <c r="BO34" s="493">
        <v>0</v>
      </c>
      <c r="BP34" s="493">
        <v>0</v>
      </c>
      <c r="BQ34" s="493">
        <v>0</v>
      </c>
      <c r="BR34" s="493">
        <v>0</v>
      </c>
      <c r="BS34" s="493">
        <v>0</v>
      </c>
      <c r="BT34" s="493">
        <v>0</v>
      </c>
      <c r="BU34" s="493">
        <v>0</v>
      </c>
      <c r="BV34" s="493">
        <v>0</v>
      </c>
    </row>
    <row r="35" spans="1:74" ht="11.1" customHeight="1" x14ac:dyDescent="0.2">
      <c r="A35" s="162" t="s">
        <v>713</v>
      </c>
      <c r="B35" s="173" t="s">
        <v>709</v>
      </c>
      <c r="C35" s="252">
        <v>0</v>
      </c>
      <c r="D35" s="252">
        <v>0</v>
      </c>
      <c r="E35" s="252">
        <v>0</v>
      </c>
      <c r="F35" s="252">
        <v>0</v>
      </c>
      <c r="G35" s="252">
        <v>0</v>
      </c>
      <c r="H35" s="252">
        <v>0</v>
      </c>
      <c r="I35" s="252">
        <v>0</v>
      </c>
      <c r="J35" s="252">
        <v>0</v>
      </c>
      <c r="K35" s="252">
        <v>0</v>
      </c>
      <c r="L35" s="252">
        <v>0</v>
      </c>
      <c r="M35" s="252">
        <v>0</v>
      </c>
      <c r="N35" s="252">
        <v>0</v>
      </c>
      <c r="O35" s="252">
        <v>0</v>
      </c>
      <c r="P35" s="252">
        <v>0</v>
      </c>
      <c r="Q35" s="252">
        <v>0</v>
      </c>
      <c r="R35" s="252">
        <v>1.1102230246E-16</v>
      </c>
      <c r="S35" s="252">
        <v>0</v>
      </c>
      <c r="T35" s="252">
        <v>1.1999999993999999E-7</v>
      </c>
      <c r="U35" s="252">
        <v>0</v>
      </c>
      <c r="V35" s="252">
        <v>0</v>
      </c>
      <c r="W35" s="252">
        <v>0</v>
      </c>
      <c r="X35" s="252">
        <v>0</v>
      </c>
      <c r="Y35" s="252">
        <v>0</v>
      </c>
      <c r="Z35" s="252">
        <v>0</v>
      </c>
      <c r="AA35" s="252">
        <v>0</v>
      </c>
      <c r="AB35" s="252">
        <v>0</v>
      </c>
      <c r="AC35" s="252">
        <v>0</v>
      </c>
      <c r="AD35" s="252">
        <v>0</v>
      </c>
      <c r="AE35" s="252">
        <v>0</v>
      </c>
      <c r="AF35" s="252">
        <v>0</v>
      </c>
      <c r="AG35" s="252">
        <v>1.0000000049999999E-8</v>
      </c>
      <c r="AH35" s="252">
        <v>0</v>
      </c>
      <c r="AI35" s="252">
        <v>0</v>
      </c>
      <c r="AJ35" s="252">
        <v>1.1102230246E-16</v>
      </c>
      <c r="AK35" s="252">
        <v>2.1000000006E-7</v>
      </c>
      <c r="AL35" s="252">
        <v>0</v>
      </c>
      <c r="AM35" s="252">
        <v>7.9999999999999996E-6</v>
      </c>
      <c r="AN35" s="252">
        <v>0</v>
      </c>
      <c r="AO35" s="252">
        <v>1.9999999998000002E-6</v>
      </c>
      <c r="AP35" s="252">
        <v>0</v>
      </c>
      <c r="AQ35" s="252">
        <v>0</v>
      </c>
      <c r="AR35" s="252">
        <v>6.9999999999E-6</v>
      </c>
      <c r="AS35" s="252">
        <v>0</v>
      </c>
      <c r="AT35" s="252">
        <v>3.1999999999999999E-5</v>
      </c>
      <c r="AU35" s="252">
        <v>0</v>
      </c>
      <c r="AV35" s="252">
        <v>0</v>
      </c>
      <c r="AW35" s="252">
        <v>0</v>
      </c>
      <c r="AX35" s="252">
        <v>0</v>
      </c>
      <c r="AY35" s="252">
        <v>0</v>
      </c>
      <c r="AZ35" s="252">
        <v>0</v>
      </c>
      <c r="BA35" s="252">
        <v>0</v>
      </c>
      <c r="BB35" s="252">
        <v>0</v>
      </c>
      <c r="BC35" s="252">
        <v>0</v>
      </c>
      <c r="BD35" s="252">
        <v>0</v>
      </c>
      <c r="BE35" s="252">
        <v>0</v>
      </c>
      <c r="BF35" s="755">
        <v>0</v>
      </c>
      <c r="BG35" s="755">
        <v>0</v>
      </c>
      <c r="BH35" s="755">
        <v>1.7099999994000001E-7</v>
      </c>
      <c r="BI35" s="755">
        <v>3.4900000000999998E-7</v>
      </c>
      <c r="BJ35" s="757">
        <v>0</v>
      </c>
      <c r="BK35" s="493">
        <v>4.3699999995999999E-7</v>
      </c>
      <c r="BL35" s="493">
        <v>2.2999999993E-7</v>
      </c>
      <c r="BM35" s="493">
        <v>1.9499999980999999E-7</v>
      </c>
      <c r="BN35" s="493">
        <v>0</v>
      </c>
      <c r="BO35" s="493">
        <v>6.9000000047000001E-8</v>
      </c>
      <c r="BP35" s="493">
        <v>1.4399999992000001E-7</v>
      </c>
      <c r="BQ35" s="493">
        <v>4.3500000002E-7</v>
      </c>
      <c r="BR35" s="493">
        <v>0</v>
      </c>
      <c r="BS35" s="493">
        <v>0</v>
      </c>
      <c r="BT35" s="493">
        <v>0</v>
      </c>
      <c r="BU35" s="493">
        <v>0</v>
      </c>
      <c r="BV35" s="493">
        <v>0</v>
      </c>
    </row>
    <row r="36" spans="1:74" ht="11.1" customHeight="1" x14ac:dyDescent="0.2">
      <c r="A36" s="162" t="s">
        <v>714</v>
      </c>
      <c r="B36" s="173" t="s">
        <v>711</v>
      </c>
      <c r="C36" s="252">
        <v>2.2999999999999998</v>
      </c>
      <c r="D36" s="252">
        <v>2.1</v>
      </c>
      <c r="E36" s="252">
        <v>2.02</v>
      </c>
      <c r="F36" s="252">
        <v>2.02</v>
      </c>
      <c r="G36" s="252">
        <v>2.2200000000000002</v>
      </c>
      <c r="H36" s="252">
        <v>1.94</v>
      </c>
      <c r="I36" s="252">
        <v>1.95</v>
      </c>
      <c r="J36" s="252">
        <v>1.85</v>
      </c>
      <c r="K36" s="252">
        <v>2.08</v>
      </c>
      <c r="L36" s="252">
        <v>2.08</v>
      </c>
      <c r="M36" s="252">
        <v>2.2999999999999998</v>
      </c>
      <c r="N36" s="252">
        <v>2.6</v>
      </c>
      <c r="O36" s="252">
        <v>2.7</v>
      </c>
      <c r="P36" s="252">
        <v>2.7</v>
      </c>
      <c r="Q36" s="252">
        <v>2.7</v>
      </c>
      <c r="R36" s="252">
        <v>2.4</v>
      </c>
      <c r="S36" s="252">
        <v>2.2999999999999998</v>
      </c>
      <c r="T36" s="252">
        <v>2</v>
      </c>
      <c r="U36" s="252">
        <v>1.8</v>
      </c>
      <c r="V36" s="252">
        <v>1.6</v>
      </c>
      <c r="W36" s="252">
        <v>1.7</v>
      </c>
      <c r="X36" s="252">
        <v>2</v>
      </c>
      <c r="Y36" s="252">
        <v>2</v>
      </c>
      <c r="Z36" s="252">
        <v>2</v>
      </c>
      <c r="AA36" s="252">
        <v>1.9</v>
      </c>
      <c r="AB36" s="252">
        <v>1.95</v>
      </c>
      <c r="AC36" s="252">
        <v>2.15</v>
      </c>
      <c r="AD36" s="252">
        <v>2.15</v>
      </c>
      <c r="AE36" s="252">
        <v>2.15</v>
      </c>
      <c r="AF36" s="252">
        <v>2.15</v>
      </c>
      <c r="AG36" s="252">
        <v>2</v>
      </c>
      <c r="AH36" s="252">
        <v>2.1</v>
      </c>
      <c r="AI36" s="252">
        <v>2.2000000000000002</v>
      </c>
      <c r="AJ36" s="252">
        <v>2.0249999999999999</v>
      </c>
      <c r="AK36" s="252">
        <v>2.0499999999999998</v>
      </c>
      <c r="AL36" s="252">
        <v>2.0499999999999998</v>
      </c>
      <c r="AM36" s="252">
        <v>2.0499999999999998</v>
      </c>
      <c r="AN36" s="252">
        <v>1.95</v>
      </c>
      <c r="AO36" s="252">
        <v>1.75</v>
      </c>
      <c r="AP36" s="252">
        <v>1.75</v>
      </c>
      <c r="AQ36" s="252">
        <v>1.5</v>
      </c>
      <c r="AR36" s="252">
        <v>1.35</v>
      </c>
      <c r="AS36" s="252">
        <v>1.3</v>
      </c>
      <c r="AT36" s="252">
        <v>1.3</v>
      </c>
      <c r="AU36" s="252">
        <v>1.4</v>
      </c>
      <c r="AV36" s="252">
        <v>1.45</v>
      </c>
      <c r="AW36" s="252">
        <v>1.6</v>
      </c>
      <c r="AX36" s="252">
        <v>1.7549999999999999</v>
      </c>
      <c r="AY36" s="252">
        <v>1.7749999999999999</v>
      </c>
      <c r="AZ36" s="252">
        <v>1.925</v>
      </c>
      <c r="BA36" s="252">
        <v>2.1749999999999998</v>
      </c>
      <c r="BB36" s="252">
        <v>1.905</v>
      </c>
      <c r="BC36" s="252">
        <v>1.4</v>
      </c>
      <c r="BD36" s="252">
        <v>1.1000000000000001</v>
      </c>
      <c r="BE36" s="252">
        <v>1.1000000000000001</v>
      </c>
      <c r="BF36" s="755">
        <v>1.2</v>
      </c>
      <c r="BG36" s="755">
        <v>1.25</v>
      </c>
      <c r="BH36" s="755">
        <v>1.35</v>
      </c>
      <c r="BI36" s="755">
        <v>1.45</v>
      </c>
      <c r="BJ36" s="757">
        <v>1.45</v>
      </c>
      <c r="BK36" s="493">
        <v>1.45</v>
      </c>
      <c r="BL36" s="493">
        <v>1.45</v>
      </c>
      <c r="BM36" s="493">
        <v>1.45</v>
      </c>
      <c r="BN36" s="493">
        <v>1.45</v>
      </c>
      <c r="BO36" s="493">
        <v>1.25</v>
      </c>
      <c r="BP36" s="493">
        <v>1.25</v>
      </c>
      <c r="BQ36" s="493">
        <v>1.25</v>
      </c>
      <c r="BR36" s="493">
        <v>1.25</v>
      </c>
      <c r="BS36" s="493">
        <v>1.3</v>
      </c>
      <c r="BT36" s="493">
        <v>1.35</v>
      </c>
      <c r="BU36" s="493">
        <v>1.35</v>
      </c>
      <c r="BV36" s="493">
        <v>1.35</v>
      </c>
    </row>
    <row r="37" spans="1:74" ht="11.1" customHeight="1" x14ac:dyDescent="0.2">
      <c r="A37" s="162" t="s">
        <v>1291</v>
      </c>
      <c r="B37" s="173" t="s">
        <v>1292</v>
      </c>
      <c r="C37" s="252">
        <v>4.2900000000000002E-4</v>
      </c>
      <c r="D37" s="252">
        <v>7.2999999999999999E-5</v>
      </c>
      <c r="E37" s="252">
        <v>4.3600000000000003E-4</v>
      </c>
      <c r="F37" s="252">
        <v>0</v>
      </c>
      <c r="G37" s="252">
        <v>3.7300000000000001E-4</v>
      </c>
      <c r="H37" s="252">
        <v>2.9E-4</v>
      </c>
      <c r="I37" s="252">
        <v>0</v>
      </c>
      <c r="J37" s="252">
        <v>3.3399999999999999E-4</v>
      </c>
      <c r="K37" s="252">
        <v>0</v>
      </c>
      <c r="L37" s="252">
        <v>0</v>
      </c>
      <c r="M37" s="252">
        <v>0</v>
      </c>
      <c r="N37" s="252">
        <v>0</v>
      </c>
      <c r="O37" s="252">
        <v>0</v>
      </c>
      <c r="P37" s="252">
        <v>1E-3</v>
      </c>
      <c r="Q37" s="252">
        <v>1E-3</v>
      </c>
      <c r="R37" s="252">
        <v>1E-3</v>
      </c>
      <c r="S37" s="252">
        <v>2E-3</v>
      </c>
      <c r="T37" s="252">
        <v>0</v>
      </c>
      <c r="U37" s="252">
        <v>2E-3</v>
      </c>
      <c r="V37" s="252">
        <v>4.0000000000000001E-3</v>
      </c>
      <c r="W37" s="252">
        <v>1E-3</v>
      </c>
      <c r="X37" s="252">
        <v>4.0000000000000001E-3</v>
      </c>
      <c r="Y37" s="252">
        <v>0</v>
      </c>
      <c r="Z37" s="252">
        <v>5.0000000000000001E-3</v>
      </c>
      <c r="AA37" s="252">
        <v>0</v>
      </c>
      <c r="AB37" s="252">
        <v>0</v>
      </c>
      <c r="AC37" s="252">
        <v>0</v>
      </c>
      <c r="AD37" s="252">
        <v>0</v>
      </c>
      <c r="AE37" s="252">
        <v>0</v>
      </c>
      <c r="AF37" s="252">
        <v>0</v>
      </c>
      <c r="AG37" s="252">
        <v>0</v>
      </c>
      <c r="AH37" s="252">
        <v>0</v>
      </c>
      <c r="AI37" s="252">
        <v>0</v>
      </c>
      <c r="AJ37" s="252">
        <v>0</v>
      </c>
      <c r="AK37" s="252">
        <v>0</v>
      </c>
      <c r="AL37" s="252">
        <v>0</v>
      </c>
      <c r="AM37" s="252">
        <v>0</v>
      </c>
      <c r="AN37" s="252">
        <v>4.6299999999999998E-4</v>
      </c>
      <c r="AO37" s="252">
        <v>0</v>
      </c>
      <c r="AP37" s="252">
        <v>0</v>
      </c>
      <c r="AQ37" s="252">
        <v>0</v>
      </c>
      <c r="AR37" s="252">
        <v>0</v>
      </c>
      <c r="AS37" s="252">
        <v>0</v>
      </c>
      <c r="AT37" s="252">
        <v>0</v>
      </c>
      <c r="AU37" s="252">
        <v>0</v>
      </c>
      <c r="AV37" s="252">
        <v>0</v>
      </c>
      <c r="AW37" s="252">
        <v>0</v>
      </c>
      <c r="AX37" s="252">
        <v>0</v>
      </c>
      <c r="AY37" s="252">
        <v>0</v>
      </c>
      <c r="AZ37" s="252">
        <v>0</v>
      </c>
      <c r="BA37" s="252">
        <v>0</v>
      </c>
      <c r="BB37" s="252">
        <v>0</v>
      </c>
      <c r="BC37" s="252">
        <v>0</v>
      </c>
      <c r="BD37" s="252">
        <v>0</v>
      </c>
      <c r="BE37" s="252">
        <v>0</v>
      </c>
      <c r="BF37" s="755">
        <v>0</v>
      </c>
      <c r="BG37" s="755">
        <v>0</v>
      </c>
      <c r="BH37" s="755">
        <v>0</v>
      </c>
      <c r="BI37" s="755">
        <v>0</v>
      </c>
      <c r="BJ37" s="757">
        <v>0</v>
      </c>
      <c r="BK37" s="493">
        <v>0</v>
      </c>
      <c r="BL37" s="493">
        <v>0</v>
      </c>
      <c r="BM37" s="493">
        <v>0</v>
      </c>
      <c r="BN37" s="493">
        <v>0</v>
      </c>
      <c r="BO37" s="493">
        <v>0</v>
      </c>
      <c r="BP37" s="493">
        <v>0</v>
      </c>
      <c r="BQ37" s="493">
        <v>0</v>
      </c>
      <c r="BR37" s="493">
        <v>0</v>
      </c>
      <c r="BS37" s="493">
        <v>0</v>
      </c>
      <c r="BT37" s="493">
        <v>0</v>
      </c>
      <c r="BU37" s="493">
        <v>0</v>
      </c>
      <c r="BV37" s="493">
        <v>0</v>
      </c>
    </row>
    <row r="38" spans="1:74" ht="11.1" customHeight="1" x14ac:dyDescent="0.2">
      <c r="A38" s="162" t="s">
        <v>1040</v>
      </c>
      <c r="B38" s="173" t="s">
        <v>89</v>
      </c>
      <c r="C38" s="252">
        <v>2.3004289999999998</v>
      </c>
      <c r="D38" s="252">
        <v>2.1000730000000001</v>
      </c>
      <c r="E38" s="252">
        <v>2.0204360000000001</v>
      </c>
      <c r="F38" s="252">
        <v>2.02</v>
      </c>
      <c r="G38" s="252">
        <v>2.2203729999999999</v>
      </c>
      <c r="H38" s="252">
        <v>1.9402900000000001</v>
      </c>
      <c r="I38" s="252">
        <v>1.95</v>
      </c>
      <c r="J38" s="252">
        <v>1.8503339999999999</v>
      </c>
      <c r="K38" s="252">
        <v>2.08</v>
      </c>
      <c r="L38" s="252">
        <v>2.08</v>
      </c>
      <c r="M38" s="252">
        <v>2.2999999999999998</v>
      </c>
      <c r="N38" s="252">
        <v>2.6</v>
      </c>
      <c r="O38" s="252">
        <v>2.7</v>
      </c>
      <c r="P38" s="252">
        <v>2.7010000000000001</v>
      </c>
      <c r="Q38" s="252">
        <v>2.7010000000000001</v>
      </c>
      <c r="R38" s="252">
        <v>2.4009999999999998</v>
      </c>
      <c r="S38" s="252">
        <v>2.302</v>
      </c>
      <c r="T38" s="252">
        <v>2.0000001200000002</v>
      </c>
      <c r="U38" s="252">
        <v>1.802</v>
      </c>
      <c r="V38" s="252">
        <v>1.6040000000000001</v>
      </c>
      <c r="W38" s="252">
        <v>1.7010000000000001</v>
      </c>
      <c r="X38" s="252">
        <v>2.004</v>
      </c>
      <c r="Y38" s="252">
        <v>2</v>
      </c>
      <c r="Z38" s="252">
        <v>2.0049999999999999</v>
      </c>
      <c r="AA38" s="252">
        <v>1.9</v>
      </c>
      <c r="AB38" s="252">
        <v>1.95</v>
      </c>
      <c r="AC38" s="252">
        <v>2.15</v>
      </c>
      <c r="AD38" s="252">
        <v>2.15</v>
      </c>
      <c r="AE38" s="252">
        <v>2.15</v>
      </c>
      <c r="AF38" s="252">
        <v>2.15</v>
      </c>
      <c r="AG38" s="252">
        <v>2.0000000099999999</v>
      </c>
      <c r="AH38" s="252">
        <v>2.1</v>
      </c>
      <c r="AI38" s="252">
        <v>2.2000000000000002</v>
      </c>
      <c r="AJ38" s="252">
        <v>2.0249999999999999</v>
      </c>
      <c r="AK38" s="252">
        <v>2.0500002099999999</v>
      </c>
      <c r="AL38" s="252">
        <v>2.0499999999999998</v>
      </c>
      <c r="AM38" s="252">
        <v>2.0500080000000001</v>
      </c>
      <c r="AN38" s="252">
        <v>1.9504630000000001</v>
      </c>
      <c r="AO38" s="252">
        <v>1.7500020000000001</v>
      </c>
      <c r="AP38" s="252">
        <v>1.75</v>
      </c>
      <c r="AQ38" s="252">
        <v>1.5</v>
      </c>
      <c r="AR38" s="252">
        <v>1.350007</v>
      </c>
      <c r="AS38" s="252">
        <v>1.3</v>
      </c>
      <c r="AT38" s="252">
        <v>1.3000320000000001</v>
      </c>
      <c r="AU38" s="252">
        <v>1.4</v>
      </c>
      <c r="AV38" s="252">
        <v>1.45</v>
      </c>
      <c r="AW38" s="252">
        <v>1.6</v>
      </c>
      <c r="AX38" s="252">
        <v>1.7549999999999999</v>
      </c>
      <c r="AY38" s="252">
        <v>1.7749999999999999</v>
      </c>
      <c r="AZ38" s="252">
        <v>1.925</v>
      </c>
      <c r="BA38" s="252">
        <v>2.1749999999999998</v>
      </c>
      <c r="BB38" s="252">
        <v>1.905</v>
      </c>
      <c r="BC38" s="252">
        <v>1.4</v>
      </c>
      <c r="BD38" s="252">
        <v>1.1000000000000001</v>
      </c>
      <c r="BE38" s="252">
        <v>1.1000000000000001</v>
      </c>
      <c r="BF38" s="755">
        <v>1.2</v>
      </c>
      <c r="BG38" s="755">
        <v>1.25</v>
      </c>
      <c r="BH38" s="755">
        <v>1.350000171</v>
      </c>
      <c r="BI38" s="755">
        <v>1.450000349</v>
      </c>
      <c r="BJ38" s="755">
        <v>1.45</v>
      </c>
      <c r="BK38" s="409">
        <v>1.4500004369999999</v>
      </c>
      <c r="BL38" s="409">
        <v>1.4500002299999999</v>
      </c>
      <c r="BM38" s="409">
        <v>1.4500001950000001</v>
      </c>
      <c r="BN38" s="409">
        <v>1.45</v>
      </c>
      <c r="BO38" s="409">
        <v>1.2500000689999999</v>
      </c>
      <c r="BP38" s="409">
        <v>1.2500001439999999</v>
      </c>
      <c r="BQ38" s="409">
        <v>1.250000435</v>
      </c>
      <c r="BR38" s="409">
        <v>1.25</v>
      </c>
      <c r="BS38" s="409">
        <v>1.3</v>
      </c>
      <c r="BT38" s="409">
        <v>1.35</v>
      </c>
      <c r="BU38" s="409">
        <v>1.35</v>
      </c>
      <c r="BV38" s="409">
        <v>1.35</v>
      </c>
    </row>
    <row r="39" spans="1:74" ht="11.1" customHeight="1" x14ac:dyDescent="0.2">
      <c r="B39" s="173"/>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252"/>
      <c r="BE39" s="252"/>
      <c r="BF39" s="755"/>
      <c r="BG39" s="755"/>
      <c r="BH39" s="755"/>
      <c r="BI39" s="755"/>
      <c r="BJ39" s="755"/>
      <c r="BK39" s="409"/>
      <c r="BL39" s="409"/>
      <c r="BM39" s="409"/>
      <c r="BN39" s="409"/>
      <c r="BO39" s="409"/>
      <c r="BP39" s="409"/>
      <c r="BQ39" s="409"/>
      <c r="BR39" s="409"/>
      <c r="BS39" s="409"/>
      <c r="BT39" s="409"/>
      <c r="BU39" s="409"/>
      <c r="BV39" s="409"/>
    </row>
    <row r="40" spans="1:74" ht="11.1" customHeight="1" x14ac:dyDescent="0.2">
      <c r="A40" s="162" t="s">
        <v>1155</v>
      </c>
      <c r="B40" s="174" t="s">
        <v>1156</v>
      </c>
      <c r="C40" s="253">
        <v>0.85898322579999997</v>
      </c>
      <c r="D40" s="253">
        <v>0.67549972420000004</v>
      </c>
      <c r="E40" s="253">
        <v>0.75216083869999995</v>
      </c>
      <c r="F40" s="253">
        <v>0.63049599999999995</v>
      </c>
      <c r="G40" s="253">
        <v>0.905905548</v>
      </c>
      <c r="H40" s="253">
        <v>0.97719480030000005</v>
      </c>
      <c r="I40" s="253">
        <v>1.0986174194</v>
      </c>
      <c r="J40" s="253">
        <v>1.1046109677</v>
      </c>
      <c r="K40" s="253">
        <v>1.0706613332999999</v>
      </c>
      <c r="L40" s="253">
        <v>1.218303871</v>
      </c>
      <c r="M40" s="253">
        <v>1.376474067</v>
      </c>
      <c r="N40" s="253">
        <v>1.4567729680999999</v>
      </c>
      <c r="O40" s="253">
        <v>1.3754200000000001</v>
      </c>
      <c r="P40" s="253">
        <v>1.2802500000000001</v>
      </c>
      <c r="Q40" s="253">
        <v>1.3105850000000001</v>
      </c>
      <c r="R40" s="253">
        <v>1.18801</v>
      </c>
      <c r="S40" s="253">
        <v>1.23092</v>
      </c>
      <c r="T40" s="253">
        <v>1.785955</v>
      </c>
      <c r="U40" s="253">
        <v>1.8038650000000001</v>
      </c>
      <c r="V40" s="253">
        <v>2.1346500000000002</v>
      </c>
      <c r="W40" s="253">
        <v>2.6767750000000001</v>
      </c>
      <c r="X40" s="253">
        <v>2.3567749999999998</v>
      </c>
      <c r="Y40" s="253">
        <v>2.536775</v>
      </c>
      <c r="Z40" s="253">
        <v>2.6067749999999998</v>
      </c>
      <c r="AA40" s="253">
        <v>2.213841129</v>
      </c>
      <c r="AB40" s="253">
        <v>2.1781999999999999</v>
      </c>
      <c r="AC40" s="253">
        <v>2.6052</v>
      </c>
      <c r="AD40" s="253">
        <v>2.5312000000000001</v>
      </c>
      <c r="AE40" s="253">
        <v>2.6012</v>
      </c>
      <c r="AF40" s="253">
        <v>2.5962000000000001</v>
      </c>
      <c r="AG40" s="253">
        <v>2.4462000000000002</v>
      </c>
      <c r="AH40" s="253">
        <v>2.2559999999999998</v>
      </c>
      <c r="AI40" s="253">
        <v>2.0606</v>
      </c>
      <c r="AJ40" s="253">
        <v>2.1301999999999999</v>
      </c>
      <c r="AK40" s="253">
        <v>2.5497999999999998</v>
      </c>
      <c r="AL40" s="253">
        <v>2.6095999999999999</v>
      </c>
      <c r="AM40" s="253">
        <v>2.6507499999999999</v>
      </c>
      <c r="AN40" s="253">
        <v>2.5939000000000001</v>
      </c>
      <c r="AO40" s="253">
        <v>2.4468999999999999</v>
      </c>
      <c r="AP40" s="253">
        <v>2.3530500000000001</v>
      </c>
      <c r="AQ40" s="253">
        <v>2.8080500000000002</v>
      </c>
      <c r="AR40" s="253">
        <v>2.8130500000000001</v>
      </c>
      <c r="AS40" s="253">
        <v>2.7480500000000001</v>
      </c>
      <c r="AT40" s="253">
        <v>2.8368875</v>
      </c>
      <c r="AU40" s="253">
        <v>2.7753866249999999</v>
      </c>
      <c r="AV40" s="253">
        <v>2.8842472587999999</v>
      </c>
      <c r="AW40" s="253">
        <v>2.6981192861999999</v>
      </c>
      <c r="AX40" s="253">
        <v>2.7816525933</v>
      </c>
      <c r="AY40" s="253">
        <v>1.8719165168</v>
      </c>
      <c r="AZ40" s="253">
        <v>2.1588573516</v>
      </c>
      <c r="BA40" s="253">
        <v>2.2626287780999998</v>
      </c>
      <c r="BB40" s="253">
        <v>2.4500000000000002</v>
      </c>
      <c r="BC40" s="253">
        <v>2.5652083654000002</v>
      </c>
      <c r="BD40" s="253">
        <v>2.2890162817999999</v>
      </c>
      <c r="BE40" s="253">
        <v>2.3078361190000001</v>
      </c>
      <c r="BF40" s="756" t="s">
        <v>1310</v>
      </c>
      <c r="BG40" s="756" t="s">
        <v>1310</v>
      </c>
      <c r="BH40" s="756" t="s">
        <v>1310</v>
      </c>
      <c r="BI40" s="756" t="s">
        <v>1310</v>
      </c>
      <c r="BJ40" s="756" t="s">
        <v>1310</v>
      </c>
      <c r="BK40" s="634" t="s">
        <v>1310</v>
      </c>
      <c r="BL40" s="634" t="s">
        <v>1310</v>
      </c>
      <c r="BM40" s="634" t="s">
        <v>1310</v>
      </c>
      <c r="BN40" s="634" t="s">
        <v>1310</v>
      </c>
      <c r="BO40" s="634" t="s">
        <v>1310</v>
      </c>
      <c r="BP40" s="634" t="s">
        <v>1310</v>
      </c>
      <c r="BQ40" s="634" t="s">
        <v>1310</v>
      </c>
      <c r="BR40" s="634" t="s">
        <v>1310</v>
      </c>
      <c r="BS40" s="634" t="s">
        <v>1310</v>
      </c>
      <c r="BT40" s="634" t="s">
        <v>1310</v>
      </c>
      <c r="BU40" s="634" t="s">
        <v>1310</v>
      </c>
      <c r="BV40" s="634" t="s">
        <v>1310</v>
      </c>
    </row>
    <row r="41" spans="1:74" ht="11.1" customHeight="1" x14ac:dyDescent="0.2">
      <c r="B41" s="172"/>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2"/>
      <c r="AY41" s="409"/>
      <c r="AZ41" s="409"/>
      <c r="BA41" s="409"/>
      <c r="BB41" s="409"/>
      <c r="BC41" s="409"/>
      <c r="BD41" s="409"/>
      <c r="BE41" s="409"/>
      <c r="BF41" s="252"/>
      <c r="BG41" s="409"/>
      <c r="BH41" s="252"/>
      <c r="BI41" s="409"/>
      <c r="BJ41" s="409"/>
      <c r="BK41" s="409"/>
      <c r="BL41" s="409"/>
      <c r="BM41" s="409"/>
      <c r="BN41" s="409"/>
      <c r="BO41" s="409"/>
      <c r="BP41" s="409"/>
      <c r="BQ41" s="409"/>
      <c r="BR41" s="409"/>
      <c r="BS41" s="409"/>
      <c r="BT41" s="409"/>
      <c r="BU41" s="409"/>
      <c r="BV41" s="409"/>
    </row>
    <row r="42" spans="1:74" ht="12" customHeight="1" x14ac:dyDescent="0.2">
      <c r="B42" s="795" t="s">
        <v>1132</v>
      </c>
      <c r="C42" s="760"/>
      <c r="D42" s="760"/>
      <c r="E42" s="760"/>
      <c r="F42" s="760"/>
      <c r="G42" s="760"/>
      <c r="H42" s="760"/>
      <c r="I42" s="760"/>
      <c r="J42" s="760"/>
      <c r="K42" s="760"/>
      <c r="L42" s="760"/>
      <c r="M42" s="760"/>
      <c r="N42" s="760"/>
      <c r="O42" s="760"/>
      <c r="P42" s="760"/>
      <c r="Q42" s="760"/>
    </row>
    <row r="43" spans="1:74" ht="24" customHeight="1" x14ac:dyDescent="0.2">
      <c r="B43" s="792" t="s">
        <v>1308</v>
      </c>
      <c r="C43" s="782"/>
      <c r="D43" s="782"/>
      <c r="E43" s="782"/>
      <c r="F43" s="782"/>
      <c r="G43" s="782"/>
      <c r="H43" s="782"/>
      <c r="I43" s="782"/>
      <c r="J43" s="782"/>
      <c r="K43" s="782"/>
      <c r="L43" s="782"/>
      <c r="M43" s="782"/>
      <c r="N43" s="782"/>
      <c r="O43" s="782"/>
      <c r="P43" s="782"/>
      <c r="Q43" s="778"/>
    </row>
    <row r="44" spans="1:74" ht="13.15" customHeight="1" x14ac:dyDescent="0.2">
      <c r="B44" s="796" t="s">
        <v>1273</v>
      </c>
      <c r="C44" s="778"/>
      <c r="D44" s="778"/>
      <c r="E44" s="778"/>
      <c r="F44" s="778"/>
      <c r="G44" s="778"/>
      <c r="H44" s="778"/>
      <c r="I44" s="778"/>
      <c r="J44" s="778"/>
      <c r="K44" s="778"/>
      <c r="L44" s="778"/>
      <c r="M44" s="778"/>
      <c r="N44" s="778"/>
      <c r="O44" s="778"/>
      <c r="P44" s="778"/>
      <c r="Q44" s="778"/>
    </row>
    <row r="45" spans="1:74" s="440" customFormat="1" ht="12" customHeight="1" x14ac:dyDescent="0.2">
      <c r="A45" s="441"/>
      <c r="B45" s="781" t="s">
        <v>1069</v>
      </c>
      <c r="C45" s="782"/>
      <c r="D45" s="782"/>
      <c r="E45" s="782"/>
      <c r="F45" s="782"/>
      <c r="G45" s="782"/>
      <c r="H45" s="782"/>
      <c r="I45" s="782"/>
      <c r="J45" s="782"/>
      <c r="K45" s="782"/>
      <c r="L45" s="782"/>
      <c r="M45" s="782"/>
      <c r="N45" s="782"/>
      <c r="O45" s="782"/>
      <c r="P45" s="782"/>
      <c r="Q45" s="778"/>
      <c r="AY45" s="537"/>
      <c r="AZ45" s="537"/>
      <c r="BA45" s="537"/>
      <c r="BB45" s="537"/>
      <c r="BC45" s="537"/>
      <c r="BD45" s="537"/>
      <c r="BE45" s="537"/>
      <c r="BF45" s="652"/>
      <c r="BG45" s="537"/>
      <c r="BH45" s="537"/>
      <c r="BI45" s="537"/>
      <c r="BJ45" s="537"/>
    </row>
    <row r="46" spans="1:74" s="440" customFormat="1" ht="14.1" customHeight="1" x14ac:dyDescent="0.2">
      <c r="A46" s="441"/>
      <c r="B46" s="794" t="s">
        <v>1094</v>
      </c>
      <c r="C46" s="778"/>
      <c r="D46" s="778"/>
      <c r="E46" s="778"/>
      <c r="F46" s="778"/>
      <c r="G46" s="778"/>
      <c r="H46" s="778"/>
      <c r="I46" s="778"/>
      <c r="J46" s="778"/>
      <c r="K46" s="778"/>
      <c r="L46" s="778"/>
      <c r="M46" s="778"/>
      <c r="N46" s="778"/>
      <c r="O46" s="778"/>
      <c r="P46" s="778"/>
      <c r="Q46" s="778"/>
      <c r="AY46" s="537"/>
      <c r="AZ46" s="537"/>
      <c r="BA46" s="537"/>
      <c r="BB46" s="537"/>
      <c r="BC46" s="537"/>
      <c r="BD46" s="537"/>
      <c r="BE46" s="537"/>
      <c r="BF46" s="652"/>
      <c r="BG46" s="537"/>
      <c r="BH46" s="537"/>
      <c r="BI46" s="537"/>
      <c r="BJ46" s="537"/>
    </row>
    <row r="47" spans="1:74" s="440" customFormat="1" ht="12" customHeight="1" x14ac:dyDescent="0.2">
      <c r="A47" s="441"/>
      <c r="B47" s="776" t="s">
        <v>1073</v>
      </c>
      <c r="C47" s="777"/>
      <c r="D47" s="777"/>
      <c r="E47" s="777"/>
      <c r="F47" s="777"/>
      <c r="G47" s="777"/>
      <c r="H47" s="777"/>
      <c r="I47" s="777"/>
      <c r="J47" s="777"/>
      <c r="K47" s="777"/>
      <c r="L47" s="777"/>
      <c r="M47" s="777"/>
      <c r="N47" s="777"/>
      <c r="O47" s="777"/>
      <c r="P47" s="777"/>
      <c r="Q47" s="778"/>
      <c r="AY47" s="537"/>
      <c r="AZ47" s="537"/>
      <c r="BA47" s="537"/>
      <c r="BB47" s="537"/>
      <c r="BC47" s="537"/>
      <c r="BD47" s="537"/>
      <c r="BE47" s="537"/>
      <c r="BF47" s="652"/>
      <c r="BG47" s="537"/>
      <c r="BH47" s="537"/>
      <c r="BI47" s="537"/>
      <c r="BJ47" s="537"/>
    </row>
    <row r="48" spans="1:74" s="440" customFormat="1" ht="12" customHeight="1" x14ac:dyDescent="0.2">
      <c r="A48" s="436"/>
      <c r="B48" s="790" t="s">
        <v>1184</v>
      </c>
      <c r="C48" s="778"/>
      <c r="D48" s="778"/>
      <c r="E48" s="778"/>
      <c r="F48" s="778"/>
      <c r="G48" s="778"/>
      <c r="H48" s="778"/>
      <c r="I48" s="778"/>
      <c r="J48" s="778"/>
      <c r="K48" s="778"/>
      <c r="L48" s="778"/>
      <c r="M48" s="778"/>
      <c r="N48" s="778"/>
      <c r="O48" s="778"/>
      <c r="P48" s="778"/>
      <c r="Q48" s="778"/>
      <c r="AY48" s="537"/>
      <c r="AZ48" s="537"/>
      <c r="BA48" s="537"/>
      <c r="BB48" s="537"/>
      <c r="BC48" s="537"/>
      <c r="BD48" s="537"/>
      <c r="BE48" s="537"/>
      <c r="BF48" s="652"/>
      <c r="BG48" s="537"/>
      <c r="BH48" s="537"/>
      <c r="BI48" s="537"/>
      <c r="BJ48" s="537"/>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sheetData>
  <mergeCells count="15">
    <mergeCell ref="B48:Q48"/>
    <mergeCell ref="B42:Q42"/>
    <mergeCell ref="B45:Q45"/>
    <mergeCell ref="B46:Q46"/>
    <mergeCell ref="B47:Q47"/>
    <mergeCell ref="B43:Q43"/>
    <mergeCell ref="B44:Q44"/>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Y5" activePane="bottomRight" state="frozen"/>
      <selection activeCell="BC15" sqref="BC15"/>
      <selection pane="topRight" activeCell="BC15" sqref="BC15"/>
      <selection pane="bottomLeft" activeCell="BC15" sqref="BC15"/>
      <selection pane="bottomRight" activeCell="AZ44" sqref="AZ44"/>
    </sheetView>
  </sheetViews>
  <sheetFormatPr defaultColWidth="8.5703125" defaultRowHeight="11.25" x14ac:dyDescent="0.2"/>
  <cols>
    <col min="1" max="1" width="11.5703125" style="162" customWidth="1"/>
    <col min="2" max="2" width="34.5703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2.75" customHeight="1" x14ac:dyDescent="0.2">
      <c r="A1" s="769" t="s">
        <v>1021</v>
      </c>
      <c r="B1" s="797" t="s">
        <v>1187</v>
      </c>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c r="AM1" s="797"/>
      <c r="AN1" s="797"/>
      <c r="AO1" s="797"/>
      <c r="AP1" s="797"/>
      <c r="AQ1" s="797"/>
      <c r="AR1" s="797"/>
      <c r="AS1" s="797"/>
      <c r="AT1" s="797"/>
      <c r="AU1" s="797"/>
      <c r="AV1" s="797"/>
      <c r="AW1" s="797"/>
      <c r="AX1" s="797"/>
      <c r="AY1" s="797"/>
      <c r="AZ1" s="797"/>
      <c r="BA1" s="797"/>
      <c r="BB1" s="797"/>
      <c r="BC1" s="797"/>
      <c r="BD1" s="797"/>
      <c r="BE1" s="797"/>
      <c r="BF1" s="797"/>
      <c r="BG1" s="797"/>
      <c r="BH1" s="797"/>
      <c r="BI1" s="797"/>
      <c r="BJ1" s="797"/>
      <c r="BK1" s="797"/>
      <c r="BL1" s="797"/>
      <c r="BM1" s="797"/>
      <c r="BN1" s="797"/>
      <c r="BO1" s="797"/>
      <c r="BP1" s="797"/>
      <c r="BQ1" s="797"/>
      <c r="BR1" s="797"/>
      <c r="BS1" s="797"/>
      <c r="BT1" s="797"/>
      <c r="BU1" s="797"/>
      <c r="BV1" s="797"/>
    </row>
    <row r="2" spans="1:74" ht="12.75" customHeight="1" x14ac:dyDescent="0.2">
      <c r="A2" s="770"/>
      <c r="B2" s="542" t="str">
        <f>"U.S. Energy Information Administration  |  Short-Term Energy Outlook  - "&amp;Dates!D1</f>
        <v>U.S. Energy Information Administration  |  Short-Term Energy Outlook  - August 2016</v>
      </c>
      <c r="C2" s="543"/>
      <c r="D2" s="543"/>
      <c r="E2" s="543"/>
      <c r="F2" s="543"/>
      <c r="G2" s="543"/>
      <c r="H2" s="543"/>
      <c r="I2" s="620"/>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c r="AK2" s="621"/>
      <c r="AL2" s="621"/>
      <c r="AM2" s="622"/>
      <c r="AN2" s="622"/>
      <c r="AO2" s="622"/>
      <c r="AP2" s="622"/>
      <c r="AQ2" s="622"/>
      <c r="AR2" s="622"/>
      <c r="AS2" s="622"/>
      <c r="AT2" s="622"/>
      <c r="AU2" s="622"/>
      <c r="AV2" s="622"/>
      <c r="AW2" s="622"/>
      <c r="AX2" s="622"/>
      <c r="AY2" s="623"/>
      <c r="AZ2" s="623"/>
      <c r="BA2" s="623"/>
      <c r="BB2" s="623"/>
      <c r="BC2" s="623"/>
      <c r="BD2" s="623"/>
      <c r="BE2" s="623"/>
      <c r="BF2" s="667"/>
      <c r="BG2" s="623"/>
      <c r="BH2" s="623"/>
      <c r="BI2" s="623"/>
      <c r="BJ2" s="623"/>
      <c r="BK2" s="622"/>
      <c r="BL2" s="622"/>
      <c r="BM2" s="622"/>
      <c r="BN2" s="622"/>
      <c r="BO2" s="622"/>
      <c r="BP2" s="622"/>
      <c r="BQ2" s="622"/>
      <c r="BR2" s="622"/>
      <c r="BS2" s="622"/>
      <c r="BT2" s="622"/>
      <c r="BU2" s="622"/>
      <c r="BV2" s="624"/>
    </row>
    <row r="3" spans="1:74" ht="12.75" x14ac:dyDescent="0.2">
      <c r="B3" s="47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x14ac:dyDescent="0.2">
      <c r="B4" s="476"/>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row r="6" spans="1:74" ht="11.1" customHeight="1" x14ac:dyDescent="0.2">
      <c r="A6" s="162" t="s">
        <v>757</v>
      </c>
      <c r="B6" s="172" t="s">
        <v>250</v>
      </c>
      <c r="C6" s="252">
        <v>22.572315369999998</v>
      </c>
      <c r="D6" s="252">
        <v>23.016227369999999</v>
      </c>
      <c r="E6" s="252">
        <v>22.650039369999998</v>
      </c>
      <c r="F6" s="252">
        <v>22.588123370000002</v>
      </c>
      <c r="G6" s="252">
        <v>23.15373937</v>
      </c>
      <c r="H6" s="252">
        <v>23.191874370000001</v>
      </c>
      <c r="I6" s="252">
        <v>23.034588370000002</v>
      </c>
      <c r="J6" s="252">
        <v>23.847137369999999</v>
      </c>
      <c r="K6" s="252">
        <v>22.510323369999998</v>
      </c>
      <c r="L6" s="252">
        <v>23.397410369999999</v>
      </c>
      <c r="M6" s="252">
        <v>23.298395370000001</v>
      </c>
      <c r="N6" s="252">
        <v>22.804641369999999</v>
      </c>
      <c r="O6" s="252">
        <v>23.308958000000001</v>
      </c>
      <c r="P6" s="252">
        <v>23.221340000000001</v>
      </c>
      <c r="Q6" s="252">
        <v>22.881865000000001</v>
      </c>
      <c r="R6" s="252">
        <v>23.075292999999999</v>
      </c>
      <c r="S6" s="252">
        <v>23.286657000000002</v>
      </c>
      <c r="T6" s="252">
        <v>23.306187000000001</v>
      </c>
      <c r="U6" s="252">
        <v>23.787908000000002</v>
      </c>
      <c r="V6" s="252">
        <v>23.682404999999999</v>
      </c>
      <c r="W6" s="252">
        <v>23.583973</v>
      </c>
      <c r="X6" s="252">
        <v>23.762893999999999</v>
      </c>
      <c r="Y6" s="252">
        <v>23.93092</v>
      </c>
      <c r="Z6" s="252">
        <v>23.413917000000001</v>
      </c>
      <c r="AA6" s="252">
        <v>23.472028564999999</v>
      </c>
      <c r="AB6" s="252">
        <v>23.444265564999998</v>
      </c>
      <c r="AC6" s="252">
        <v>22.819194565</v>
      </c>
      <c r="AD6" s="252">
        <v>23.141320565000001</v>
      </c>
      <c r="AE6" s="252">
        <v>22.937341565000001</v>
      </c>
      <c r="AF6" s="252">
        <v>23.282680565</v>
      </c>
      <c r="AG6" s="252">
        <v>23.833372565000001</v>
      </c>
      <c r="AH6" s="252">
        <v>23.745600565</v>
      </c>
      <c r="AI6" s="252">
        <v>23.697415565</v>
      </c>
      <c r="AJ6" s="252">
        <v>24.152767565000001</v>
      </c>
      <c r="AK6" s="252">
        <v>23.701701565</v>
      </c>
      <c r="AL6" s="252">
        <v>23.961248564999998</v>
      </c>
      <c r="AM6" s="252">
        <v>23.536090752</v>
      </c>
      <c r="AN6" s="252">
        <v>23.785467751999999</v>
      </c>
      <c r="AO6" s="252">
        <v>23.423252752</v>
      </c>
      <c r="AP6" s="252">
        <v>23.186148752000001</v>
      </c>
      <c r="AQ6" s="252">
        <v>23.309128751999999</v>
      </c>
      <c r="AR6" s="252">
        <v>23.904210752000001</v>
      </c>
      <c r="AS6" s="252">
        <v>24.450697752</v>
      </c>
      <c r="AT6" s="252">
        <v>24.213056752</v>
      </c>
      <c r="AU6" s="252">
        <v>23.654463752000002</v>
      </c>
      <c r="AV6" s="252">
        <v>23.746335752</v>
      </c>
      <c r="AW6" s="252">
        <v>23.479109751999999</v>
      </c>
      <c r="AX6" s="252">
        <v>23.957062751999999</v>
      </c>
      <c r="AY6" s="252">
        <v>23.347924465999998</v>
      </c>
      <c r="AZ6" s="252">
        <v>23.959944466</v>
      </c>
      <c r="BA6" s="252">
        <v>23.863803466</v>
      </c>
      <c r="BB6" s="252">
        <v>23.370149131000002</v>
      </c>
      <c r="BC6" s="252">
        <v>23.433969467000001</v>
      </c>
      <c r="BD6" s="252">
        <v>24.053898036</v>
      </c>
      <c r="BE6" s="252">
        <v>24.205008510999999</v>
      </c>
      <c r="BF6" s="409">
        <v>24.215753937999999</v>
      </c>
      <c r="BG6" s="409">
        <v>23.760654649999999</v>
      </c>
      <c r="BH6" s="409">
        <v>23.839726661</v>
      </c>
      <c r="BI6" s="409">
        <v>23.875224152000001</v>
      </c>
      <c r="BJ6" s="409">
        <v>24.113616042</v>
      </c>
      <c r="BK6" s="409">
        <v>23.480866721000002</v>
      </c>
      <c r="BL6" s="409">
        <v>23.672483078999999</v>
      </c>
      <c r="BM6" s="409">
        <v>23.651750198999999</v>
      </c>
      <c r="BN6" s="409">
        <v>23.468711954</v>
      </c>
      <c r="BO6" s="409">
        <v>23.650526771999999</v>
      </c>
      <c r="BP6" s="409">
        <v>24.10213546</v>
      </c>
      <c r="BQ6" s="409">
        <v>24.150891911999999</v>
      </c>
      <c r="BR6" s="409">
        <v>24.392044265999999</v>
      </c>
      <c r="BS6" s="409">
        <v>23.890509934000001</v>
      </c>
      <c r="BT6" s="409">
        <v>23.996250677999999</v>
      </c>
      <c r="BU6" s="409">
        <v>24.054642265999998</v>
      </c>
      <c r="BV6" s="409">
        <v>24.266947032000001</v>
      </c>
    </row>
    <row r="7" spans="1:74" ht="11.1" customHeight="1" x14ac:dyDescent="0.2">
      <c r="A7" s="162" t="s">
        <v>301</v>
      </c>
      <c r="B7" s="173" t="s">
        <v>365</v>
      </c>
      <c r="C7" s="252">
        <v>2.2498999999999998</v>
      </c>
      <c r="D7" s="252">
        <v>2.3226</v>
      </c>
      <c r="E7" s="252">
        <v>2.3698000000000001</v>
      </c>
      <c r="F7" s="252">
        <v>2.3090000000000002</v>
      </c>
      <c r="G7" s="252">
        <v>2.4519000000000002</v>
      </c>
      <c r="H7" s="252">
        <v>2.2063999999999999</v>
      </c>
      <c r="I7" s="252">
        <v>2.4344999999999999</v>
      </c>
      <c r="J7" s="252">
        <v>2.5611999999999999</v>
      </c>
      <c r="K7" s="252">
        <v>2.3942000000000001</v>
      </c>
      <c r="L7" s="252">
        <v>2.4476</v>
      </c>
      <c r="M7" s="252">
        <v>2.6135000000000002</v>
      </c>
      <c r="N7" s="252">
        <v>2.4649999999999999</v>
      </c>
      <c r="O7" s="252">
        <v>2.4365000000000001</v>
      </c>
      <c r="P7" s="252">
        <v>2.3948</v>
      </c>
      <c r="Q7" s="252">
        <v>2.3296000000000001</v>
      </c>
      <c r="R7" s="252">
        <v>2.3184</v>
      </c>
      <c r="S7" s="252">
        <v>2.4121999999999999</v>
      </c>
      <c r="T7" s="252">
        <v>2.3424</v>
      </c>
      <c r="U7" s="252">
        <v>2.4007999999999998</v>
      </c>
      <c r="V7" s="252">
        <v>2.3748</v>
      </c>
      <c r="W7" s="252">
        <v>2.3856999999999999</v>
      </c>
      <c r="X7" s="252">
        <v>2.3262999999999998</v>
      </c>
      <c r="Y7" s="252">
        <v>2.4382000000000001</v>
      </c>
      <c r="Z7" s="252">
        <v>2.3353000000000002</v>
      </c>
      <c r="AA7" s="252">
        <v>2.403</v>
      </c>
      <c r="AB7" s="252">
        <v>2.5150999999999999</v>
      </c>
      <c r="AC7" s="252">
        <v>2.3273999999999999</v>
      </c>
      <c r="AD7" s="252">
        <v>2.2471999999999999</v>
      </c>
      <c r="AE7" s="252">
        <v>2.3172000000000001</v>
      </c>
      <c r="AF7" s="252">
        <v>2.3975</v>
      </c>
      <c r="AG7" s="252">
        <v>2.4687999999999999</v>
      </c>
      <c r="AH7" s="252">
        <v>2.3828</v>
      </c>
      <c r="AI7" s="252">
        <v>2.4771000000000001</v>
      </c>
      <c r="AJ7" s="252">
        <v>2.4256000000000002</v>
      </c>
      <c r="AK7" s="252">
        <v>2.3662000000000001</v>
      </c>
      <c r="AL7" s="252">
        <v>2.423</v>
      </c>
      <c r="AM7" s="252">
        <v>2.3744000000000001</v>
      </c>
      <c r="AN7" s="252">
        <v>2.4517000000000002</v>
      </c>
      <c r="AO7" s="252">
        <v>2.2702</v>
      </c>
      <c r="AP7" s="252">
        <v>2.2107000000000001</v>
      </c>
      <c r="AQ7" s="252">
        <v>2.2524000000000002</v>
      </c>
      <c r="AR7" s="252">
        <v>2.3218000000000001</v>
      </c>
      <c r="AS7" s="252">
        <v>2.3721999999999999</v>
      </c>
      <c r="AT7" s="252">
        <v>2.3883000000000001</v>
      </c>
      <c r="AU7" s="252">
        <v>2.3893</v>
      </c>
      <c r="AV7" s="252">
        <v>2.3725999999999998</v>
      </c>
      <c r="AW7" s="252">
        <v>2.3342999999999998</v>
      </c>
      <c r="AX7" s="252">
        <v>2.2993000000000001</v>
      </c>
      <c r="AY7" s="252">
        <v>2.3544999999999998</v>
      </c>
      <c r="AZ7" s="252">
        <v>2.3123999999999998</v>
      </c>
      <c r="BA7" s="252">
        <v>2.2706</v>
      </c>
      <c r="BB7" s="252">
        <v>2.1648048119999999</v>
      </c>
      <c r="BC7" s="252">
        <v>2.2410789069999999</v>
      </c>
      <c r="BD7" s="252">
        <v>2.328456713</v>
      </c>
      <c r="BE7" s="252">
        <v>2.3404178409999998</v>
      </c>
      <c r="BF7" s="409">
        <v>2.3789147970000002</v>
      </c>
      <c r="BG7" s="409">
        <v>2.3415711269999999</v>
      </c>
      <c r="BH7" s="409">
        <v>2.3193374250000001</v>
      </c>
      <c r="BI7" s="409">
        <v>2.35752403</v>
      </c>
      <c r="BJ7" s="409">
        <v>2.328811043</v>
      </c>
      <c r="BK7" s="409">
        <v>2.2352416499999999</v>
      </c>
      <c r="BL7" s="409">
        <v>2.3359645420000001</v>
      </c>
      <c r="BM7" s="409">
        <v>2.2595419190000001</v>
      </c>
      <c r="BN7" s="409">
        <v>2.1366920239999998</v>
      </c>
      <c r="BO7" s="409">
        <v>2.2119756009999998</v>
      </c>
      <c r="BP7" s="409">
        <v>2.2982186929999999</v>
      </c>
      <c r="BQ7" s="409">
        <v>2.3100244910000001</v>
      </c>
      <c r="BR7" s="409">
        <v>2.348021514</v>
      </c>
      <c r="BS7" s="409">
        <v>2.3111628</v>
      </c>
      <c r="BT7" s="409">
        <v>2.2892178310000002</v>
      </c>
      <c r="BU7" s="409">
        <v>2.3269085330000001</v>
      </c>
      <c r="BV7" s="409">
        <v>2.2985684219999998</v>
      </c>
    </row>
    <row r="8" spans="1:74" ht="11.1" customHeight="1" x14ac:dyDescent="0.2">
      <c r="A8" s="162" t="s">
        <v>758</v>
      </c>
      <c r="B8" s="173" t="s">
        <v>366</v>
      </c>
      <c r="C8" s="252">
        <v>2.0066000000000002</v>
      </c>
      <c r="D8" s="252">
        <v>2.0381</v>
      </c>
      <c r="E8" s="252">
        <v>2.1042999999999998</v>
      </c>
      <c r="F8" s="252">
        <v>2.0562999999999998</v>
      </c>
      <c r="G8" s="252">
        <v>2.1006</v>
      </c>
      <c r="H8" s="252">
        <v>2.1162000000000001</v>
      </c>
      <c r="I8" s="252">
        <v>2.0726</v>
      </c>
      <c r="J8" s="252">
        <v>2.1181999999999999</v>
      </c>
      <c r="K8" s="252">
        <v>2.0122</v>
      </c>
      <c r="L8" s="252">
        <v>2.2326000000000001</v>
      </c>
      <c r="M8" s="252">
        <v>2.145</v>
      </c>
      <c r="N8" s="252">
        <v>2.2073</v>
      </c>
      <c r="O8" s="252">
        <v>2.1109</v>
      </c>
      <c r="P8" s="252">
        <v>2.1709999999999998</v>
      </c>
      <c r="Q8" s="252">
        <v>2.0093000000000001</v>
      </c>
      <c r="R8" s="252">
        <v>2.1606000000000001</v>
      </c>
      <c r="S8" s="252">
        <v>2.0831</v>
      </c>
      <c r="T8" s="252">
        <v>2.1457000000000002</v>
      </c>
      <c r="U8" s="252">
        <v>2.1175000000000002</v>
      </c>
      <c r="V8" s="252">
        <v>2.1707999999999998</v>
      </c>
      <c r="W8" s="252">
        <v>1.9340999999999999</v>
      </c>
      <c r="X8" s="252">
        <v>2.1124999999999998</v>
      </c>
      <c r="Y8" s="252">
        <v>1.9898</v>
      </c>
      <c r="Z8" s="252">
        <v>2.0836000000000001</v>
      </c>
      <c r="AA8" s="252">
        <v>1.9573</v>
      </c>
      <c r="AB8" s="252">
        <v>2.0114000000000001</v>
      </c>
      <c r="AC8" s="252">
        <v>2.0181</v>
      </c>
      <c r="AD8" s="252">
        <v>2.036</v>
      </c>
      <c r="AE8" s="252">
        <v>2.0253000000000001</v>
      </c>
      <c r="AF8" s="252">
        <v>1.9859</v>
      </c>
      <c r="AG8" s="252">
        <v>2.0716999999999999</v>
      </c>
      <c r="AH8" s="252">
        <v>1.9536</v>
      </c>
      <c r="AI8" s="252">
        <v>1.9642999999999999</v>
      </c>
      <c r="AJ8" s="252">
        <v>2.0266999999999999</v>
      </c>
      <c r="AK8" s="252">
        <v>1.9556</v>
      </c>
      <c r="AL8" s="252">
        <v>2.0714000000000001</v>
      </c>
      <c r="AM8" s="252">
        <v>1.9032</v>
      </c>
      <c r="AN8" s="252">
        <v>1.9277</v>
      </c>
      <c r="AO8" s="252">
        <v>1.9052</v>
      </c>
      <c r="AP8" s="252">
        <v>1.9286000000000001</v>
      </c>
      <c r="AQ8" s="252">
        <v>1.9303999999999999</v>
      </c>
      <c r="AR8" s="252">
        <v>1.9817</v>
      </c>
      <c r="AS8" s="252">
        <v>2.0895000000000001</v>
      </c>
      <c r="AT8" s="252">
        <v>2.0007999999999999</v>
      </c>
      <c r="AU8" s="252">
        <v>2.0306999999999999</v>
      </c>
      <c r="AV8" s="252">
        <v>2.0137</v>
      </c>
      <c r="AW8" s="252">
        <v>1.9466000000000001</v>
      </c>
      <c r="AX8" s="252">
        <v>2.1040000000000001</v>
      </c>
      <c r="AY8" s="252">
        <v>1.9278999999999999</v>
      </c>
      <c r="AZ8" s="252">
        <v>1.9574</v>
      </c>
      <c r="BA8" s="252">
        <v>1.9666999999999999</v>
      </c>
      <c r="BB8" s="252">
        <v>1.931108853</v>
      </c>
      <c r="BC8" s="252">
        <v>1.9807600940000001</v>
      </c>
      <c r="BD8" s="252">
        <v>1.9980856899999999</v>
      </c>
      <c r="BE8" s="252">
        <v>1.973676344</v>
      </c>
      <c r="BF8" s="409">
        <v>1.949081675</v>
      </c>
      <c r="BG8" s="409">
        <v>1.905206057</v>
      </c>
      <c r="BH8" s="409">
        <v>1.9181517699999999</v>
      </c>
      <c r="BI8" s="409">
        <v>1.9236026559999999</v>
      </c>
      <c r="BJ8" s="409">
        <v>2.0111175330000002</v>
      </c>
      <c r="BK8" s="409">
        <v>1.9369339940000001</v>
      </c>
      <c r="BL8" s="409">
        <v>1.94628746</v>
      </c>
      <c r="BM8" s="409">
        <v>1.9737572029999999</v>
      </c>
      <c r="BN8" s="409">
        <v>1.931108853</v>
      </c>
      <c r="BO8" s="409">
        <v>1.9807600940000001</v>
      </c>
      <c r="BP8" s="409">
        <v>1.9980856899999999</v>
      </c>
      <c r="BQ8" s="409">
        <v>1.973676344</v>
      </c>
      <c r="BR8" s="409">
        <v>1.949081675</v>
      </c>
      <c r="BS8" s="409">
        <v>1.905206057</v>
      </c>
      <c r="BT8" s="409">
        <v>1.9181517699999999</v>
      </c>
      <c r="BU8" s="409">
        <v>1.9236026559999999</v>
      </c>
      <c r="BV8" s="409">
        <v>2.0111175330000002</v>
      </c>
    </row>
    <row r="9" spans="1:74" ht="11.1" customHeight="1" x14ac:dyDescent="0.2">
      <c r="A9" s="162" t="s">
        <v>299</v>
      </c>
      <c r="B9" s="173" t="s">
        <v>367</v>
      </c>
      <c r="C9" s="252">
        <v>18.303675999999999</v>
      </c>
      <c r="D9" s="252">
        <v>18.643388000000002</v>
      </c>
      <c r="E9" s="252">
        <v>18.163799999999998</v>
      </c>
      <c r="F9" s="252">
        <v>18.210684000000001</v>
      </c>
      <c r="G9" s="252">
        <v>18.589099999999998</v>
      </c>
      <c r="H9" s="252">
        <v>18.857135</v>
      </c>
      <c r="I9" s="252">
        <v>18.515349000000001</v>
      </c>
      <c r="J9" s="252">
        <v>19.155598000000001</v>
      </c>
      <c r="K9" s="252">
        <v>18.091784000000001</v>
      </c>
      <c r="L9" s="252">
        <v>18.705071</v>
      </c>
      <c r="M9" s="252">
        <v>18.527756</v>
      </c>
      <c r="N9" s="252">
        <v>18.120201999999999</v>
      </c>
      <c r="O9" s="252">
        <v>18.749358000000001</v>
      </c>
      <c r="P9" s="252">
        <v>18.643339999999998</v>
      </c>
      <c r="Q9" s="252">
        <v>18.530764999999999</v>
      </c>
      <c r="R9" s="252">
        <v>18.584092999999999</v>
      </c>
      <c r="S9" s="252">
        <v>18.779157000000001</v>
      </c>
      <c r="T9" s="252">
        <v>18.805886999999998</v>
      </c>
      <c r="U9" s="252">
        <v>19.257408000000002</v>
      </c>
      <c r="V9" s="252">
        <v>19.124604999999999</v>
      </c>
      <c r="W9" s="252">
        <v>19.251973</v>
      </c>
      <c r="X9" s="252">
        <v>19.311893999999999</v>
      </c>
      <c r="Y9" s="252">
        <v>19.49072</v>
      </c>
      <c r="Z9" s="252">
        <v>18.982817000000001</v>
      </c>
      <c r="AA9" s="252">
        <v>19.102169</v>
      </c>
      <c r="AB9" s="252">
        <v>18.908206</v>
      </c>
      <c r="AC9" s="252">
        <v>18.464134999999999</v>
      </c>
      <c r="AD9" s="252">
        <v>18.848561</v>
      </c>
      <c r="AE9" s="252">
        <v>18.585281999999999</v>
      </c>
      <c r="AF9" s="252">
        <v>18.889721000000002</v>
      </c>
      <c r="AG9" s="252">
        <v>19.283313</v>
      </c>
      <c r="AH9" s="252">
        <v>19.399640999999999</v>
      </c>
      <c r="AI9" s="252">
        <v>19.246455999999998</v>
      </c>
      <c r="AJ9" s="252">
        <v>19.690908</v>
      </c>
      <c r="AK9" s="252">
        <v>19.370342000000001</v>
      </c>
      <c r="AL9" s="252">
        <v>19.457288999999999</v>
      </c>
      <c r="AM9" s="252">
        <v>19.248657000000001</v>
      </c>
      <c r="AN9" s="252">
        <v>19.396234</v>
      </c>
      <c r="AO9" s="252">
        <v>19.238019000000001</v>
      </c>
      <c r="AP9" s="252">
        <v>19.037015</v>
      </c>
      <c r="AQ9" s="252">
        <v>19.116495</v>
      </c>
      <c r="AR9" s="252">
        <v>19.590876999999999</v>
      </c>
      <c r="AS9" s="252">
        <v>19.979164000000001</v>
      </c>
      <c r="AT9" s="252">
        <v>19.814122999999999</v>
      </c>
      <c r="AU9" s="252">
        <v>19.224630000000001</v>
      </c>
      <c r="AV9" s="252">
        <v>19.350201999999999</v>
      </c>
      <c r="AW9" s="252">
        <v>19.188376000000002</v>
      </c>
      <c r="AX9" s="252">
        <v>19.543928999999999</v>
      </c>
      <c r="AY9" s="252">
        <v>19.055406999999999</v>
      </c>
      <c r="AZ9" s="252">
        <v>19.680026999999999</v>
      </c>
      <c r="BA9" s="252">
        <v>19.616385999999999</v>
      </c>
      <c r="BB9" s="252">
        <v>19.264118</v>
      </c>
      <c r="BC9" s="252">
        <v>19.202013000000001</v>
      </c>
      <c r="BD9" s="252">
        <v>19.717238167000001</v>
      </c>
      <c r="BE9" s="252">
        <v>19.88079686</v>
      </c>
      <c r="BF9" s="409">
        <v>19.87764</v>
      </c>
      <c r="BG9" s="409">
        <v>19.50376</v>
      </c>
      <c r="BH9" s="409">
        <v>19.592120000000001</v>
      </c>
      <c r="BI9" s="409">
        <v>19.58398</v>
      </c>
      <c r="BJ9" s="409">
        <v>19.763570000000001</v>
      </c>
      <c r="BK9" s="409">
        <v>19.298279999999998</v>
      </c>
      <c r="BL9" s="409">
        <v>19.379819999999999</v>
      </c>
      <c r="BM9" s="409">
        <v>19.40804</v>
      </c>
      <c r="BN9" s="409">
        <v>19.390499999999999</v>
      </c>
      <c r="BO9" s="409">
        <v>19.447379999999999</v>
      </c>
      <c r="BP9" s="409">
        <v>19.79542</v>
      </c>
      <c r="BQ9" s="409">
        <v>19.856780000000001</v>
      </c>
      <c r="BR9" s="409">
        <v>20.084530000000001</v>
      </c>
      <c r="BS9" s="409">
        <v>19.663730000000001</v>
      </c>
      <c r="BT9" s="409">
        <v>19.778469999999999</v>
      </c>
      <c r="BU9" s="409">
        <v>19.79372</v>
      </c>
      <c r="BV9" s="409">
        <v>19.946850000000001</v>
      </c>
    </row>
    <row r="10" spans="1:74" ht="11.1" customHeight="1" x14ac:dyDescent="0.2">
      <c r="AY10" s="647"/>
      <c r="AZ10" s="647"/>
      <c r="BA10" s="647"/>
      <c r="BB10" s="647"/>
      <c r="BC10" s="647"/>
      <c r="BD10" s="647"/>
      <c r="BE10" s="647"/>
      <c r="BF10" s="494"/>
    </row>
    <row r="11" spans="1:74" ht="11.1" customHeight="1" x14ac:dyDescent="0.2">
      <c r="A11" s="162" t="s">
        <v>759</v>
      </c>
      <c r="B11" s="172" t="s">
        <v>532</v>
      </c>
      <c r="C11" s="252">
        <v>6.4878207615000001</v>
      </c>
      <c r="D11" s="252">
        <v>6.8438351451999999</v>
      </c>
      <c r="E11" s="252">
        <v>6.8987961662000004</v>
      </c>
      <c r="F11" s="252">
        <v>6.8809571057000003</v>
      </c>
      <c r="G11" s="252">
        <v>6.9596484244000001</v>
      </c>
      <c r="H11" s="252">
        <v>7.1041935050999996</v>
      </c>
      <c r="I11" s="252">
        <v>6.9536697603000004</v>
      </c>
      <c r="J11" s="252">
        <v>7.1183776102999996</v>
      </c>
      <c r="K11" s="252">
        <v>6.9280321998999996</v>
      </c>
      <c r="L11" s="252">
        <v>7.1435574665999999</v>
      </c>
      <c r="M11" s="252">
        <v>7.1343760064000001</v>
      </c>
      <c r="N11" s="252">
        <v>7.1050865950000004</v>
      </c>
      <c r="O11" s="252">
        <v>6.8676260477</v>
      </c>
      <c r="P11" s="252">
        <v>6.8712260476999996</v>
      </c>
      <c r="Q11" s="252">
        <v>6.8819260477000004</v>
      </c>
      <c r="R11" s="252">
        <v>7.0822147500000003</v>
      </c>
      <c r="S11" s="252">
        <v>7.0932147499999996</v>
      </c>
      <c r="T11" s="252">
        <v>7.12121475</v>
      </c>
      <c r="U11" s="252">
        <v>7.2557878463999996</v>
      </c>
      <c r="V11" s="252">
        <v>7.2262878464</v>
      </c>
      <c r="W11" s="252">
        <v>7.1968878464000001</v>
      </c>
      <c r="X11" s="252">
        <v>7.1556465738000004</v>
      </c>
      <c r="Y11" s="252">
        <v>7.1730465737999998</v>
      </c>
      <c r="Z11" s="252">
        <v>7.1634465737999999</v>
      </c>
      <c r="AA11" s="252">
        <v>6.9368433899999999</v>
      </c>
      <c r="AB11" s="252">
        <v>7.0827230549999998</v>
      </c>
      <c r="AC11" s="252">
        <v>7.1805673179999996</v>
      </c>
      <c r="AD11" s="252">
        <v>7.3139719059999999</v>
      </c>
      <c r="AE11" s="252">
        <v>7.3182160119999997</v>
      </c>
      <c r="AF11" s="252">
        <v>7.3045381169999999</v>
      </c>
      <c r="AG11" s="252">
        <v>7.3889744950000003</v>
      </c>
      <c r="AH11" s="252">
        <v>7.3025824200000002</v>
      </c>
      <c r="AI11" s="252">
        <v>7.3644389730000004</v>
      </c>
      <c r="AJ11" s="252">
        <v>7.3456279679999996</v>
      </c>
      <c r="AK11" s="252">
        <v>7.3669818610000002</v>
      </c>
      <c r="AL11" s="252">
        <v>7.2994535379999999</v>
      </c>
      <c r="AM11" s="252">
        <v>6.9651994239999997</v>
      </c>
      <c r="AN11" s="252">
        <v>7.1189032880000003</v>
      </c>
      <c r="AO11" s="252">
        <v>7.1923063789999997</v>
      </c>
      <c r="AP11" s="252">
        <v>7.3365294969999999</v>
      </c>
      <c r="AQ11" s="252">
        <v>7.3494942109999997</v>
      </c>
      <c r="AR11" s="252">
        <v>7.3356339510000002</v>
      </c>
      <c r="AS11" s="252">
        <v>7.3912236870000001</v>
      </c>
      <c r="AT11" s="252">
        <v>7.3079982299999999</v>
      </c>
      <c r="AU11" s="252">
        <v>7.3759342029999999</v>
      </c>
      <c r="AV11" s="252">
        <v>7.3681688620000001</v>
      </c>
      <c r="AW11" s="252">
        <v>7.3923713519999996</v>
      </c>
      <c r="AX11" s="252">
        <v>7.3283711289999998</v>
      </c>
      <c r="AY11" s="252">
        <v>6.9101979189999998</v>
      </c>
      <c r="AZ11" s="252">
        <v>7.0908872169999997</v>
      </c>
      <c r="BA11" s="252">
        <v>7.1589326849999999</v>
      </c>
      <c r="BB11" s="252">
        <v>7.3593223869999997</v>
      </c>
      <c r="BC11" s="252">
        <v>7.3689973980000003</v>
      </c>
      <c r="BD11" s="252">
        <v>7.3684196819999999</v>
      </c>
      <c r="BE11" s="252">
        <v>7.4312445150000004</v>
      </c>
      <c r="BF11" s="409">
        <v>7.3629336399999996</v>
      </c>
      <c r="BG11" s="409">
        <v>7.4056415810000003</v>
      </c>
      <c r="BH11" s="409">
        <v>7.3912392210000002</v>
      </c>
      <c r="BI11" s="409">
        <v>7.4029135159999999</v>
      </c>
      <c r="BJ11" s="409">
        <v>7.3481481540000004</v>
      </c>
      <c r="BK11" s="409">
        <v>6.9668267530000003</v>
      </c>
      <c r="BL11" s="409">
        <v>7.1493176710000004</v>
      </c>
      <c r="BM11" s="409">
        <v>7.218904567</v>
      </c>
      <c r="BN11" s="409">
        <v>7.3715406300000001</v>
      </c>
      <c r="BO11" s="409">
        <v>7.3810681540000003</v>
      </c>
      <c r="BP11" s="409">
        <v>7.3815544409999996</v>
      </c>
      <c r="BQ11" s="409">
        <v>7.4430447380000002</v>
      </c>
      <c r="BR11" s="409">
        <v>7.3684111999999997</v>
      </c>
      <c r="BS11" s="409">
        <v>7.417701589</v>
      </c>
      <c r="BT11" s="409">
        <v>7.402621388</v>
      </c>
      <c r="BU11" s="409">
        <v>7.4132232680000003</v>
      </c>
      <c r="BV11" s="409">
        <v>7.362375772</v>
      </c>
    </row>
    <row r="12" spans="1:74" ht="11.1" customHeight="1" x14ac:dyDescent="0.2">
      <c r="A12" s="162" t="s">
        <v>760</v>
      </c>
      <c r="B12" s="173" t="s">
        <v>369</v>
      </c>
      <c r="C12" s="252">
        <v>2.5778893995000001</v>
      </c>
      <c r="D12" s="252">
        <v>2.8169698771</v>
      </c>
      <c r="E12" s="252">
        <v>2.8715913598</v>
      </c>
      <c r="F12" s="252">
        <v>2.8995894555000001</v>
      </c>
      <c r="G12" s="252">
        <v>2.8516799513</v>
      </c>
      <c r="H12" s="252">
        <v>2.9491345112</v>
      </c>
      <c r="I12" s="252">
        <v>2.8195098333000002</v>
      </c>
      <c r="J12" s="252">
        <v>3.0697622506000002</v>
      </c>
      <c r="K12" s="252">
        <v>2.9385284428</v>
      </c>
      <c r="L12" s="252">
        <v>3.1611950533000002</v>
      </c>
      <c r="M12" s="252">
        <v>3.0861145046999998</v>
      </c>
      <c r="N12" s="252">
        <v>3.0322605968</v>
      </c>
      <c r="O12" s="252">
        <v>2.8952659173000002</v>
      </c>
      <c r="P12" s="252">
        <v>2.8952659173000002</v>
      </c>
      <c r="Q12" s="252">
        <v>2.8952659173000002</v>
      </c>
      <c r="R12" s="252">
        <v>2.9811301847</v>
      </c>
      <c r="S12" s="252">
        <v>2.9811301847</v>
      </c>
      <c r="T12" s="252">
        <v>2.9811301847</v>
      </c>
      <c r="U12" s="252">
        <v>3.0573467817000002</v>
      </c>
      <c r="V12" s="252">
        <v>3.0573467817000002</v>
      </c>
      <c r="W12" s="252">
        <v>3.0573467817000002</v>
      </c>
      <c r="X12" s="252">
        <v>3.0756773555999999</v>
      </c>
      <c r="Y12" s="252">
        <v>3.0756773555999999</v>
      </c>
      <c r="Z12" s="252">
        <v>3.0756773555999999</v>
      </c>
      <c r="AA12" s="252">
        <v>2.9299085090000001</v>
      </c>
      <c r="AB12" s="252">
        <v>3.042795828</v>
      </c>
      <c r="AC12" s="252">
        <v>3.1059252810000002</v>
      </c>
      <c r="AD12" s="252">
        <v>3.1305001209999999</v>
      </c>
      <c r="AE12" s="252">
        <v>3.1433856570000001</v>
      </c>
      <c r="AF12" s="252">
        <v>3.1601709520000001</v>
      </c>
      <c r="AG12" s="252">
        <v>3.1925586930000001</v>
      </c>
      <c r="AH12" s="252">
        <v>3.231918834</v>
      </c>
      <c r="AI12" s="252">
        <v>3.2080892049999998</v>
      </c>
      <c r="AJ12" s="252">
        <v>3.2327506000000001</v>
      </c>
      <c r="AK12" s="252">
        <v>3.2151367049999999</v>
      </c>
      <c r="AL12" s="252">
        <v>3.1436531009999999</v>
      </c>
      <c r="AM12" s="252">
        <v>2.901957882</v>
      </c>
      <c r="AN12" s="252">
        <v>3.0137682830000001</v>
      </c>
      <c r="AO12" s="252">
        <v>3.0762954950000001</v>
      </c>
      <c r="AP12" s="252">
        <v>3.1006358980000002</v>
      </c>
      <c r="AQ12" s="252">
        <v>3.113398509</v>
      </c>
      <c r="AR12" s="252">
        <v>3.1300236749999999</v>
      </c>
      <c r="AS12" s="252">
        <v>3.162102446</v>
      </c>
      <c r="AT12" s="252">
        <v>3.2010871000000001</v>
      </c>
      <c r="AU12" s="252">
        <v>3.1774848000000002</v>
      </c>
      <c r="AV12" s="252">
        <v>3.201910931</v>
      </c>
      <c r="AW12" s="252">
        <v>3.1844650680000002</v>
      </c>
      <c r="AX12" s="252">
        <v>3.1136634010000002</v>
      </c>
      <c r="AY12" s="252">
        <v>2.83673975</v>
      </c>
      <c r="AZ12" s="252">
        <v>2.946037343</v>
      </c>
      <c r="BA12" s="252">
        <v>3.0071593289999998</v>
      </c>
      <c r="BB12" s="252">
        <v>3.0309527090000001</v>
      </c>
      <c r="BC12" s="252">
        <v>3.0434284950000001</v>
      </c>
      <c r="BD12" s="252">
        <v>3.05968003</v>
      </c>
      <c r="BE12" s="252">
        <v>3.0910378679999999</v>
      </c>
      <c r="BF12" s="409">
        <v>3.1291463880000001</v>
      </c>
      <c r="BG12" s="409">
        <v>3.1060745220000001</v>
      </c>
      <c r="BH12" s="409">
        <v>3.1299517039999998</v>
      </c>
      <c r="BI12" s="409">
        <v>3.1128979170000002</v>
      </c>
      <c r="BJ12" s="409">
        <v>3.0436874340000002</v>
      </c>
      <c r="BK12" s="409">
        <v>2.790155371</v>
      </c>
      <c r="BL12" s="409">
        <v>2.8976581000000001</v>
      </c>
      <c r="BM12" s="409">
        <v>2.9577763529999999</v>
      </c>
      <c r="BN12" s="409">
        <v>2.9811790029999998</v>
      </c>
      <c r="BO12" s="409">
        <v>2.9934499140000002</v>
      </c>
      <c r="BP12" s="409">
        <v>3.0094345699999998</v>
      </c>
      <c r="BQ12" s="409">
        <v>3.040277455</v>
      </c>
      <c r="BR12" s="409">
        <v>3.0777601639999999</v>
      </c>
      <c r="BS12" s="409">
        <v>3.05506718</v>
      </c>
      <c r="BT12" s="409">
        <v>3.078552256</v>
      </c>
      <c r="BU12" s="409">
        <v>3.061778522</v>
      </c>
      <c r="BV12" s="409">
        <v>2.9937046010000001</v>
      </c>
    </row>
    <row r="13" spans="1:74" ht="11.1" customHeight="1" x14ac:dyDescent="0.2">
      <c r="AY13" s="647"/>
      <c r="AZ13" s="647"/>
      <c r="BA13" s="647"/>
      <c r="BB13" s="647"/>
      <c r="BC13" s="647"/>
      <c r="BD13" s="647"/>
      <c r="BE13" s="647"/>
      <c r="BF13" s="494"/>
    </row>
    <row r="14" spans="1:74" ht="11.1" customHeight="1" x14ac:dyDescent="0.2">
      <c r="A14" s="162" t="s">
        <v>761</v>
      </c>
      <c r="B14" s="172" t="s">
        <v>533</v>
      </c>
      <c r="C14" s="252">
        <v>13.581773574</v>
      </c>
      <c r="D14" s="252">
        <v>15.047736284999999</v>
      </c>
      <c r="E14" s="252">
        <v>14.292866374999999</v>
      </c>
      <c r="F14" s="252">
        <v>14.246749629</v>
      </c>
      <c r="G14" s="252">
        <v>14.326561533</v>
      </c>
      <c r="H14" s="252">
        <v>14.783962088999999</v>
      </c>
      <c r="I14" s="252">
        <v>14.749453062000001</v>
      </c>
      <c r="J14" s="252">
        <v>14.341219482</v>
      </c>
      <c r="K14" s="252">
        <v>14.348773389</v>
      </c>
      <c r="L14" s="252">
        <v>14.860610014000001</v>
      </c>
      <c r="M14" s="252">
        <v>14.540229846000001</v>
      </c>
      <c r="N14" s="252">
        <v>13.705362558999999</v>
      </c>
      <c r="O14" s="252">
        <v>13.381433887</v>
      </c>
      <c r="P14" s="252">
        <v>13.967033886999999</v>
      </c>
      <c r="Q14" s="252">
        <v>13.678133887</v>
      </c>
      <c r="R14" s="252">
        <v>14.642464951999999</v>
      </c>
      <c r="S14" s="252">
        <v>14.406964951999999</v>
      </c>
      <c r="T14" s="252">
        <v>14.299014952</v>
      </c>
      <c r="U14" s="252">
        <v>14.837011606000001</v>
      </c>
      <c r="V14" s="252">
        <v>14.394661606</v>
      </c>
      <c r="W14" s="252">
        <v>14.497461606</v>
      </c>
      <c r="X14" s="252">
        <v>14.678397519000001</v>
      </c>
      <c r="Y14" s="252">
        <v>14.174597519000001</v>
      </c>
      <c r="Z14" s="252">
        <v>13.632597519000001</v>
      </c>
      <c r="AA14" s="252">
        <v>13.260436456000001</v>
      </c>
      <c r="AB14" s="252">
        <v>13.979122661</v>
      </c>
      <c r="AC14" s="252">
        <v>13.928768748</v>
      </c>
      <c r="AD14" s="252">
        <v>14.161720527</v>
      </c>
      <c r="AE14" s="252">
        <v>13.843740712000001</v>
      </c>
      <c r="AF14" s="252">
        <v>14.329324683999999</v>
      </c>
      <c r="AG14" s="252">
        <v>14.697307447</v>
      </c>
      <c r="AH14" s="252">
        <v>14.274689498000001</v>
      </c>
      <c r="AI14" s="252">
        <v>14.750780855</v>
      </c>
      <c r="AJ14" s="252">
        <v>14.648963648000001</v>
      </c>
      <c r="AK14" s="252">
        <v>13.750203565</v>
      </c>
      <c r="AL14" s="252">
        <v>14.085502308000001</v>
      </c>
      <c r="AM14" s="252">
        <v>13.674260571</v>
      </c>
      <c r="AN14" s="252">
        <v>14.565075812</v>
      </c>
      <c r="AO14" s="252">
        <v>14.181467453</v>
      </c>
      <c r="AP14" s="252">
        <v>14.387195223000001</v>
      </c>
      <c r="AQ14" s="252">
        <v>13.699364580999999</v>
      </c>
      <c r="AR14" s="252">
        <v>14.666992167</v>
      </c>
      <c r="AS14" s="252">
        <v>14.859676586000001</v>
      </c>
      <c r="AT14" s="252">
        <v>14.627195923</v>
      </c>
      <c r="AU14" s="252">
        <v>15.072379001</v>
      </c>
      <c r="AV14" s="252">
        <v>14.540781833</v>
      </c>
      <c r="AW14" s="252">
        <v>14.135542979</v>
      </c>
      <c r="AX14" s="252">
        <v>14.516980763999999</v>
      </c>
      <c r="AY14" s="252">
        <v>13.632780775000001</v>
      </c>
      <c r="AZ14" s="252">
        <v>14.636779044000001</v>
      </c>
      <c r="BA14" s="252">
        <v>14.690656013</v>
      </c>
      <c r="BB14" s="252">
        <v>14.100143638</v>
      </c>
      <c r="BC14" s="252">
        <v>13.863382186999999</v>
      </c>
      <c r="BD14" s="252">
        <v>14.373625648000001</v>
      </c>
      <c r="BE14" s="252">
        <v>14.512665869999999</v>
      </c>
      <c r="BF14" s="409">
        <v>14.227971642</v>
      </c>
      <c r="BG14" s="409">
        <v>15.023966006</v>
      </c>
      <c r="BH14" s="409">
        <v>14.911354954</v>
      </c>
      <c r="BI14" s="409">
        <v>14.50944574</v>
      </c>
      <c r="BJ14" s="409">
        <v>14.139226423</v>
      </c>
      <c r="BK14" s="409">
        <v>13.963116055</v>
      </c>
      <c r="BL14" s="409">
        <v>14.362328665</v>
      </c>
      <c r="BM14" s="409">
        <v>14.365645473000001</v>
      </c>
      <c r="BN14" s="409">
        <v>13.993098132</v>
      </c>
      <c r="BO14" s="409">
        <v>13.759315845</v>
      </c>
      <c r="BP14" s="409">
        <v>14.270501014000001</v>
      </c>
      <c r="BQ14" s="409">
        <v>14.408353467</v>
      </c>
      <c r="BR14" s="409">
        <v>14.131245482000001</v>
      </c>
      <c r="BS14" s="409">
        <v>14.922605912</v>
      </c>
      <c r="BT14" s="409">
        <v>14.799222688</v>
      </c>
      <c r="BU14" s="409">
        <v>14.395302216999999</v>
      </c>
      <c r="BV14" s="409">
        <v>14.023934132999999</v>
      </c>
    </row>
    <row r="15" spans="1:74" ht="11.1" customHeight="1" x14ac:dyDescent="0.2">
      <c r="AY15" s="647"/>
      <c r="AZ15" s="647"/>
      <c r="BA15" s="647"/>
      <c r="BB15" s="647"/>
      <c r="BC15" s="647"/>
      <c r="BD15" s="647"/>
      <c r="BE15" s="647"/>
      <c r="BF15" s="494"/>
    </row>
    <row r="16" spans="1:74" ht="11.1" customHeight="1" x14ac:dyDescent="0.2">
      <c r="A16" s="162" t="s">
        <v>762</v>
      </c>
      <c r="B16" s="172" t="s">
        <v>1181</v>
      </c>
      <c r="C16" s="252">
        <v>4.6152662301999996</v>
      </c>
      <c r="D16" s="252">
        <v>4.6252694595000001</v>
      </c>
      <c r="E16" s="252">
        <v>4.6465970603000004</v>
      </c>
      <c r="F16" s="252">
        <v>4.6415079648999997</v>
      </c>
      <c r="G16" s="252">
        <v>4.6322228111000001</v>
      </c>
      <c r="H16" s="252">
        <v>4.6588699178999997</v>
      </c>
      <c r="I16" s="252">
        <v>4.6557737841</v>
      </c>
      <c r="J16" s="252">
        <v>4.6566026631000002</v>
      </c>
      <c r="K16" s="252">
        <v>4.6629391441000001</v>
      </c>
      <c r="L16" s="252">
        <v>4.6530968521</v>
      </c>
      <c r="M16" s="252">
        <v>4.6352184165999999</v>
      </c>
      <c r="N16" s="252">
        <v>4.6477101866000003</v>
      </c>
      <c r="O16" s="252">
        <v>4.6851000000000003</v>
      </c>
      <c r="P16" s="252">
        <v>4.6890000000000001</v>
      </c>
      <c r="Q16" s="252">
        <v>4.6867000000000001</v>
      </c>
      <c r="R16" s="252">
        <v>4.6882000000000001</v>
      </c>
      <c r="S16" s="252">
        <v>4.6862000000000004</v>
      </c>
      <c r="T16" s="252">
        <v>4.69015</v>
      </c>
      <c r="U16" s="252">
        <v>4.6901900000000003</v>
      </c>
      <c r="V16" s="252">
        <v>4.6896899999999997</v>
      </c>
      <c r="W16" s="252">
        <v>4.6889250000000002</v>
      </c>
      <c r="X16" s="252">
        <v>4.6898</v>
      </c>
      <c r="Y16" s="252">
        <v>4.6905999999999999</v>
      </c>
      <c r="Z16" s="252">
        <v>4.6879999999999997</v>
      </c>
      <c r="AA16" s="252">
        <v>4.9255276959999996</v>
      </c>
      <c r="AB16" s="252">
        <v>4.7964479740000003</v>
      </c>
      <c r="AC16" s="252">
        <v>4.8248436640000003</v>
      </c>
      <c r="AD16" s="252">
        <v>4.8201888850000003</v>
      </c>
      <c r="AE16" s="252">
        <v>4.7691087769999996</v>
      </c>
      <c r="AF16" s="252">
        <v>4.765570587</v>
      </c>
      <c r="AG16" s="252">
        <v>5.0611568709999997</v>
      </c>
      <c r="AH16" s="252">
        <v>4.9527554159999996</v>
      </c>
      <c r="AI16" s="252">
        <v>5.012667048</v>
      </c>
      <c r="AJ16" s="252">
        <v>4.9845896740000004</v>
      </c>
      <c r="AK16" s="252">
        <v>4.980273972</v>
      </c>
      <c r="AL16" s="252">
        <v>5.0007987290000004</v>
      </c>
      <c r="AM16" s="252">
        <v>4.8168310779999999</v>
      </c>
      <c r="AN16" s="252">
        <v>4.6951209870000001</v>
      </c>
      <c r="AO16" s="252">
        <v>4.70748766</v>
      </c>
      <c r="AP16" s="252">
        <v>4.7088495039999998</v>
      </c>
      <c r="AQ16" s="252">
        <v>4.6610952509999999</v>
      </c>
      <c r="AR16" s="252">
        <v>4.6558684650000002</v>
      </c>
      <c r="AS16" s="252">
        <v>4.9998489880000001</v>
      </c>
      <c r="AT16" s="252">
        <v>4.8973286800000002</v>
      </c>
      <c r="AU16" s="252">
        <v>4.9552984200000001</v>
      </c>
      <c r="AV16" s="252">
        <v>4.9256783339999997</v>
      </c>
      <c r="AW16" s="252">
        <v>4.9213161440000004</v>
      </c>
      <c r="AX16" s="252">
        <v>4.9455530520000002</v>
      </c>
      <c r="AY16" s="252">
        <v>4.8327675460000004</v>
      </c>
      <c r="AZ16" s="252">
        <v>4.7120457189999998</v>
      </c>
      <c r="BA16" s="252">
        <v>4.7247192609999997</v>
      </c>
      <c r="BB16" s="252">
        <v>4.7256454310000002</v>
      </c>
      <c r="BC16" s="252">
        <v>4.6736950610000001</v>
      </c>
      <c r="BD16" s="252">
        <v>4.6710757589999998</v>
      </c>
      <c r="BE16" s="252">
        <v>5.0142743269999999</v>
      </c>
      <c r="BF16" s="409">
        <v>4.9159005679999996</v>
      </c>
      <c r="BG16" s="409">
        <v>4.9716629389999998</v>
      </c>
      <c r="BH16" s="409">
        <v>4.9445217640000001</v>
      </c>
      <c r="BI16" s="409">
        <v>4.9444404659999996</v>
      </c>
      <c r="BJ16" s="409">
        <v>4.9606307970000003</v>
      </c>
      <c r="BK16" s="409">
        <v>4.9084296839999997</v>
      </c>
      <c r="BL16" s="409">
        <v>4.787946174</v>
      </c>
      <c r="BM16" s="409">
        <v>4.8060262839999996</v>
      </c>
      <c r="BN16" s="409">
        <v>4.7991493089999997</v>
      </c>
      <c r="BO16" s="409">
        <v>4.7462849470000004</v>
      </c>
      <c r="BP16" s="409">
        <v>4.7436273580000003</v>
      </c>
      <c r="BQ16" s="409">
        <v>5.0916744100000004</v>
      </c>
      <c r="BR16" s="409">
        <v>4.9925058829999998</v>
      </c>
      <c r="BS16" s="409">
        <v>5.0489698709999997</v>
      </c>
      <c r="BT16" s="409">
        <v>5.0218356179999999</v>
      </c>
      <c r="BU16" s="409">
        <v>5.0220668689999997</v>
      </c>
      <c r="BV16" s="409">
        <v>5.038911862</v>
      </c>
    </row>
    <row r="17" spans="1:74" ht="11.1" customHeight="1" x14ac:dyDescent="0.2">
      <c r="A17" s="162" t="s">
        <v>763</v>
      </c>
      <c r="B17" s="173" t="s">
        <v>517</v>
      </c>
      <c r="C17" s="252">
        <v>3.44509847</v>
      </c>
      <c r="D17" s="252">
        <v>3.44509847</v>
      </c>
      <c r="E17" s="252">
        <v>3.44509847</v>
      </c>
      <c r="F17" s="252">
        <v>3.44509847</v>
      </c>
      <c r="G17" s="252">
        <v>3.44509847</v>
      </c>
      <c r="H17" s="252">
        <v>3.44509847</v>
      </c>
      <c r="I17" s="252">
        <v>3.44509847</v>
      </c>
      <c r="J17" s="252">
        <v>3.44509847</v>
      </c>
      <c r="K17" s="252">
        <v>3.44509847</v>
      </c>
      <c r="L17" s="252">
        <v>3.44509847</v>
      </c>
      <c r="M17" s="252">
        <v>3.44509847</v>
      </c>
      <c r="N17" s="252">
        <v>3.44509847</v>
      </c>
      <c r="O17" s="252">
        <v>3.4929999999999999</v>
      </c>
      <c r="P17" s="252">
        <v>3.4929999999999999</v>
      </c>
      <c r="Q17" s="252">
        <v>3.4929999999999999</v>
      </c>
      <c r="R17" s="252">
        <v>3.4929999999999999</v>
      </c>
      <c r="S17" s="252">
        <v>3.4929999999999999</v>
      </c>
      <c r="T17" s="252">
        <v>3.4929999999999999</v>
      </c>
      <c r="U17" s="252">
        <v>3.4929999999999999</v>
      </c>
      <c r="V17" s="252">
        <v>3.4929999999999999</v>
      </c>
      <c r="W17" s="252">
        <v>3.4929999999999999</v>
      </c>
      <c r="X17" s="252">
        <v>3.4929999999999999</v>
      </c>
      <c r="Y17" s="252">
        <v>3.4929999999999999</v>
      </c>
      <c r="Z17" s="252">
        <v>3.4929999999999999</v>
      </c>
      <c r="AA17" s="252">
        <v>3.552083959</v>
      </c>
      <c r="AB17" s="252">
        <v>3.4407558059999999</v>
      </c>
      <c r="AC17" s="252">
        <v>3.484615781</v>
      </c>
      <c r="AD17" s="252">
        <v>3.4738291870000002</v>
      </c>
      <c r="AE17" s="252">
        <v>3.4355879069999999</v>
      </c>
      <c r="AF17" s="252">
        <v>3.4292321050000001</v>
      </c>
      <c r="AG17" s="252">
        <v>3.693524005</v>
      </c>
      <c r="AH17" s="252">
        <v>3.605609667</v>
      </c>
      <c r="AI17" s="252">
        <v>3.6509878069999999</v>
      </c>
      <c r="AJ17" s="252">
        <v>3.6342172019999999</v>
      </c>
      <c r="AK17" s="252">
        <v>3.6273231080000001</v>
      </c>
      <c r="AL17" s="252">
        <v>3.6400042309999998</v>
      </c>
      <c r="AM17" s="252">
        <v>3.4473990639999998</v>
      </c>
      <c r="AN17" s="252">
        <v>3.3393519079999998</v>
      </c>
      <c r="AO17" s="252">
        <v>3.381919269</v>
      </c>
      <c r="AP17" s="252">
        <v>3.3714505699999999</v>
      </c>
      <c r="AQ17" s="252">
        <v>3.3343363140000002</v>
      </c>
      <c r="AR17" s="252">
        <v>3.3281678270000001</v>
      </c>
      <c r="AS17" s="252">
        <v>3.5846706739999998</v>
      </c>
      <c r="AT17" s="252">
        <v>3.4993472950000002</v>
      </c>
      <c r="AU17" s="252">
        <v>3.5433880769999999</v>
      </c>
      <c r="AV17" s="252">
        <v>3.5271117259999998</v>
      </c>
      <c r="AW17" s="252">
        <v>3.5204208100000001</v>
      </c>
      <c r="AX17" s="252">
        <v>3.5327282019999999</v>
      </c>
      <c r="AY17" s="252">
        <v>3.4012318580000001</v>
      </c>
      <c r="AZ17" s="252">
        <v>3.2946316580000001</v>
      </c>
      <c r="BA17" s="252">
        <v>3.3366289610000002</v>
      </c>
      <c r="BB17" s="252">
        <v>3.326300458</v>
      </c>
      <c r="BC17" s="252">
        <v>3.2896832319999998</v>
      </c>
      <c r="BD17" s="252">
        <v>3.2835973530000002</v>
      </c>
      <c r="BE17" s="252">
        <v>3.5366651409999998</v>
      </c>
      <c r="BF17" s="409">
        <v>3.4524844039999998</v>
      </c>
      <c r="BG17" s="409">
        <v>3.4959353960000001</v>
      </c>
      <c r="BH17" s="409">
        <v>3.4798770160000001</v>
      </c>
      <c r="BI17" s="409">
        <v>3.4732757040000002</v>
      </c>
      <c r="BJ17" s="409">
        <v>3.485418277</v>
      </c>
      <c r="BK17" s="409">
        <v>3.4112218360000002</v>
      </c>
      <c r="BL17" s="409">
        <v>3.304308534</v>
      </c>
      <c r="BM17" s="409">
        <v>3.3464291890000002</v>
      </c>
      <c r="BN17" s="409">
        <v>3.33607035</v>
      </c>
      <c r="BO17" s="409">
        <v>3.2993455730000001</v>
      </c>
      <c r="BP17" s="409">
        <v>3.2932418179999998</v>
      </c>
      <c r="BQ17" s="409">
        <v>3.5470529079999999</v>
      </c>
      <c r="BR17" s="409">
        <v>3.4626249179999999</v>
      </c>
      <c r="BS17" s="409">
        <v>3.506203534</v>
      </c>
      <c r="BT17" s="409">
        <v>3.490097987</v>
      </c>
      <c r="BU17" s="409">
        <v>3.4834772869999999</v>
      </c>
      <c r="BV17" s="409">
        <v>3.495655524</v>
      </c>
    </row>
    <row r="18" spans="1:74" ht="11.1" customHeight="1" x14ac:dyDescent="0.2">
      <c r="AY18" s="647"/>
      <c r="AZ18" s="647"/>
      <c r="BA18" s="647"/>
      <c r="BB18" s="647"/>
      <c r="BC18" s="647"/>
      <c r="BD18" s="647"/>
      <c r="BE18" s="647"/>
      <c r="BF18" s="494"/>
    </row>
    <row r="19" spans="1:74" ht="11.1" customHeight="1" x14ac:dyDescent="0.2">
      <c r="A19" s="162" t="s">
        <v>764</v>
      </c>
      <c r="B19" s="172" t="s">
        <v>534</v>
      </c>
      <c r="C19" s="252">
        <v>7.4481588631999998</v>
      </c>
      <c r="D19" s="252">
        <v>7.3554633905999998</v>
      </c>
      <c r="E19" s="252">
        <v>7.5423033805999999</v>
      </c>
      <c r="F19" s="252">
        <v>8.0484443629999998</v>
      </c>
      <c r="G19" s="252">
        <v>8.2065985809999997</v>
      </c>
      <c r="H19" s="252">
        <v>8.6811717097999992</v>
      </c>
      <c r="I19" s="252">
        <v>8.6515198465999994</v>
      </c>
      <c r="J19" s="252">
        <v>8.8274668834999996</v>
      </c>
      <c r="K19" s="252">
        <v>8.5737028263999999</v>
      </c>
      <c r="L19" s="252">
        <v>8.1036444495000008</v>
      </c>
      <c r="M19" s="252">
        <v>7.6388466385999996</v>
      </c>
      <c r="N19" s="252">
        <v>7.4225045291000002</v>
      </c>
      <c r="O19" s="252">
        <v>7.8347403062999996</v>
      </c>
      <c r="P19" s="252">
        <v>7.8156403062999997</v>
      </c>
      <c r="Q19" s="252">
        <v>7.8003403062999999</v>
      </c>
      <c r="R19" s="252">
        <v>8.2461517979999996</v>
      </c>
      <c r="S19" s="252">
        <v>8.2564517980000005</v>
      </c>
      <c r="T19" s="252">
        <v>8.2565517980000003</v>
      </c>
      <c r="U19" s="252">
        <v>8.6154604443</v>
      </c>
      <c r="V19" s="252">
        <v>8.6072604442999996</v>
      </c>
      <c r="W19" s="252">
        <v>8.5891604442999991</v>
      </c>
      <c r="X19" s="252">
        <v>8.0722488906999992</v>
      </c>
      <c r="Y19" s="252">
        <v>8.0700488907000008</v>
      </c>
      <c r="Z19" s="252">
        <v>8.0749488907</v>
      </c>
      <c r="AA19" s="252">
        <v>8.0175654463000008</v>
      </c>
      <c r="AB19" s="252">
        <v>7.9451628934</v>
      </c>
      <c r="AC19" s="252">
        <v>7.8020065717999998</v>
      </c>
      <c r="AD19" s="252">
        <v>7.9648504559999997</v>
      </c>
      <c r="AE19" s="252">
        <v>8.2691260753000009</v>
      </c>
      <c r="AF19" s="252">
        <v>8.5872399738999992</v>
      </c>
      <c r="AG19" s="252">
        <v>8.8837162355999997</v>
      </c>
      <c r="AH19" s="252">
        <v>8.9806092801999995</v>
      </c>
      <c r="AI19" s="252">
        <v>8.8845628870999995</v>
      </c>
      <c r="AJ19" s="252">
        <v>8.3720059326000005</v>
      </c>
      <c r="AK19" s="252">
        <v>8.0502406265000008</v>
      </c>
      <c r="AL19" s="252">
        <v>7.8945769786</v>
      </c>
      <c r="AM19" s="252">
        <v>7.8072518259999999</v>
      </c>
      <c r="AN19" s="252">
        <v>7.8496742488000004</v>
      </c>
      <c r="AO19" s="252">
        <v>7.8778961489999997</v>
      </c>
      <c r="AP19" s="252">
        <v>8.1766138750999993</v>
      </c>
      <c r="AQ19" s="252">
        <v>8.4501808714000006</v>
      </c>
      <c r="AR19" s="252">
        <v>8.6671437280999992</v>
      </c>
      <c r="AS19" s="252">
        <v>8.9427643411000002</v>
      </c>
      <c r="AT19" s="252">
        <v>9.0661352859999997</v>
      </c>
      <c r="AU19" s="252">
        <v>8.9512513523999999</v>
      </c>
      <c r="AV19" s="252">
        <v>8.4271305523999995</v>
      </c>
      <c r="AW19" s="252">
        <v>8.1062084661</v>
      </c>
      <c r="AX19" s="252">
        <v>7.9286892259000004</v>
      </c>
      <c r="AY19" s="252">
        <v>7.9601736491999997</v>
      </c>
      <c r="AZ19" s="252">
        <v>8.0137327649000003</v>
      </c>
      <c r="BA19" s="252">
        <v>8.0380842521999991</v>
      </c>
      <c r="BB19" s="252">
        <v>8.3708536714000008</v>
      </c>
      <c r="BC19" s="252">
        <v>8.6652554449999997</v>
      </c>
      <c r="BD19" s="252">
        <v>8.8889423369999996</v>
      </c>
      <c r="BE19" s="252">
        <v>9.1824138702999996</v>
      </c>
      <c r="BF19" s="409">
        <v>9.3137083678000003</v>
      </c>
      <c r="BG19" s="409">
        <v>9.1771412367000007</v>
      </c>
      <c r="BH19" s="409">
        <v>8.6417182453999999</v>
      </c>
      <c r="BI19" s="409">
        <v>8.2974055947000007</v>
      </c>
      <c r="BJ19" s="409">
        <v>8.1109129733999996</v>
      </c>
      <c r="BK19" s="409">
        <v>8.2412361505000007</v>
      </c>
      <c r="BL19" s="409">
        <v>8.2743634141999998</v>
      </c>
      <c r="BM19" s="409">
        <v>8.2950396523999999</v>
      </c>
      <c r="BN19" s="409">
        <v>8.6162109238000006</v>
      </c>
      <c r="BO19" s="409">
        <v>8.9217889454999995</v>
      </c>
      <c r="BP19" s="409">
        <v>9.1522828546999992</v>
      </c>
      <c r="BQ19" s="409">
        <v>9.4551095092999997</v>
      </c>
      <c r="BR19" s="409">
        <v>9.5935052940999999</v>
      </c>
      <c r="BS19" s="409">
        <v>9.4502263634000006</v>
      </c>
      <c r="BT19" s="409">
        <v>8.8948148534999998</v>
      </c>
      <c r="BU19" s="409">
        <v>8.5378934223999998</v>
      </c>
      <c r="BV19" s="409">
        <v>8.3422903886000004</v>
      </c>
    </row>
    <row r="20" spans="1:74" ht="11.1" customHeight="1" x14ac:dyDescent="0.2">
      <c r="AY20" s="647"/>
      <c r="AZ20" s="647"/>
      <c r="BB20" s="647"/>
      <c r="BC20" s="647"/>
      <c r="BD20" s="647"/>
      <c r="BE20" s="647"/>
      <c r="BF20" s="494"/>
    </row>
    <row r="21" spans="1:74" ht="11.1" customHeight="1" x14ac:dyDescent="0.2">
      <c r="A21" s="162" t="s">
        <v>765</v>
      </c>
      <c r="B21" s="172" t="s">
        <v>535</v>
      </c>
      <c r="C21" s="252">
        <v>29.342597593000001</v>
      </c>
      <c r="D21" s="252">
        <v>30.309857529999999</v>
      </c>
      <c r="E21" s="252">
        <v>29.513300351000002</v>
      </c>
      <c r="F21" s="252">
        <v>28.403487936000001</v>
      </c>
      <c r="G21" s="252">
        <v>29.192055695000001</v>
      </c>
      <c r="H21" s="252">
        <v>28.970937069000001</v>
      </c>
      <c r="I21" s="252">
        <v>29.245548154000002</v>
      </c>
      <c r="J21" s="252">
        <v>29.630003987999999</v>
      </c>
      <c r="K21" s="252">
        <v>29.897815477999998</v>
      </c>
      <c r="L21" s="252">
        <v>29.743129025000002</v>
      </c>
      <c r="M21" s="252">
        <v>31.134655788</v>
      </c>
      <c r="N21" s="252">
        <v>31.774562382999999</v>
      </c>
      <c r="O21" s="252">
        <v>30.688250913000001</v>
      </c>
      <c r="P21" s="252">
        <v>30.887850913000001</v>
      </c>
      <c r="Q21" s="252">
        <v>30.092550913</v>
      </c>
      <c r="R21" s="252">
        <v>29.665630846999999</v>
      </c>
      <c r="S21" s="252">
        <v>29.420030847</v>
      </c>
      <c r="T21" s="252">
        <v>29.235030847000001</v>
      </c>
      <c r="U21" s="252">
        <v>29.623626712</v>
      </c>
      <c r="V21" s="252">
        <v>29.706326711999999</v>
      </c>
      <c r="W21" s="252">
        <v>29.342126711999999</v>
      </c>
      <c r="X21" s="252">
        <v>30.234551432</v>
      </c>
      <c r="Y21" s="252">
        <v>31.115951431999999</v>
      </c>
      <c r="Z21" s="252">
        <v>31.509651431999998</v>
      </c>
      <c r="AA21" s="252">
        <v>30.820461402999999</v>
      </c>
      <c r="AB21" s="252">
        <v>31.180590484</v>
      </c>
      <c r="AC21" s="252">
        <v>30.697863785999999</v>
      </c>
      <c r="AD21" s="252">
        <v>30.770361163</v>
      </c>
      <c r="AE21" s="252">
        <v>30.363763369000001</v>
      </c>
      <c r="AF21" s="252">
        <v>30.372889140000002</v>
      </c>
      <c r="AG21" s="252">
        <v>30.009881066999998</v>
      </c>
      <c r="AH21" s="252">
        <v>29.938645155</v>
      </c>
      <c r="AI21" s="252">
        <v>30.075051362</v>
      </c>
      <c r="AJ21" s="252">
        <v>30.146118296000001</v>
      </c>
      <c r="AK21" s="252">
        <v>31.028155658999999</v>
      </c>
      <c r="AL21" s="252">
        <v>31.588199167999999</v>
      </c>
      <c r="AM21" s="252">
        <v>31.408902254000001</v>
      </c>
      <c r="AN21" s="252">
        <v>32.101654873000001</v>
      </c>
      <c r="AO21" s="252">
        <v>31.388658243999998</v>
      </c>
      <c r="AP21" s="252">
        <v>31.876606953</v>
      </c>
      <c r="AQ21" s="252">
        <v>30.949015159000002</v>
      </c>
      <c r="AR21" s="252">
        <v>31.186963107</v>
      </c>
      <c r="AS21" s="252">
        <v>30.777831823</v>
      </c>
      <c r="AT21" s="252">
        <v>30.922006296999999</v>
      </c>
      <c r="AU21" s="252">
        <v>31.121410721</v>
      </c>
      <c r="AV21" s="252">
        <v>31.106381278000001</v>
      </c>
      <c r="AW21" s="252">
        <v>31.805252687999999</v>
      </c>
      <c r="AX21" s="252">
        <v>32.176078381000004</v>
      </c>
      <c r="AY21" s="252">
        <v>32.379022567</v>
      </c>
      <c r="AZ21" s="252">
        <v>32.856380848999997</v>
      </c>
      <c r="BA21" s="252">
        <v>32.286641426999999</v>
      </c>
      <c r="BB21" s="252">
        <v>32.786020469999997</v>
      </c>
      <c r="BC21" s="252">
        <v>32.136085281</v>
      </c>
      <c r="BD21" s="252">
        <v>32.243498492000001</v>
      </c>
      <c r="BE21" s="252">
        <v>31.692923007000001</v>
      </c>
      <c r="BF21" s="409">
        <v>31.683089362</v>
      </c>
      <c r="BG21" s="409">
        <v>32.058714807000001</v>
      </c>
      <c r="BH21" s="409">
        <v>32.118920762000002</v>
      </c>
      <c r="BI21" s="409">
        <v>33.035099459999998</v>
      </c>
      <c r="BJ21" s="409">
        <v>33.271135358000002</v>
      </c>
      <c r="BK21" s="409">
        <v>33.399482511999999</v>
      </c>
      <c r="BL21" s="409">
        <v>33.738306065000003</v>
      </c>
      <c r="BM21" s="409">
        <v>33.258716710000002</v>
      </c>
      <c r="BN21" s="409">
        <v>33.791461548000001</v>
      </c>
      <c r="BO21" s="409">
        <v>33.146326700000003</v>
      </c>
      <c r="BP21" s="409">
        <v>33.244636174999997</v>
      </c>
      <c r="BQ21" s="409">
        <v>32.659496990000001</v>
      </c>
      <c r="BR21" s="409">
        <v>32.641063967000001</v>
      </c>
      <c r="BS21" s="409">
        <v>33.031239524</v>
      </c>
      <c r="BT21" s="409">
        <v>33.049175720999997</v>
      </c>
      <c r="BU21" s="409">
        <v>33.986526206999997</v>
      </c>
      <c r="BV21" s="409">
        <v>34.205857221000002</v>
      </c>
    </row>
    <row r="22" spans="1:74" ht="11.1" customHeight="1" x14ac:dyDescent="0.2">
      <c r="A22" s="162" t="s">
        <v>308</v>
      </c>
      <c r="B22" s="173" t="s">
        <v>361</v>
      </c>
      <c r="C22" s="252">
        <v>9.8836379345999994</v>
      </c>
      <c r="D22" s="252">
        <v>9.8007870818999994</v>
      </c>
      <c r="E22" s="252">
        <v>9.6090044759000008</v>
      </c>
      <c r="F22" s="252">
        <v>9.4776498460000003</v>
      </c>
      <c r="G22" s="252">
        <v>9.9745429923</v>
      </c>
      <c r="H22" s="252">
        <v>9.8699454123999999</v>
      </c>
      <c r="I22" s="252">
        <v>10.037414672000001</v>
      </c>
      <c r="J22" s="252">
        <v>10.209981218999999</v>
      </c>
      <c r="K22" s="252">
        <v>10.876767867</v>
      </c>
      <c r="L22" s="252">
        <v>10.47814651</v>
      </c>
      <c r="M22" s="252">
        <v>11.011378130000001</v>
      </c>
      <c r="N22" s="252">
        <v>10.865505745</v>
      </c>
      <c r="O22" s="252">
        <v>10.373700596999999</v>
      </c>
      <c r="P22" s="252">
        <v>10.373700596999999</v>
      </c>
      <c r="Q22" s="252">
        <v>10.373700596999999</v>
      </c>
      <c r="R22" s="252">
        <v>10.210558999</v>
      </c>
      <c r="S22" s="252">
        <v>10.210558999</v>
      </c>
      <c r="T22" s="252">
        <v>10.210558999</v>
      </c>
      <c r="U22" s="252">
        <v>10.433694603999999</v>
      </c>
      <c r="V22" s="252">
        <v>10.433694603999999</v>
      </c>
      <c r="W22" s="252">
        <v>10.433694603999999</v>
      </c>
      <c r="X22" s="252">
        <v>10.896806238</v>
      </c>
      <c r="Y22" s="252">
        <v>10.896806238</v>
      </c>
      <c r="Z22" s="252">
        <v>10.896806238</v>
      </c>
      <c r="AA22" s="252">
        <v>10.568737643</v>
      </c>
      <c r="AB22" s="252">
        <v>10.375355819999999</v>
      </c>
      <c r="AC22" s="252">
        <v>10.409525500999999</v>
      </c>
      <c r="AD22" s="252">
        <v>11.092734767</v>
      </c>
      <c r="AE22" s="252">
        <v>10.924771967</v>
      </c>
      <c r="AF22" s="252">
        <v>11.067156521999999</v>
      </c>
      <c r="AG22" s="252">
        <v>10.933524554</v>
      </c>
      <c r="AH22" s="252">
        <v>10.869851703</v>
      </c>
      <c r="AI22" s="252">
        <v>11.147152243000001</v>
      </c>
      <c r="AJ22" s="252">
        <v>10.892886297</v>
      </c>
      <c r="AK22" s="252">
        <v>11.118783666000001</v>
      </c>
      <c r="AL22" s="252">
        <v>10.799519319</v>
      </c>
      <c r="AM22" s="252">
        <v>10.987590839999999</v>
      </c>
      <c r="AN22" s="252">
        <v>10.786545037</v>
      </c>
      <c r="AO22" s="252">
        <v>10.822068908</v>
      </c>
      <c r="AP22" s="252">
        <v>11.53235467</v>
      </c>
      <c r="AQ22" s="252">
        <v>11.35773528</v>
      </c>
      <c r="AR22" s="252">
        <v>11.505762725</v>
      </c>
      <c r="AS22" s="252">
        <v>11.366834743</v>
      </c>
      <c r="AT22" s="252">
        <v>11.300638451999999</v>
      </c>
      <c r="AU22" s="252">
        <v>11.588928783</v>
      </c>
      <c r="AV22" s="252">
        <v>11.324585938</v>
      </c>
      <c r="AW22" s="252">
        <v>11.559435922</v>
      </c>
      <c r="AX22" s="252">
        <v>11.227518701999999</v>
      </c>
      <c r="AY22" s="252">
        <v>11.377221721</v>
      </c>
      <c r="AZ22" s="252">
        <v>11.169046634000001</v>
      </c>
      <c r="BA22" s="252">
        <v>11.205830217000001</v>
      </c>
      <c r="BB22" s="252">
        <v>11.941303417</v>
      </c>
      <c r="BC22" s="252">
        <v>11.760491849999999</v>
      </c>
      <c r="BD22" s="252">
        <v>11.913768494999999</v>
      </c>
      <c r="BE22" s="252">
        <v>11.769913989999999</v>
      </c>
      <c r="BF22" s="409">
        <v>11.701370312</v>
      </c>
      <c r="BG22" s="409">
        <v>11.999883705</v>
      </c>
      <c r="BH22" s="409">
        <v>11.726166999</v>
      </c>
      <c r="BI22" s="409">
        <v>11.969344997</v>
      </c>
      <c r="BJ22" s="409">
        <v>11.625657663</v>
      </c>
      <c r="BK22" s="409">
        <v>11.766852602</v>
      </c>
      <c r="BL22" s="409">
        <v>11.551548231</v>
      </c>
      <c r="BM22" s="409">
        <v>11.589591526</v>
      </c>
      <c r="BN22" s="409">
        <v>12.350252164</v>
      </c>
      <c r="BO22" s="409">
        <v>12.163248421</v>
      </c>
      <c r="BP22" s="409">
        <v>12.321774266</v>
      </c>
      <c r="BQ22" s="409">
        <v>12.172993236</v>
      </c>
      <c r="BR22" s="409">
        <v>12.102102172</v>
      </c>
      <c r="BS22" s="409">
        <v>12.410838626</v>
      </c>
      <c r="BT22" s="409">
        <v>12.127748061</v>
      </c>
      <c r="BU22" s="409">
        <v>12.379254072</v>
      </c>
      <c r="BV22" s="409">
        <v>12.023796623999999</v>
      </c>
    </row>
    <row r="23" spans="1:74" ht="11.1" customHeight="1" x14ac:dyDescent="0.2">
      <c r="A23" s="162" t="s">
        <v>303</v>
      </c>
      <c r="B23" s="173" t="s">
        <v>766</v>
      </c>
      <c r="C23" s="252">
        <v>5.1512000000000002</v>
      </c>
      <c r="D23" s="252">
        <v>5.5323000000000002</v>
      </c>
      <c r="E23" s="252">
        <v>5.1242999999999999</v>
      </c>
      <c r="F23" s="252">
        <v>4.3479999999999999</v>
      </c>
      <c r="G23" s="252">
        <v>4.3387000000000002</v>
      </c>
      <c r="H23" s="252">
        <v>4.0797999999999996</v>
      </c>
      <c r="I23" s="252">
        <v>4.3451000000000004</v>
      </c>
      <c r="J23" s="252">
        <v>4.5949999999999998</v>
      </c>
      <c r="K23" s="252">
        <v>4.4119999999999999</v>
      </c>
      <c r="L23" s="252">
        <v>4.3922999999999996</v>
      </c>
      <c r="M23" s="252">
        <v>4.6060999999999996</v>
      </c>
      <c r="N23" s="252">
        <v>5.4537000000000004</v>
      </c>
      <c r="O23" s="252">
        <v>5.1384999999999996</v>
      </c>
      <c r="P23" s="252">
        <v>5.258</v>
      </c>
      <c r="Q23" s="252">
        <v>4.742</v>
      </c>
      <c r="R23" s="252">
        <v>4.3509000000000002</v>
      </c>
      <c r="S23" s="252">
        <v>4.1120999999999999</v>
      </c>
      <c r="T23" s="252">
        <v>3.9123000000000001</v>
      </c>
      <c r="U23" s="252">
        <v>4.3886000000000003</v>
      </c>
      <c r="V23" s="252">
        <v>4.4032</v>
      </c>
      <c r="W23" s="252">
        <v>4.1359000000000004</v>
      </c>
      <c r="X23" s="252">
        <v>4.1921999999999997</v>
      </c>
      <c r="Y23" s="252">
        <v>4.8375000000000004</v>
      </c>
      <c r="Z23" s="252">
        <v>5.2464000000000004</v>
      </c>
      <c r="AA23" s="252">
        <v>5.0418000000000003</v>
      </c>
      <c r="AB23" s="252">
        <v>5.2912999999999997</v>
      </c>
      <c r="AC23" s="252">
        <v>4.9063999999999997</v>
      </c>
      <c r="AD23" s="252">
        <v>4.1245000000000003</v>
      </c>
      <c r="AE23" s="252">
        <v>3.8401000000000001</v>
      </c>
      <c r="AF23" s="252">
        <v>3.8332999999999999</v>
      </c>
      <c r="AG23" s="252">
        <v>3.9820000000000002</v>
      </c>
      <c r="AH23" s="252">
        <v>3.9535</v>
      </c>
      <c r="AI23" s="252">
        <v>3.8509000000000002</v>
      </c>
      <c r="AJ23" s="252">
        <v>3.9838</v>
      </c>
      <c r="AK23" s="252">
        <v>4.3535000000000004</v>
      </c>
      <c r="AL23" s="252">
        <v>5.0957999999999997</v>
      </c>
      <c r="AM23" s="252">
        <v>4.6334</v>
      </c>
      <c r="AN23" s="252">
        <v>5.1581999999999999</v>
      </c>
      <c r="AO23" s="252">
        <v>4.6173000000000002</v>
      </c>
      <c r="AP23" s="252">
        <v>4.2457000000000003</v>
      </c>
      <c r="AQ23" s="252">
        <v>3.6781000000000001</v>
      </c>
      <c r="AR23" s="252">
        <v>3.7602000000000002</v>
      </c>
      <c r="AS23" s="252">
        <v>3.8801999999999999</v>
      </c>
      <c r="AT23" s="252">
        <v>3.9979</v>
      </c>
      <c r="AU23" s="252">
        <v>3.9422999999999999</v>
      </c>
      <c r="AV23" s="252">
        <v>3.9167999999999998</v>
      </c>
      <c r="AW23" s="252">
        <v>4.0609999999999999</v>
      </c>
      <c r="AX23" s="252">
        <v>4.6962999999999999</v>
      </c>
      <c r="AY23" s="252">
        <v>4.4249999999999998</v>
      </c>
      <c r="AZ23" s="252">
        <v>4.7144000000000004</v>
      </c>
      <c r="BA23" s="252">
        <v>4.4364999999999997</v>
      </c>
      <c r="BB23" s="252">
        <v>4.0741046890000003</v>
      </c>
      <c r="BC23" s="252">
        <v>3.6347283990000001</v>
      </c>
      <c r="BD23" s="252">
        <v>3.7703934299999999</v>
      </c>
      <c r="BE23" s="252">
        <v>3.8384877190000002</v>
      </c>
      <c r="BF23" s="409">
        <v>3.8507018980000001</v>
      </c>
      <c r="BG23" s="409">
        <v>3.8762877200000001</v>
      </c>
      <c r="BH23" s="409">
        <v>3.86294629</v>
      </c>
      <c r="BI23" s="409">
        <v>4.1667036619999998</v>
      </c>
      <c r="BJ23" s="409">
        <v>4.6322188979999996</v>
      </c>
      <c r="BK23" s="409">
        <v>4.431057987</v>
      </c>
      <c r="BL23" s="409">
        <v>4.6181174089999999</v>
      </c>
      <c r="BM23" s="409">
        <v>4.3314846310000004</v>
      </c>
      <c r="BN23" s="409">
        <v>3.9948558840000001</v>
      </c>
      <c r="BO23" s="409">
        <v>3.564026267</v>
      </c>
      <c r="BP23" s="409">
        <v>3.6970523659999999</v>
      </c>
      <c r="BQ23" s="409">
        <v>3.7638220950000001</v>
      </c>
      <c r="BR23" s="409">
        <v>3.7757986859999999</v>
      </c>
      <c r="BS23" s="409">
        <v>3.8008868179999999</v>
      </c>
      <c r="BT23" s="409">
        <v>3.787804902</v>
      </c>
      <c r="BU23" s="409">
        <v>4.0856536370000001</v>
      </c>
      <c r="BV23" s="409">
        <v>4.5421137480000002</v>
      </c>
    </row>
    <row r="24" spans="1:74" ht="11.1" customHeight="1" x14ac:dyDescent="0.2">
      <c r="A24" s="162" t="s">
        <v>767</v>
      </c>
      <c r="B24" s="173" t="s">
        <v>362</v>
      </c>
      <c r="C24" s="252">
        <v>3.3334792909000002</v>
      </c>
      <c r="D24" s="252">
        <v>3.6251069644</v>
      </c>
      <c r="E24" s="252">
        <v>3.6882689271000002</v>
      </c>
      <c r="F24" s="252">
        <v>3.5471058868999998</v>
      </c>
      <c r="G24" s="252">
        <v>3.6888407186999999</v>
      </c>
      <c r="H24" s="252">
        <v>3.8404577804</v>
      </c>
      <c r="I24" s="252">
        <v>3.6788345406</v>
      </c>
      <c r="J24" s="252">
        <v>3.4412598511999999</v>
      </c>
      <c r="K24" s="252">
        <v>3.4070768865000001</v>
      </c>
      <c r="L24" s="252">
        <v>3.4950072126</v>
      </c>
      <c r="M24" s="252">
        <v>3.8410486588000001</v>
      </c>
      <c r="N24" s="252">
        <v>3.8335011960999998</v>
      </c>
      <c r="O24" s="252">
        <v>3.6849016425999999</v>
      </c>
      <c r="P24" s="252">
        <v>3.6849016425999999</v>
      </c>
      <c r="Q24" s="252">
        <v>3.6849016425999999</v>
      </c>
      <c r="R24" s="252">
        <v>3.7277380157</v>
      </c>
      <c r="S24" s="252">
        <v>3.7277380157</v>
      </c>
      <c r="T24" s="252">
        <v>3.7277380157</v>
      </c>
      <c r="U24" s="252">
        <v>3.4931115174</v>
      </c>
      <c r="V24" s="252">
        <v>3.4931115174</v>
      </c>
      <c r="W24" s="252">
        <v>3.4931115174</v>
      </c>
      <c r="X24" s="252">
        <v>3.7355264471999998</v>
      </c>
      <c r="Y24" s="252">
        <v>3.7355264471999998</v>
      </c>
      <c r="Z24" s="252">
        <v>3.7355264471999998</v>
      </c>
      <c r="AA24" s="252">
        <v>3.8048011079999999</v>
      </c>
      <c r="AB24" s="252">
        <v>3.9372241149999998</v>
      </c>
      <c r="AC24" s="252">
        <v>3.9055200110000001</v>
      </c>
      <c r="AD24" s="252">
        <v>3.8669074349999999</v>
      </c>
      <c r="AE24" s="252">
        <v>3.9158272240000001</v>
      </c>
      <c r="AF24" s="252">
        <v>3.808198017</v>
      </c>
      <c r="AG24" s="252">
        <v>3.5707138939999998</v>
      </c>
      <c r="AH24" s="252">
        <v>3.4959045780000002</v>
      </c>
      <c r="AI24" s="252">
        <v>3.563153909</v>
      </c>
      <c r="AJ24" s="252">
        <v>3.7227584020000002</v>
      </c>
      <c r="AK24" s="252">
        <v>3.8731311549999998</v>
      </c>
      <c r="AL24" s="252">
        <v>3.8958601509999999</v>
      </c>
      <c r="AM24" s="252">
        <v>4.1067694499999998</v>
      </c>
      <c r="AN24" s="252">
        <v>4.2497022199999996</v>
      </c>
      <c r="AO24" s="252">
        <v>4.2154819159999999</v>
      </c>
      <c r="AP24" s="252">
        <v>4.1738048499999998</v>
      </c>
      <c r="AQ24" s="252">
        <v>4.2266071619999996</v>
      </c>
      <c r="AR24" s="252">
        <v>4.1104359549999998</v>
      </c>
      <c r="AS24" s="252">
        <v>3.8541038859999999</v>
      </c>
      <c r="AT24" s="252">
        <v>3.7733573229999999</v>
      </c>
      <c r="AU24" s="252">
        <v>3.8459439020000001</v>
      </c>
      <c r="AV24" s="252">
        <v>4.0182154189999997</v>
      </c>
      <c r="AW24" s="252">
        <v>4.1805225159999999</v>
      </c>
      <c r="AX24" s="252">
        <v>4.2050554020000002</v>
      </c>
      <c r="AY24" s="252">
        <v>4.5093939059999997</v>
      </c>
      <c r="AZ24" s="252">
        <v>4.6663396920000002</v>
      </c>
      <c r="BA24" s="252">
        <v>4.6287644569999999</v>
      </c>
      <c r="BB24" s="252">
        <v>4.583001404</v>
      </c>
      <c r="BC24" s="252">
        <v>4.6409804140000004</v>
      </c>
      <c r="BD24" s="252">
        <v>4.5134198720000001</v>
      </c>
      <c r="BE24" s="252">
        <v>4.2319572079999999</v>
      </c>
      <c r="BF24" s="409">
        <v>4.1432943150000003</v>
      </c>
      <c r="BG24" s="409">
        <v>4.2229972260000004</v>
      </c>
      <c r="BH24" s="409">
        <v>4.4621581069999996</v>
      </c>
      <c r="BI24" s="409">
        <v>4.6403776649999999</v>
      </c>
      <c r="BJ24" s="409">
        <v>4.6673157349999999</v>
      </c>
      <c r="BK24" s="409">
        <v>4.9120183610000003</v>
      </c>
      <c r="BL24" s="409">
        <v>5.082977165</v>
      </c>
      <c r="BM24" s="409">
        <v>5.042046998</v>
      </c>
      <c r="BN24" s="409">
        <v>4.9921979580000002</v>
      </c>
      <c r="BO24" s="409">
        <v>5.0553536650000002</v>
      </c>
      <c r="BP24" s="409">
        <v>4.9164037890000003</v>
      </c>
      <c r="BQ24" s="409">
        <v>4.6098105299999999</v>
      </c>
      <c r="BR24" s="409">
        <v>4.5132313079999999</v>
      </c>
      <c r="BS24" s="409">
        <v>4.6000505499999997</v>
      </c>
      <c r="BT24" s="409">
        <v>4.8061007949999999</v>
      </c>
      <c r="BU24" s="409">
        <v>5.0002328130000002</v>
      </c>
      <c r="BV24" s="409">
        <v>5.029576069</v>
      </c>
    </row>
    <row r="25" spans="1:74" ht="11.1" customHeight="1" x14ac:dyDescent="0.2">
      <c r="AY25" s="647"/>
      <c r="AZ25" s="647"/>
      <c r="BA25" s="647"/>
      <c r="BB25" s="647"/>
      <c r="BC25" s="647"/>
      <c r="BD25" s="647"/>
      <c r="BE25" s="647"/>
      <c r="BF25" s="494"/>
    </row>
    <row r="26" spans="1:74" ht="11.1" customHeight="1" x14ac:dyDescent="0.2">
      <c r="A26" s="162" t="s">
        <v>768</v>
      </c>
      <c r="B26" s="172" t="s">
        <v>536</v>
      </c>
      <c r="C26" s="252">
        <v>3.5138737883000002</v>
      </c>
      <c r="D26" s="252">
        <v>3.5965390712</v>
      </c>
      <c r="E26" s="252">
        <v>3.5604111932000002</v>
      </c>
      <c r="F26" s="252">
        <v>3.4838104330999999</v>
      </c>
      <c r="G26" s="252">
        <v>3.4968052464000001</v>
      </c>
      <c r="H26" s="252">
        <v>3.6313090100999998</v>
      </c>
      <c r="I26" s="252">
        <v>3.5838381130000001</v>
      </c>
      <c r="J26" s="252">
        <v>3.5982055894</v>
      </c>
      <c r="K26" s="252">
        <v>3.5990248778999998</v>
      </c>
      <c r="L26" s="252">
        <v>3.7025567761999998</v>
      </c>
      <c r="M26" s="252">
        <v>3.7580423948999999</v>
      </c>
      <c r="N26" s="252">
        <v>3.7827962319999999</v>
      </c>
      <c r="O26" s="252">
        <v>3.5641831609999999</v>
      </c>
      <c r="P26" s="252">
        <v>3.5641831609999999</v>
      </c>
      <c r="Q26" s="252">
        <v>3.5641831609999999</v>
      </c>
      <c r="R26" s="252">
        <v>3.5727568297999999</v>
      </c>
      <c r="S26" s="252">
        <v>3.5727568297999999</v>
      </c>
      <c r="T26" s="252">
        <v>3.5727568297999999</v>
      </c>
      <c r="U26" s="252">
        <v>3.5973504285</v>
      </c>
      <c r="V26" s="252">
        <v>3.5973504285</v>
      </c>
      <c r="W26" s="252">
        <v>3.5973504285</v>
      </c>
      <c r="X26" s="252">
        <v>3.6674516801000001</v>
      </c>
      <c r="Y26" s="252">
        <v>3.6674516801000001</v>
      </c>
      <c r="Z26" s="252">
        <v>3.6674516801000001</v>
      </c>
      <c r="AA26" s="252">
        <v>3.7261958919999998</v>
      </c>
      <c r="AB26" s="252">
        <v>3.7485992650000002</v>
      </c>
      <c r="AC26" s="252">
        <v>3.7293383310000001</v>
      </c>
      <c r="AD26" s="252">
        <v>3.7328092310000001</v>
      </c>
      <c r="AE26" s="252">
        <v>3.7215522910000001</v>
      </c>
      <c r="AF26" s="252">
        <v>3.7210612250000001</v>
      </c>
      <c r="AG26" s="252">
        <v>3.6668742559999998</v>
      </c>
      <c r="AH26" s="252">
        <v>3.6777871100000001</v>
      </c>
      <c r="AI26" s="252">
        <v>3.7100855340000001</v>
      </c>
      <c r="AJ26" s="252">
        <v>3.7043145970000002</v>
      </c>
      <c r="AK26" s="252">
        <v>3.737795175</v>
      </c>
      <c r="AL26" s="252">
        <v>3.6690353509999998</v>
      </c>
      <c r="AM26" s="252">
        <v>3.8794126819999999</v>
      </c>
      <c r="AN26" s="252">
        <v>3.9021117300000001</v>
      </c>
      <c r="AO26" s="252">
        <v>3.8819733599999999</v>
      </c>
      <c r="AP26" s="252">
        <v>3.8841621700000002</v>
      </c>
      <c r="AQ26" s="252">
        <v>3.8746382079999999</v>
      </c>
      <c r="AR26" s="252">
        <v>3.874722368</v>
      </c>
      <c r="AS26" s="252">
        <v>3.8198002889999998</v>
      </c>
      <c r="AT26" s="252">
        <v>3.8297261339999999</v>
      </c>
      <c r="AU26" s="252">
        <v>3.861974392</v>
      </c>
      <c r="AV26" s="252">
        <v>3.8562622800000002</v>
      </c>
      <c r="AW26" s="252">
        <v>3.8923919649999998</v>
      </c>
      <c r="AX26" s="252">
        <v>3.8220878639999998</v>
      </c>
      <c r="AY26" s="252">
        <v>4.0308823220000001</v>
      </c>
      <c r="AZ26" s="252">
        <v>4.0535857240000004</v>
      </c>
      <c r="BA26" s="252">
        <v>4.0322964839999997</v>
      </c>
      <c r="BB26" s="252">
        <v>4.0333955670000003</v>
      </c>
      <c r="BC26" s="252">
        <v>4.0254435500000003</v>
      </c>
      <c r="BD26" s="252">
        <v>4.0261671369999998</v>
      </c>
      <c r="BE26" s="252">
        <v>3.9703016529999999</v>
      </c>
      <c r="BF26" s="409">
        <v>3.9794252559999999</v>
      </c>
      <c r="BG26" s="409">
        <v>4.0114599489999998</v>
      </c>
      <c r="BH26" s="409">
        <v>4.0063428730000004</v>
      </c>
      <c r="BI26" s="409">
        <v>4.0448903439999997</v>
      </c>
      <c r="BJ26" s="409">
        <v>3.9734380599999999</v>
      </c>
      <c r="BK26" s="409">
        <v>4.1905539249999997</v>
      </c>
      <c r="BL26" s="409">
        <v>4.2132046589999996</v>
      </c>
      <c r="BM26" s="409">
        <v>4.1906321950000001</v>
      </c>
      <c r="BN26" s="409">
        <v>4.1906013279999996</v>
      </c>
      <c r="BO26" s="409">
        <v>4.1843503780000004</v>
      </c>
      <c r="BP26" s="409">
        <v>4.1857243860000004</v>
      </c>
      <c r="BQ26" s="409">
        <v>4.1288082130000001</v>
      </c>
      <c r="BR26" s="409">
        <v>4.1370798549999996</v>
      </c>
      <c r="BS26" s="409">
        <v>4.1688686329999998</v>
      </c>
      <c r="BT26" s="409">
        <v>4.1645012049999997</v>
      </c>
      <c r="BU26" s="409">
        <v>4.2055618079999997</v>
      </c>
      <c r="BV26" s="409">
        <v>4.1329275719999998</v>
      </c>
    </row>
    <row r="27" spans="1:74" ht="11.1" customHeight="1" x14ac:dyDescent="0.2">
      <c r="AY27" s="647"/>
      <c r="AZ27" s="647"/>
      <c r="BA27" s="647"/>
      <c r="BB27" s="647"/>
      <c r="BC27" s="647"/>
      <c r="BD27" s="647"/>
      <c r="BE27" s="647"/>
      <c r="BF27" s="494"/>
    </row>
    <row r="28" spans="1:74" ht="11.1" customHeight="1" x14ac:dyDescent="0.2">
      <c r="A28" s="162" t="s">
        <v>305</v>
      </c>
      <c r="B28" s="172" t="s">
        <v>688</v>
      </c>
      <c r="C28" s="252">
        <v>45.198897500000001</v>
      </c>
      <c r="D28" s="252">
        <v>47.659909499999998</v>
      </c>
      <c r="E28" s="252">
        <v>45.801851499999998</v>
      </c>
      <c r="F28" s="252">
        <v>44.831685499999999</v>
      </c>
      <c r="G28" s="252">
        <v>45.517101500000003</v>
      </c>
      <c r="H28" s="252">
        <v>45.897316500000002</v>
      </c>
      <c r="I28" s="252">
        <v>45.868720500000002</v>
      </c>
      <c r="J28" s="252">
        <v>46.606109500000002</v>
      </c>
      <c r="K28" s="252">
        <v>45.048365500000003</v>
      </c>
      <c r="L28" s="252">
        <v>46.421332499999998</v>
      </c>
      <c r="M28" s="252">
        <v>46.413317499999998</v>
      </c>
      <c r="N28" s="252">
        <v>45.874663499999997</v>
      </c>
      <c r="O28" s="252">
        <v>45.729587000000002</v>
      </c>
      <c r="P28" s="252">
        <v>46.415568999999998</v>
      </c>
      <c r="Q28" s="252">
        <v>44.984994</v>
      </c>
      <c r="R28" s="252">
        <v>45.792521999999998</v>
      </c>
      <c r="S28" s="252">
        <v>45.542085999999998</v>
      </c>
      <c r="T28" s="252">
        <v>45.300716000000001</v>
      </c>
      <c r="U28" s="252">
        <v>46.736426999999999</v>
      </c>
      <c r="V28" s="252">
        <v>46.233074000000002</v>
      </c>
      <c r="W28" s="252">
        <v>45.824976999999997</v>
      </c>
      <c r="X28" s="252">
        <v>46.319623</v>
      </c>
      <c r="Y28" s="252">
        <v>46.881248999999997</v>
      </c>
      <c r="Z28" s="252">
        <v>46.208646000000002</v>
      </c>
      <c r="AA28" s="252">
        <v>45.529278736000002</v>
      </c>
      <c r="AB28" s="252">
        <v>46.571415735999999</v>
      </c>
      <c r="AC28" s="252">
        <v>45.416444736000003</v>
      </c>
      <c r="AD28" s="252">
        <v>45.142770736000003</v>
      </c>
      <c r="AE28" s="252">
        <v>44.377041736000002</v>
      </c>
      <c r="AF28" s="252">
        <v>45.172930735999998</v>
      </c>
      <c r="AG28" s="252">
        <v>46.259222735999998</v>
      </c>
      <c r="AH28" s="252">
        <v>45.726850736000003</v>
      </c>
      <c r="AI28" s="252">
        <v>45.981265735999997</v>
      </c>
      <c r="AJ28" s="252">
        <v>46.426467735999999</v>
      </c>
      <c r="AK28" s="252">
        <v>45.607351735999998</v>
      </c>
      <c r="AL28" s="252">
        <v>47.101248736000002</v>
      </c>
      <c r="AM28" s="252">
        <v>45.782108323000003</v>
      </c>
      <c r="AN28" s="252">
        <v>47.622585323000003</v>
      </c>
      <c r="AO28" s="252">
        <v>46.151500323</v>
      </c>
      <c r="AP28" s="252">
        <v>45.684116322999998</v>
      </c>
      <c r="AQ28" s="252">
        <v>44.370996323</v>
      </c>
      <c r="AR28" s="252">
        <v>46.129478323000001</v>
      </c>
      <c r="AS28" s="252">
        <v>46.969515323000003</v>
      </c>
      <c r="AT28" s="252">
        <v>46.730024323000002</v>
      </c>
      <c r="AU28" s="252">
        <v>46.481081322999998</v>
      </c>
      <c r="AV28" s="252">
        <v>46.061353322999999</v>
      </c>
      <c r="AW28" s="252">
        <v>45.729727322999999</v>
      </c>
      <c r="AX28" s="252">
        <v>47.302480322999997</v>
      </c>
      <c r="AY28" s="252">
        <v>45.488955562000001</v>
      </c>
      <c r="AZ28" s="252">
        <v>47.615925562000001</v>
      </c>
      <c r="BA28" s="252">
        <v>46.990584562000002</v>
      </c>
      <c r="BB28" s="252">
        <v>45.528494346999999</v>
      </c>
      <c r="BC28" s="252">
        <v>44.892061372000001</v>
      </c>
      <c r="BD28" s="252">
        <v>46.108148086</v>
      </c>
      <c r="BE28" s="252">
        <v>46.406990016999998</v>
      </c>
      <c r="BF28" s="409">
        <v>46.244681829000001</v>
      </c>
      <c r="BG28" s="409">
        <v>46.563619070000001</v>
      </c>
      <c r="BH28" s="409">
        <v>46.571742397999998</v>
      </c>
      <c r="BI28" s="409">
        <v>46.719914631000002</v>
      </c>
      <c r="BJ28" s="409">
        <v>47.173973429</v>
      </c>
      <c r="BK28" s="409">
        <v>46.089341867000002</v>
      </c>
      <c r="BL28" s="409">
        <v>47.023001035999997</v>
      </c>
      <c r="BM28" s="409">
        <v>46.522821661999998</v>
      </c>
      <c r="BN28" s="409">
        <v>45.513376952000002</v>
      </c>
      <c r="BO28" s="409">
        <v>45.005736099000003</v>
      </c>
      <c r="BP28" s="409">
        <v>46.050976065</v>
      </c>
      <c r="BQ28" s="409">
        <v>46.244043214000001</v>
      </c>
      <c r="BR28" s="409">
        <v>46.320998003</v>
      </c>
      <c r="BS28" s="409">
        <v>46.588238285999999</v>
      </c>
      <c r="BT28" s="409">
        <v>46.612986489000001</v>
      </c>
      <c r="BU28" s="409">
        <v>46.778938498000002</v>
      </c>
      <c r="BV28" s="409">
        <v>47.198373257999997</v>
      </c>
    </row>
    <row r="29" spans="1:74" ht="11.1" customHeight="1" x14ac:dyDescent="0.2">
      <c r="A29" s="162" t="s">
        <v>311</v>
      </c>
      <c r="B29" s="172" t="s">
        <v>689</v>
      </c>
      <c r="C29" s="252">
        <v>42.362908679999997</v>
      </c>
      <c r="D29" s="252">
        <v>43.135018750999997</v>
      </c>
      <c r="E29" s="252">
        <v>43.302462396999999</v>
      </c>
      <c r="F29" s="252">
        <v>43.461395302</v>
      </c>
      <c r="G29" s="252">
        <v>44.450530161000003</v>
      </c>
      <c r="H29" s="252">
        <v>45.125001171000001</v>
      </c>
      <c r="I29" s="252">
        <v>45.005670590000001</v>
      </c>
      <c r="J29" s="252">
        <v>45.412904087000001</v>
      </c>
      <c r="K29" s="252">
        <v>45.472245784999998</v>
      </c>
      <c r="L29" s="252">
        <v>45.182672453000002</v>
      </c>
      <c r="M29" s="252">
        <v>45.726446959999997</v>
      </c>
      <c r="N29" s="252">
        <v>45.368000355</v>
      </c>
      <c r="O29" s="252">
        <v>44.600705314999999</v>
      </c>
      <c r="P29" s="252">
        <v>44.600705314999999</v>
      </c>
      <c r="Q29" s="252">
        <v>44.600705314999999</v>
      </c>
      <c r="R29" s="252">
        <v>45.180190177</v>
      </c>
      <c r="S29" s="252">
        <v>45.180190177</v>
      </c>
      <c r="T29" s="252">
        <v>45.180190177</v>
      </c>
      <c r="U29" s="252">
        <v>45.670908038</v>
      </c>
      <c r="V29" s="252">
        <v>45.670908038</v>
      </c>
      <c r="W29" s="252">
        <v>45.670908038</v>
      </c>
      <c r="X29" s="252">
        <v>45.941367096</v>
      </c>
      <c r="Y29" s="252">
        <v>45.941367096</v>
      </c>
      <c r="Z29" s="252">
        <v>45.941367096</v>
      </c>
      <c r="AA29" s="252">
        <v>45.629780113000002</v>
      </c>
      <c r="AB29" s="252">
        <v>45.605496160999998</v>
      </c>
      <c r="AC29" s="252">
        <v>45.566138248000001</v>
      </c>
      <c r="AD29" s="252">
        <v>46.762451996999999</v>
      </c>
      <c r="AE29" s="252">
        <v>46.845807065000002</v>
      </c>
      <c r="AF29" s="252">
        <v>47.190373555000001</v>
      </c>
      <c r="AG29" s="252">
        <v>47.282060201</v>
      </c>
      <c r="AH29" s="252">
        <v>47.145818708</v>
      </c>
      <c r="AI29" s="252">
        <v>47.513736487999999</v>
      </c>
      <c r="AJ29" s="252">
        <v>46.927919944000003</v>
      </c>
      <c r="AK29" s="252">
        <v>47.008000686999999</v>
      </c>
      <c r="AL29" s="252">
        <v>46.397565901999997</v>
      </c>
      <c r="AM29" s="252">
        <v>46.305840263999997</v>
      </c>
      <c r="AN29" s="252">
        <v>46.395423368000003</v>
      </c>
      <c r="AO29" s="252">
        <v>46.501541674000002</v>
      </c>
      <c r="AP29" s="252">
        <v>47.871989651</v>
      </c>
      <c r="AQ29" s="252">
        <v>47.921920710000002</v>
      </c>
      <c r="AR29" s="252">
        <v>48.162056215</v>
      </c>
      <c r="AS29" s="252">
        <v>48.272328143000003</v>
      </c>
      <c r="AT29" s="252">
        <v>48.133422979999999</v>
      </c>
      <c r="AU29" s="252">
        <v>48.511630517999997</v>
      </c>
      <c r="AV29" s="252">
        <v>47.909385567999998</v>
      </c>
      <c r="AW29" s="252">
        <v>48.002466022999997</v>
      </c>
      <c r="AX29" s="252">
        <v>47.372342844999999</v>
      </c>
      <c r="AY29" s="252">
        <v>47.604793682</v>
      </c>
      <c r="AZ29" s="252">
        <v>47.707430221999999</v>
      </c>
      <c r="BA29" s="252">
        <v>47.804549025999997</v>
      </c>
      <c r="BB29" s="252">
        <v>49.217035948000003</v>
      </c>
      <c r="BC29" s="252">
        <v>49.274767017999999</v>
      </c>
      <c r="BD29" s="252">
        <v>49.517479004999998</v>
      </c>
      <c r="BE29" s="252">
        <v>49.601841737000001</v>
      </c>
      <c r="BF29" s="409">
        <v>49.454100943999997</v>
      </c>
      <c r="BG29" s="409">
        <v>49.845622099000003</v>
      </c>
      <c r="BH29" s="409">
        <v>49.282082082000002</v>
      </c>
      <c r="BI29" s="409">
        <v>49.389504643000002</v>
      </c>
      <c r="BJ29" s="409">
        <v>48.743134378000001</v>
      </c>
      <c r="BK29" s="409">
        <v>49.061169933999999</v>
      </c>
      <c r="BL29" s="409">
        <v>49.174948690999997</v>
      </c>
      <c r="BM29" s="409">
        <v>49.263893418999999</v>
      </c>
      <c r="BN29" s="409">
        <v>50.717396872999998</v>
      </c>
      <c r="BO29" s="409">
        <v>50.783925643000003</v>
      </c>
      <c r="BP29" s="409">
        <v>51.029485624000003</v>
      </c>
      <c r="BQ29" s="409">
        <v>51.093336024999999</v>
      </c>
      <c r="BR29" s="409">
        <v>50.934857944000001</v>
      </c>
      <c r="BS29" s="409">
        <v>51.341883539999998</v>
      </c>
      <c r="BT29" s="409">
        <v>50.715435661999997</v>
      </c>
      <c r="BU29" s="409">
        <v>50.836277559000003</v>
      </c>
      <c r="BV29" s="409">
        <v>50.174870722999998</v>
      </c>
    </row>
    <row r="30" spans="1:74" ht="11.1" customHeight="1" x14ac:dyDescent="0.2">
      <c r="B30" s="172"/>
      <c r="AY30" s="647"/>
      <c r="AZ30" s="647"/>
      <c r="BA30" s="647"/>
      <c r="BB30" s="647"/>
      <c r="BC30" s="647"/>
      <c r="BD30" s="647"/>
      <c r="BE30" s="647"/>
      <c r="BF30" s="494"/>
    </row>
    <row r="31" spans="1:74" ht="11.1" customHeight="1" x14ac:dyDescent="0.2">
      <c r="A31" s="162" t="s">
        <v>312</v>
      </c>
      <c r="B31" s="172" t="s">
        <v>690</v>
      </c>
      <c r="C31" s="252">
        <v>87.561806180000005</v>
      </c>
      <c r="D31" s="252">
        <v>90.794928251000002</v>
      </c>
      <c r="E31" s="252">
        <v>89.104313896999997</v>
      </c>
      <c r="F31" s="252">
        <v>88.293080802000006</v>
      </c>
      <c r="G31" s="252">
        <v>89.967631660999999</v>
      </c>
      <c r="H31" s="252">
        <v>91.022317670999996</v>
      </c>
      <c r="I31" s="252">
        <v>90.874391090000003</v>
      </c>
      <c r="J31" s="252">
        <v>92.019013587000003</v>
      </c>
      <c r="K31" s="252">
        <v>90.520611285000001</v>
      </c>
      <c r="L31" s="252">
        <v>91.604004953</v>
      </c>
      <c r="M31" s="252">
        <v>92.139764459999995</v>
      </c>
      <c r="N31" s="252">
        <v>91.242663855000004</v>
      </c>
      <c r="O31" s="252">
        <v>90.330292314999994</v>
      </c>
      <c r="P31" s="252">
        <v>91.016274315000004</v>
      </c>
      <c r="Q31" s="252">
        <v>89.585699314999999</v>
      </c>
      <c r="R31" s="252">
        <v>90.972712177000005</v>
      </c>
      <c r="S31" s="252">
        <v>90.722276176999998</v>
      </c>
      <c r="T31" s="252">
        <v>90.480906176999994</v>
      </c>
      <c r="U31" s="252">
        <v>92.407335037999999</v>
      </c>
      <c r="V31" s="252">
        <v>91.903982037999995</v>
      </c>
      <c r="W31" s="252">
        <v>91.495885037999997</v>
      </c>
      <c r="X31" s="252">
        <v>92.260990096</v>
      </c>
      <c r="Y31" s="252">
        <v>92.822616096000004</v>
      </c>
      <c r="Z31" s="252">
        <v>92.150013095999995</v>
      </c>
      <c r="AA31" s="252">
        <v>91.159058849000004</v>
      </c>
      <c r="AB31" s="252">
        <v>92.176911896999997</v>
      </c>
      <c r="AC31" s="252">
        <v>90.982582984000004</v>
      </c>
      <c r="AD31" s="252">
        <v>91.905222733000002</v>
      </c>
      <c r="AE31" s="252">
        <v>91.222848800999998</v>
      </c>
      <c r="AF31" s="252">
        <v>92.363304291000006</v>
      </c>
      <c r="AG31" s="252">
        <v>93.541282937000005</v>
      </c>
      <c r="AH31" s="252">
        <v>92.872669443999996</v>
      </c>
      <c r="AI31" s="252">
        <v>93.495002224000004</v>
      </c>
      <c r="AJ31" s="252">
        <v>93.354387680000002</v>
      </c>
      <c r="AK31" s="252">
        <v>92.615352423000004</v>
      </c>
      <c r="AL31" s="252">
        <v>93.498814637999999</v>
      </c>
      <c r="AM31" s="252">
        <v>92.087948587</v>
      </c>
      <c r="AN31" s="252">
        <v>94.018008691000006</v>
      </c>
      <c r="AO31" s="252">
        <v>92.653041997000003</v>
      </c>
      <c r="AP31" s="252">
        <v>93.556105974000005</v>
      </c>
      <c r="AQ31" s="252">
        <v>92.292917032999995</v>
      </c>
      <c r="AR31" s="252">
        <v>94.291534537999993</v>
      </c>
      <c r="AS31" s="252">
        <v>95.241843466000006</v>
      </c>
      <c r="AT31" s="252">
        <v>94.863447303000001</v>
      </c>
      <c r="AU31" s="252">
        <v>94.992711841000002</v>
      </c>
      <c r="AV31" s="252">
        <v>93.970738890999996</v>
      </c>
      <c r="AW31" s="252">
        <v>93.732193346000003</v>
      </c>
      <c r="AX31" s="252">
        <v>94.674823168000003</v>
      </c>
      <c r="AY31" s="252">
        <v>93.093749243999994</v>
      </c>
      <c r="AZ31" s="252">
        <v>95.323355784</v>
      </c>
      <c r="BA31" s="252">
        <v>94.795133587999999</v>
      </c>
      <c r="BB31" s="252">
        <v>94.745530294999995</v>
      </c>
      <c r="BC31" s="252">
        <v>94.166828390000006</v>
      </c>
      <c r="BD31" s="252">
        <v>95.625627090999998</v>
      </c>
      <c r="BE31" s="252">
        <v>96.008831753999999</v>
      </c>
      <c r="BF31" s="409">
        <v>95.698782773000005</v>
      </c>
      <c r="BG31" s="409">
        <v>96.409241168999998</v>
      </c>
      <c r="BH31" s="409">
        <v>95.85382448</v>
      </c>
      <c r="BI31" s="409">
        <v>96.109419274000004</v>
      </c>
      <c r="BJ31" s="409">
        <v>95.917107806999994</v>
      </c>
      <c r="BK31" s="409">
        <v>95.150511800999993</v>
      </c>
      <c r="BL31" s="409">
        <v>96.197949726999994</v>
      </c>
      <c r="BM31" s="409">
        <v>95.786715080999997</v>
      </c>
      <c r="BN31" s="409">
        <v>96.230773825</v>
      </c>
      <c r="BO31" s="409">
        <v>95.789661742000007</v>
      </c>
      <c r="BP31" s="409">
        <v>97.080461689000003</v>
      </c>
      <c r="BQ31" s="409">
        <v>97.337379239000001</v>
      </c>
      <c r="BR31" s="409">
        <v>97.255855947000001</v>
      </c>
      <c r="BS31" s="409">
        <v>97.930121826000004</v>
      </c>
      <c r="BT31" s="409">
        <v>97.328422150999998</v>
      </c>
      <c r="BU31" s="409">
        <v>97.615216056999998</v>
      </c>
      <c r="BV31" s="409">
        <v>97.373243981000002</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B33" s="172" t="s">
        <v>328</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409"/>
      <c r="BG33" s="409"/>
      <c r="BH33" s="409"/>
      <c r="BI33" s="409"/>
      <c r="BJ33" s="409"/>
      <c r="BK33" s="409"/>
      <c r="BL33" s="409"/>
      <c r="BM33" s="409"/>
      <c r="BN33" s="409"/>
      <c r="BO33" s="409"/>
      <c r="BP33" s="409"/>
      <c r="BQ33" s="409"/>
      <c r="BR33" s="409"/>
      <c r="BS33" s="409"/>
      <c r="BT33" s="409"/>
      <c r="BU33" s="409"/>
      <c r="BV33" s="409"/>
    </row>
    <row r="34" spans="1:74" ht="11.1" customHeight="1" x14ac:dyDescent="0.2">
      <c r="A34" s="162" t="s">
        <v>769</v>
      </c>
      <c r="B34" s="173" t="s">
        <v>1159</v>
      </c>
      <c r="C34" s="252">
        <v>107.46883731</v>
      </c>
      <c r="D34" s="252">
        <v>107.72762446999999</v>
      </c>
      <c r="E34" s="252">
        <v>107.94390126</v>
      </c>
      <c r="F34" s="252">
        <v>108.0618618</v>
      </c>
      <c r="G34" s="252">
        <v>108.23981041</v>
      </c>
      <c r="H34" s="252">
        <v>108.41904512000001</v>
      </c>
      <c r="I34" s="252">
        <v>108.60304961</v>
      </c>
      <c r="J34" s="252">
        <v>108.78520636</v>
      </c>
      <c r="K34" s="252">
        <v>108.96310891</v>
      </c>
      <c r="L34" s="252">
        <v>109.10859863</v>
      </c>
      <c r="M34" s="252">
        <v>109.3071424</v>
      </c>
      <c r="N34" s="252">
        <v>109.52762928</v>
      </c>
      <c r="O34" s="252">
        <v>109.79212612000001</v>
      </c>
      <c r="P34" s="252">
        <v>110.03383718000001</v>
      </c>
      <c r="Q34" s="252">
        <v>110.28307203999999</v>
      </c>
      <c r="R34" s="252">
        <v>110.54321283</v>
      </c>
      <c r="S34" s="252">
        <v>110.82046677</v>
      </c>
      <c r="T34" s="252">
        <v>111.10955595999999</v>
      </c>
      <c r="U34" s="252">
        <v>111.43191853</v>
      </c>
      <c r="V34" s="252">
        <v>111.73373796</v>
      </c>
      <c r="W34" s="252">
        <v>112.02658622</v>
      </c>
      <c r="X34" s="252">
        <v>112.35165240000001</v>
      </c>
      <c r="Y34" s="252">
        <v>112.60917211</v>
      </c>
      <c r="Z34" s="252">
        <v>112.83542178</v>
      </c>
      <c r="AA34" s="252">
        <v>112.96403837</v>
      </c>
      <c r="AB34" s="252">
        <v>113.17506607999999</v>
      </c>
      <c r="AC34" s="252">
        <v>113.40740362</v>
      </c>
      <c r="AD34" s="252">
        <v>113.69447868</v>
      </c>
      <c r="AE34" s="252">
        <v>113.96019554</v>
      </c>
      <c r="AF34" s="252">
        <v>114.22917473</v>
      </c>
      <c r="AG34" s="252">
        <v>114.50337953</v>
      </c>
      <c r="AH34" s="252">
        <v>114.7819954</v>
      </c>
      <c r="AI34" s="252">
        <v>115.05796217</v>
      </c>
      <c r="AJ34" s="252">
        <v>115.37582793999999</v>
      </c>
      <c r="AK34" s="252">
        <v>115.62550474</v>
      </c>
      <c r="AL34" s="252">
        <v>115.84706692</v>
      </c>
      <c r="AM34" s="252">
        <v>116.00087983</v>
      </c>
      <c r="AN34" s="252">
        <v>116.19340063</v>
      </c>
      <c r="AO34" s="252">
        <v>116.39064116</v>
      </c>
      <c r="AP34" s="252">
        <v>116.5998527</v>
      </c>
      <c r="AQ34" s="252">
        <v>116.81324850999999</v>
      </c>
      <c r="AR34" s="252">
        <v>117.03122992</v>
      </c>
      <c r="AS34" s="252">
        <v>117.26042837</v>
      </c>
      <c r="AT34" s="252">
        <v>117.48636308</v>
      </c>
      <c r="AU34" s="252">
        <v>117.70832689</v>
      </c>
      <c r="AV34" s="252">
        <v>117.95058867</v>
      </c>
      <c r="AW34" s="252">
        <v>118.15647581</v>
      </c>
      <c r="AX34" s="252">
        <v>118.34660950999999</v>
      </c>
      <c r="AY34" s="252">
        <v>118.47149997</v>
      </c>
      <c r="AZ34" s="252">
        <v>118.66684978000001</v>
      </c>
      <c r="BA34" s="252">
        <v>118.88560221</v>
      </c>
      <c r="BB34" s="252">
        <v>119.17189344000001</v>
      </c>
      <c r="BC34" s="252">
        <v>119.41152243000001</v>
      </c>
      <c r="BD34" s="252">
        <v>119.64458943</v>
      </c>
      <c r="BE34" s="252">
        <v>119.85405142</v>
      </c>
      <c r="BF34" s="409">
        <v>120.09046101</v>
      </c>
      <c r="BG34" s="409">
        <v>120.32922118</v>
      </c>
      <c r="BH34" s="409">
        <v>120.57698909</v>
      </c>
      <c r="BI34" s="409">
        <v>120.82588225000001</v>
      </c>
      <c r="BJ34" s="409">
        <v>121.07881174000001</v>
      </c>
      <c r="BK34" s="409">
        <v>121.33128592</v>
      </c>
      <c r="BL34" s="409">
        <v>121.59015624</v>
      </c>
      <c r="BM34" s="409">
        <v>121.85921463</v>
      </c>
      <c r="BN34" s="409">
        <v>122.16641399</v>
      </c>
      <c r="BO34" s="409">
        <v>122.45182391</v>
      </c>
      <c r="BP34" s="409">
        <v>122.73377628</v>
      </c>
      <c r="BQ34" s="409">
        <v>122.99742088000001</v>
      </c>
      <c r="BR34" s="409">
        <v>123.28824272999999</v>
      </c>
      <c r="BS34" s="409">
        <v>123.58204824000001</v>
      </c>
      <c r="BT34" s="409">
        <v>123.88352809</v>
      </c>
      <c r="BU34" s="409">
        <v>124.19259887</v>
      </c>
      <c r="BV34" s="409">
        <v>124.50934399</v>
      </c>
    </row>
    <row r="35" spans="1:74" ht="11.1" customHeight="1" x14ac:dyDescent="0.2">
      <c r="A35" s="162" t="s">
        <v>770</v>
      </c>
      <c r="B35" s="173" t="s">
        <v>1063</v>
      </c>
      <c r="C35" s="484">
        <v>3.1856207377999999</v>
      </c>
      <c r="D35" s="484">
        <v>3.1988995839999999</v>
      </c>
      <c r="E35" s="484">
        <v>3.1821168922999998</v>
      </c>
      <c r="F35" s="484">
        <v>3.1393491448000002</v>
      </c>
      <c r="G35" s="484">
        <v>3.0524983201000002</v>
      </c>
      <c r="H35" s="484">
        <v>2.9297608241000002</v>
      </c>
      <c r="I35" s="484">
        <v>2.6832295435</v>
      </c>
      <c r="J35" s="484">
        <v>2.5536623946999999</v>
      </c>
      <c r="K35" s="484">
        <v>2.4564846048</v>
      </c>
      <c r="L35" s="484">
        <v>2.4287699540999999</v>
      </c>
      <c r="M35" s="484">
        <v>2.3613837070999999</v>
      </c>
      <c r="N35" s="484">
        <v>2.2943122107999998</v>
      </c>
      <c r="O35" s="484">
        <v>2.1618255716000001</v>
      </c>
      <c r="P35" s="484">
        <v>2.1407811848999998</v>
      </c>
      <c r="Q35" s="484">
        <v>2.1670244988</v>
      </c>
      <c r="R35" s="484">
        <v>2.2962319803</v>
      </c>
      <c r="S35" s="484">
        <v>2.3842025870999999</v>
      </c>
      <c r="T35" s="484">
        <v>2.4815850748999999</v>
      </c>
      <c r="U35" s="484">
        <v>2.6047785279000002</v>
      </c>
      <c r="V35" s="484">
        <v>2.7104159602000002</v>
      </c>
      <c r="W35" s="484">
        <v>2.8114811883000002</v>
      </c>
      <c r="X35" s="484">
        <v>2.9723173221999999</v>
      </c>
      <c r="Y35" s="484">
        <v>3.0208727792999999</v>
      </c>
      <c r="Z35" s="484">
        <v>3.0200530362000002</v>
      </c>
      <c r="AA35" s="484">
        <v>2.8890161477</v>
      </c>
      <c r="AB35" s="484">
        <v>2.8547844748000002</v>
      </c>
      <c r="AC35" s="484">
        <v>2.8330110164</v>
      </c>
      <c r="AD35" s="484">
        <v>2.8507094900999999</v>
      </c>
      <c r="AE35" s="484">
        <v>2.8331668889000001</v>
      </c>
      <c r="AF35" s="484">
        <v>2.8076961942000001</v>
      </c>
      <c r="AG35" s="484">
        <v>2.7563565640999999</v>
      </c>
      <c r="AH35" s="484">
        <v>2.7281441568</v>
      </c>
      <c r="AI35" s="484">
        <v>2.7059433351000002</v>
      </c>
      <c r="AJ35" s="484">
        <v>2.6917054346999998</v>
      </c>
      <c r="AK35" s="484">
        <v>2.6785852045</v>
      </c>
      <c r="AL35" s="484">
        <v>2.6690600325</v>
      </c>
      <c r="AM35" s="484">
        <v>2.6883258631000002</v>
      </c>
      <c r="AN35" s="484">
        <v>2.666960708</v>
      </c>
      <c r="AO35" s="484">
        <v>2.6305491943999999</v>
      </c>
      <c r="AP35" s="484">
        <v>2.5554222628000001</v>
      </c>
      <c r="AQ35" s="484">
        <v>2.5035521890000001</v>
      </c>
      <c r="AR35" s="484">
        <v>2.4530118446000002</v>
      </c>
      <c r="AS35" s="484">
        <v>2.4078318498</v>
      </c>
      <c r="AT35" s="484">
        <v>2.3560904912999998</v>
      </c>
      <c r="AU35" s="484">
        <v>2.3035039682999998</v>
      </c>
      <c r="AV35" s="484">
        <v>2.2316292571999998</v>
      </c>
      <c r="AW35" s="484">
        <v>2.1889383988</v>
      </c>
      <c r="AX35" s="484">
        <v>2.1576226826</v>
      </c>
      <c r="AY35" s="484">
        <v>2.1298287953999999</v>
      </c>
      <c r="AZ35" s="484">
        <v>2.1287346244999998</v>
      </c>
      <c r="BA35" s="484">
        <v>2.1436096795999999</v>
      </c>
      <c r="BB35" s="484">
        <v>2.2058696272999998</v>
      </c>
      <c r="BC35" s="484">
        <v>2.2242972883999999</v>
      </c>
      <c r="BD35" s="484">
        <v>2.2330445627</v>
      </c>
      <c r="BE35" s="484">
        <v>2.2118485145000002</v>
      </c>
      <c r="BF35" s="485">
        <v>2.2165108020000002</v>
      </c>
      <c r="BG35" s="485">
        <v>2.2266005802</v>
      </c>
      <c r="BH35" s="485">
        <v>2.2266954773999998</v>
      </c>
      <c r="BI35" s="485">
        <v>2.2592129786999999</v>
      </c>
      <c r="BJ35" s="485">
        <v>2.3086442747999998</v>
      </c>
      <c r="BK35" s="485">
        <v>2.4139020384999998</v>
      </c>
      <c r="BL35" s="485">
        <v>2.4634567057000001</v>
      </c>
      <c r="BM35" s="485">
        <v>2.5012384699000001</v>
      </c>
      <c r="BN35" s="485">
        <v>2.5127741653000002</v>
      </c>
      <c r="BO35" s="485">
        <v>2.5460704421</v>
      </c>
      <c r="BP35" s="485">
        <v>2.5819695351999998</v>
      </c>
      <c r="BQ35" s="485">
        <v>2.6226643366000002</v>
      </c>
      <c r="BR35" s="485">
        <v>2.6628107598000001</v>
      </c>
      <c r="BS35" s="485">
        <v>2.7032727605</v>
      </c>
      <c r="BT35" s="485">
        <v>2.7422637006000001</v>
      </c>
      <c r="BU35" s="485">
        <v>2.7864200668999999</v>
      </c>
      <c r="BV35" s="485">
        <v>2.8333051883999998</v>
      </c>
    </row>
    <row r="36" spans="1:74" ht="11.1" customHeight="1" x14ac:dyDescent="0.2">
      <c r="A36" s="162" t="s">
        <v>1064</v>
      </c>
      <c r="B36" s="173" t="s">
        <v>1160</v>
      </c>
      <c r="C36" s="252">
        <v>104.27267141</v>
      </c>
      <c r="D36" s="252">
        <v>104.39463302</v>
      </c>
      <c r="E36" s="252">
        <v>104.49055236</v>
      </c>
      <c r="F36" s="252">
        <v>104.54992369999999</v>
      </c>
      <c r="G36" s="252">
        <v>104.60348476999999</v>
      </c>
      <c r="H36" s="252">
        <v>104.63956523</v>
      </c>
      <c r="I36" s="252">
        <v>104.64203988</v>
      </c>
      <c r="J36" s="252">
        <v>104.65499904000001</v>
      </c>
      <c r="K36" s="252">
        <v>104.66209157999999</v>
      </c>
      <c r="L36" s="252">
        <v>104.59354737</v>
      </c>
      <c r="M36" s="252">
        <v>104.64172834999999</v>
      </c>
      <c r="N36" s="252">
        <v>104.73659388</v>
      </c>
      <c r="O36" s="252">
        <v>104.94559273</v>
      </c>
      <c r="P36" s="252">
        <v>105.07796028</v>
      </c>
      <c r="Q36" s="252">
        <v>105.20684527</v>
      </c>
      <c r="R36" s="252">
        <v>105.2910637</v>
      </c>
      <c r="S36" s="252">
        <v>105.45118268</v>
      </c>
      <c r="T36" s="252">
        <v>105.64214624</v>
      </c>
      <c r="U36" s="252">
        <v>105.90991242</v>
      </c>
      <c r="V36" s="252">
        <v>106.13243072</v>
      </c>
      <c r="W36" s="252">
        <v>106.34814222999999</v>
      </c>
      <c r="X36" s="252">
        <v>106.60667583</v>
      </c>
      <c r="Y36" s="252">
        <v>106.78155045</v>
      </c>
      <c r="Z36" s="252">
        <v>106.91877096</v>
      </c>
      <c r="AA36" s="252">
        <v>106.94279822999999</v>
      </c>
      <c r="AB36" s="252">
        <v>107.06119406000001</v>
      </c>
      <c r="AC36" s="252">
        <v>107.20042895</v>
      </c>
      <c r="AD36" s="252">
        <v>107.37463090999999</v>
      </c>
      <c r="AE36" s="252">
        <v>107.55521007999999</v>
      </c>
      <c r="AF36" s="252">
        <v>107.75079373</v>
      </c>
      <c r="AG36" s="252">
        <v>107.98813508000001</v>
      </c>
      <c r="AH36" s="252">
        <v>108.19738219</v>
      </c>
      <c r="AI36" s="252">
        <v>108.39837350000001</v>
      </c>
      <c r="AJ36" s="252">
        <v>108.60254811</v>
      </c>
      <c r="AK36" s="252">
        <v>108.78779903</v>
      </c>
      <c r="AL36" s="252">
        <v>108.96213735000001</v>
      </c>
      <c r="AM36" s="252">
        <v>109.09932917</v>
      </c>
      <c r="AN36" s="252">
        <v>109.26869734</v>
      </c>
      <c r="AO36" s="252">
        <v>109.44889605</v>
      </c>
      <c r="AP36" s="252">
        <v>109.66607998000001</v>
      </c>
      <c r="AQ36" s="252">
        <v>109.86005419999999</v>
      </c>
      <c r="AR36" s="252">
        <v>110.05033281</v>
      </c>
      <c r="AS36" s="252">
        <v>110.255895</v>
      </c>
      <c r="AT36" s="252">
        <v>110.42712005999999</v>
      </c>
      <c r="AU36" s="252">
        <v>110.5775044</v>
      </c>
      <c r="AV36" s="252">
        <v>110.67485266</v>
      </c>
      <c r="AW36" s="252">
        <v>110.81542220999999</v>
      </c>
      <c r="AX36" s="252">
        <v>110.96405948</v>
      </c>
      <c r="AY36" s="252">
        <v>111.13535831</v>
      </c>
      <c r="AZ36" s="252">
        <v>111.28834934</v>
      </c>
      <c r="BA36" s="252">
        <v>111.44029310000001</v>
      </c>
      <c r="BB36" s="252">
        <v>111.59838535999999</v>
      </c>
      <c r="BC36" s="252">
        <v>111.74722061</v>
      </c>
      <c r="BD36" s="252">
        <v>111.89147966</v>
      </c>
      <c r="BE36" s="252">
        <v>112.01227652999999</v>
      </c>
      <c r="BF36" s="409">
        <v>112.16393266</v>
      </c>
      <c r="BG36" s="409">
        <v>112.32272021</v>
      </c>
      <c r="BH36" s="409">
        <v>112.49978308</v>
      </c>
      <c r="BI36" s="409">
        <v>112.67111583000001</v>
      </c>
      <c r="BJ36" s="409">
        <v>112.84552037</v>
      </c>
      <c r="BK36" s="409">
        <v>113.01512921</v>
      </c>
      <c r="BL36" s="409">
        <v>113.19775396</v>
      </c>
      <c r="BM36" s="409">
        <v>113.39117078</v>
      </c>
      <c r="BN36" s="409">
        <v>113.62840274</v>
      </c>
      <c r="BO36" s="409">
        <v>113.83114729</v>
      </c>
      <c r="BP36" s="409">
        <v>114.02528664</v>
      </c>
      <c r="BQ36" s="409">
        <v>114.1906607</v>
      </c>
      <c r="BR36" s="409">
        <v>114.38567732</v>
      </c>
      <c r="BS36" s="409">
        <v>114.58398013</v>
      </c>
      <c r="BT36" s="409">
        <v>114.78871454</v>
      </c>
      <c r="BU36" s="409">
        <v>114.99981065999999</v>
      </c>
      <c r="BV36" s="409">
        <v>115.21733838999999</v>
      </c>
    </row>
    <row r="37" spans="1:74" ht="11.1" customHeight="1" x14ac:dyDescent="0.2">
      <c r="A37" s="162" t="s">
        <v>1065</v>
      </c>
      <c r="B37" s="173" t="s">
        <v>1063</v>
      </c>
      <c r="C37" s="484">
        <v>1.9287729579999999</v>
      </c>
      <c r="D37" s="484">
        <v>2.0049811093000001</v>
      </c>
      <c r="E37" s="484">
        <v>2.0170913077999999</v>
      </c>
      <c r="F37" s="484">
        <v>1.9338348510000001</v>
      </c>
      <c r="G37" s="484">
        <v>1.8351780476999999</v>
      </c>
      <c r="H37" s="484">
        <v>1.6930164553</v>
      </c>
      <c r="I37" s="484">
        <v>1.4507518979</v>
      </c>
      <c r="J37" s="484">
        <v>1.2612829458999999</v>
      </c>
      <c r="K37" s="484">
        <v>1.0740585638</v>
      </c>
      <c r="L37" s="484">
        <v>0.80475520309000004</v>
      </c>
      <c r="M37" s="484">
        <v>0.67667201643999997</v>
      </c>
      <c r="N37" s="484">
        <v>0.60800543960999998</v>
      </c>
      <c r="O37" s="484">
        <v>0.64534773338999996</v>
      </c>
      <c r="P37" s="484">
        <v>0.65456166948000005</v>
      </c>
      <c r="Q37" s="484">
        <v>0.68550973185999997</v>
      </c>
      <c r="R37" s="484">
        <v>0.70888621289999998</v>
      </c>
      <c r="S37" s="484">
        <v>0.81039165272000002</v>
      </c>
      <c r="T37" s="484">
        <v>0.95812803421000003</v>
      </c>
      <c r="U37" s="484">
        <v>1.2116282733999999</v>
      </c>
      <c r="V37" s="484">
        <v>1.4117162983</v>
      </c>
      <c r="W37" s="484">
        <v>1.6109468323</v>
      </c>
      <c r="X37" s="484">
        <v>1.924715738</v>
      </c>
      <c r="Y37" s="484">
        <v>2.0449032423000002</v>
      </c>
      <c r="Z37" s="484">
        <v>2.0834905954999998</v>
      </c>
      <c r="AA37" s="484">
        <v>1.9030865860999999</v>
      </c>
      <c r="AB37" s="484">
        <v>1.8873927301</v>
      </c>
      <c r="AC37" s="484">
        <v>1.8949182183</v>
      </c>
      <c r="AD37" s="484">
        <v>1.9788642435999999</v>
      </c>
      <c r="AE37" s="484">
        <v>1.9952620213000001</v>
      </c>
      <c r="AF37" s="484">
        <v>1.9960286427</v>
      </c>
      <c r="AG37" s="484">
        <v>1.9622551021000001</v>
      </c>
      <c r="AH37" s="484">
        <v>1.9456366544999999</v>
      </c>
      <c r="AI37" s="484">
        <v>1.9278486869</v>
      </c>
      <c r="AJ37" s="484">
        <v>1.8721832047</v>
      </c>
      <c r="AK37" s="484">
        <v>1.8788344713</v>
      </c>
      <c r="AL37" s="484">
        <v>1.9111390531000001</v>
      </c>
      <c r="AM37" s="484">
        <v>2.0165275018000002</v>
      </c>
      <c r="AN37" s="484">
        <v>2.0619079624999999</v>
      </c>
      <c r="AO37" s="484">
        <v>2.0974422600999998</v>
      </c>
      <c r="AP37" s="484">
        <v>2.1340693348999999</v>
      </c>
      <c r="AQ37" s="484">
        <v>2.142940463</v>
      </c>
      <c r="AR37" s="484">
        <v>2.1341272714000001</v>
      </c>
      <c r="AS37" s="484">
        <v>2.1000084107000001</v>
      </c>
      <c r="AT37" s="484">
        <v>2.060805743</v>
      </c>
      <c r="AU37" s="484">
        <v>2.0102985249000001</v>
      </c>
      <c r="AV37" s="484">
        <v>1.9081546277000001</v>
      </c>
      <c r="AW37" s="484">
        <v>1.8638332630000001</v>
      </c>
      <c r="AX37" s="484">
        <v>1.8372640064000001</v>
      </c>
      <c r="AY37" s="484">
        <v>1.8662160022000001</v>
      </c>
      <c r="AZ37" s="484">
        <v>1.8483353820999999</v>
      </c>
      <c r="BA37" s="484">
        <v>1.8194766048</v>
      </c>
      <c r="BB37" s="484">
        <v>1.7619900135</v>
      </c>
      <c r="BC37" s="484">
        <v>1.717791259</v>
      </c>
      <c r="BD37" s="484">
        <v>1.6730043486999999</v>
      </c>
      <c r="BE37" s="484">
        <v>1.5930046453</v>
      </c>
      <c r="BF37" s="485">
        <v>1.5728134519999999</v>
      </c>
      <c r="BG37" s="485">
        <v>1.5782738275999999</v>
      </c>
      <c r="BH37" s="485">
        <v>1.6489115456000001</v>
      </c>
      <c r="BI37" s="485">
        <v>1.6745806481000001</v>
      </c>
      <c r="BJ37" s="485">
        <v>1.6955588102000001</v>
      </c>
      <c r="BK37" s="485">
        <v>1.6914247025</v>
      </c>
      <c r="BL37" s="485">
        <v>1.7157273272</v>
      </c>
      <c r="BM37" s="485">
        <v>1.7506034989999999</v>
      </c>
      <c r="BN37" s="485">
        <v>1.819038309</v>
      </c>
      <c r="BO37" s="485">
        <v>1.8648577335000001</v>
      </c>
      <c r="BP37" s="485">
        <v>1.9070325878000001</v>
      </c>
      <c r="BQ37" s="485">
        <v>1.9447726992000001</v>
      </c>
      <c r="BR37" s="485">
        <v>1.9808013273</v>
      </c>
      <c r="BS37" s="485">
        <v>2.0131812269</v>
      </c>
      <c r="BT37" s="485">
        <v>2.0346096645</v>
      </c>
      <c r="BU37" s="485">
        <v>2.0668072888000002</v>
      </c>
      <c r="BV37" s="485">
        <v>2.1018273591000001</v>
      </c>
    </row>
    <row r="38" spans="1:74" ht="11.1" customHeight="1" x14ac:dyDescent="0.2">
      <c r="A38" s="162" t="s">
        <v>1066</v>
      </c>
      <c r="B38" s="173" t="s">
        <v>1161</v>
      </c>
      <c r="C38" s="252">
        <v>111.40818597000001</v>
      </c>
      <c r="D38" s="252">
        <v>111.84095612</v>
      </c>
      <c r="E38" s="252">
        <v>112.21065283</v>
      </c>
      <c r="F38" s="252">
        <v>112.40343578</v>
      </c>
      <c r="G38" s="252">
        <v>112.74103356000001</v>
      </c>
      <c r="H38" s="252">
        <v>113.10449545</v>
      </c>
      <c r="I38" s="252">
        <v>113.52209779</v>
      </c>
      <c r="J38" s="252">
        <v>113.9232172</v>
      </c>
      <c r="K38" s="252">
        <v>114.32290646</v>
      </c>
      <c r="L38" s="252">
        <v>114.74782877</v>
      </c>
      <c r="M38" s="252">
        <v>115.14243818</v>
      </c>
      <c r="N38" s="252">
        <v>115.526983</v>
      </c>
      <c r="O38" s="252">
        <v>115.8640717</v>
      </c>
      <c r="P38" s="252">
        <v>116.24931036</v>
      </c>
      <c r="Q38" s="252">
        <v>116.65687767</v>
      </c>
      <c r="R38" s="252">
        <v>117.14929053</v>
      </c>
      <c r="S38" s="252">
        <v>117.58095081</v>
      </c>
      <c r="T38" s="252">
        <v>117.99940098</v>
      </c>
      <c r="U38" s="252">
        <v>118.39362847</v>
      </c>
      <c r="V38" s="252">
        <v>118.80011949999999</v>
      </c>
      <c r="W38" s="252">
        <v>119.19489406</v>
      </c>
      <c r="X38" s="252">
        <v>119.60761352</v>
      </c>
      <c r="Y38" s="252">
        <v>119.97484196000001</v>
      </c>
      <c r="Z38" s="252">
        <v>120.31962838</v>
      </c>
      <c r="AA38" s="252">
        <v>120.58812198</v>
      </c>
      <c r="AB38" s="252">
        <v>120.92289451000001</v>
      </c>
      <c r="AC38" s="252">
        <v>121.27970228</v>
      </c>
      <c r="AD38" s="252">
        <v>121.71802572999999</v>
      </c>
      <c r="AE38" s="252">
        <v>122.09757767000001</v>
      </c>
      <c r="AF38" s="252">
        <v>122.46460564</v>
      </c>
      <c r="AG38" s="252">
        <v>122.7875245</v>
      </c>
      <c r="AH38" s="252">
        <v>123.15893423</v>
      </c>
      <c r="AI38" s="252">
        <v>123.53540639000001</v>
      </c>
      <c r="AJ38" s="252">
        <v>124.00635509</v>
      </c>
      <c r="AK38" s="252">
        <v>124.34241471</v>
      </c>
      <c r="AL38" s="252">
        <v>124.62712904999999</v>
      </c>
      <c r="AM38" s="252">
        <v>124.80289887000001</v>
      </c>
      <c r="AN38" s="252">
        <v>125.02597813</v>
      </c>
      <c r="AO38" s="252">
        <v>125.24542024</v>
      </c>
      <c r="AP38" s="252">
        <v>125.44264741000001</v>
      </c>
      <c r="AQ38" s="252">
        <v>125.68141686</v>
      </c>
      <c r="AR38" s="252">
        <v>125.9360515</v>
      </c>
      <c r="AS38" s="252">
        <v>126.19615626</v>
      </c>
      <c r="AT38" s="252">
        <v>126.49567118</v>
      </c>
      <c r="AU38" s="252">
        <v>126.8143651</v>
      </c>
      <c r="AV38" s="252">
        <v>127.25370495999999</v>
      </c>
      <c r="AW38" s="252">
        <v>127.54787704</v>
      </c>
      <c r="AX38" s="252">
        <v>127.79377839</v>
      </c>
      <c r="AY38" s="252">
        <v>127.85424863999999</v>
      </c>
      <c r="AZ38" s="252">
        <v>128.10669085999999</v>
      </c>
      <c r="BA38" s="252">
        <v>128.41604305999999</v>
      </c>
      <c r="BB38" s="252">
        <v>128.87681959</v>
      </c>
      <c r="BC38" s="252">
        <v>129.24007634</v>
      </c>
      <c r="BD38" s="252">
        <v>129.59422326999999</v>
      </c>
      <c r="BE38" s="252">
        <v>129.92493743</v>
      </c>
      <c r="BF38" s="409">
        <v>130.27706946999999</v>
      </c>
      <c r="BG38" s="409">
        <v>130.62503744</v>
      </c>
      <c r="BH38" s="409">
        <v>130.96925981999999</v>
      </c>
      <c r="BI38" s="409">
        <v>131.32417742000001</v>
      </c>
      <c r="BJ38" s="409">
        <v>131.68454563</v>
      </c>
      <c r="BK38" s="409">
        <v>132.05061343</v>
      </c>
      <c r="BL38" s="409">
        <v>132.41389484999999</v>
      </c>
      <c r="BM38" s="409">
        <v>132.78653946</v>
      </c>
      <c r="BN38" s="409">
        <v>133.18916927999999</v>
      </c>
      <c r="BO38" s="409">
        <v>133.58807952000001</v>
      </c>
      <c r="BP38" s="409">
        <v>133.99087795</v>
      </c>
      <c r="BQ38" s="409">
        <v>134.39021222</v>
      </c>
      <c r="BR38" s="409">
        <v>134.81327268000001</v>
      </c>
      <c r="BS38" s="409">
        <v>135.23901713000001</v>
      </c>
      <c r="BT38" s="409">
        <v>135.67426913</v>
      </c>
      <c r="BU38" s="409">
        <v>136.11892533</v>
      </c>
      <c r="BV38" s="409">
        <v>136.57308907999999</v>
      </c>
    </row>
    <row r="39" spans="1:74" ht="11.1" customHeight="1" x14ac:dyDescent="0.2">
      <c r="A39" s="162" t="s">
        <v>1067</v>
      </c>
      <c r="B39" s="173" t="s">
        <v>1063</v>
      </c>
      <c r="C39" s="484">
        <v>4.7038419138999998</v>
      </c>
      <c r="D39" s="484">
        <v>4.6409235025999998</v>
      </c>
      <c r="E39" s="484">
        <v>4.5894885942999997</v>
      </c>
      <c r="F39" s="484">
        <v>4.5952307022000003</v>
      </c>
      <c r="G39" s="484">
        <v>4.5229706427999998</v>
      </c>
      <c r="H39" s="484">
        <v>4.4241747727999998</v>
      </c>
      <c r="I39" s="484">
        <v>4.1718712478000004</v>
      </c>
      <c r="J39" s="484">
        <v>4.1160730043999996</v>
      </c>
      <c r="K39" s="484">
        <v>4.1297213808000004</v>
      </c>
      <c r="L39" s="484">
        <v>4.4000599218999996</v>
      </c>
      <c r="M39" s="484">
        <v>4.4069910196000004</v>
      </c>
      <c r="N39" s="484">
        <v>4.341182731</v>
      </c>
      <c r="O39" s="484">
        <v>3.9996035191999999</v>
      </c>
      <c r="P39" s="484">
        <v>3.9416278239000002</v>
      </c>
      <c r="Q39" s="484">
        <v>3.9623910317000002</v>
      </c>
      <c r="R39" s="484">
        <v>4.2221616481000002</v>
      </c>
      <c r="S39" s="484">
        <v>4.2929509328000002</v>
      </c>
      <c r="T39" s="484">
        <v>4.3277727494000002</v>
      </c>
      <c r="U39" s="484">
        <v>4.2912620318999997</v>
      </c>
      <c r="V39" s="484">
        <v>4.280867786</v>
      </c>
      <c r="W39" s="484">
        <v>4.2616022898999999</v>
      </c>
      <c r="X39" s="484">
        <v>4.2351866722000002</v>
      </c>
      <c r="Y39" s="484">
        <v>4.1968920032000003</v>
      </c>
      <c r="Z39" s="484">
        <v>4.1485073424000003</v>
      </c>
      <c r="AA39" s="484">
        <v>4.0772348274999999</v>
      </c>
      <c r="AB39" s="484">
        <v>4.0203112860000001</v>
      </c>
      <c r="AC39" s="484">
        <v>3.9627535882</v>
      </c>
      <c r="AD39" s="484">
        <v>3.8999256178000001</v>
      </c>
      <c r="AE39" s="484">
        <v>3.8412913234000001</v>
      </c>
      <c r="AF39" s="484">
        <v>3.7840909509</v>
      </c>
      <c r="AG39" s="484">
        <v>3.7112605515000001</v>
      </c>
      <c r="AH39" s="484">
        <v>3.6690322770999999</v>
      </c>
      <c r="AI39" s="484">
        <v>3.6415253886999999</v>
      </c>
      <c r="AJ39" s="484">
        <v>3.6776434560000002</v>
      </c>
      <c r="AK39" s="484">
        <v>3.6404071736999999</v>
      </c>
      <c r="AL39" s="484">
        <v>3.5800481884000002</v>
      </c>
      <c r="AM39" s="484">
        <v>3.4951841191000002</v>
      </c>
      <c r="AN39" s="484">
        <v>3.3931404281000002</v>
      </c>
      <c r="AO39" s="484">
        <v>3.2698942093999999</v>
      </c>
      <c r="AP39" s="484">
        <v>3.0600411536999998</v>
      </c>
      <c r="AQ39" s="484">
        <v>2.9352254631000001</v>
      </c>
      <c r="AR39" s="484">
        <v>2.8346523811000002</v>
      </c>
      <c r="AS39" s="484">
        <v>2.7760407848000002</v>
      </c>
      <c r="AT39" s="484">
        <v>2.7092934586999999</v>
      </c>
      <c r="AU39" s="484">
        <v>2.6542663475000001</v>
      </c>
      <c r="AV39" s="484">
        <v>2.6186963298000001</v>
      </c>
      <c r="AW39" s="484">
        <v>2.5779315452999998</v>
      </c>
      <c r="AX39" s="484">
        <v>2.5408988919</v>
      </c>
      <c r="AY39" s="484">
        <v>2.4449350074999998</v>
      </c>
      <c r="AZ39" s="484">
        <v>2.4640580897</v>
      </c>
      <c r="BA39" s="484">
        <v>2.5315279493</v>
      </c>
      <c r="BB39" s="484">
        <v>2.737643265</v>
      </c>
      <c r="BC39" s="484">
        <v>2.8314921713999999</v>
      </c>
      <c r="BD39" s="484">
        <v>2.9047851894000001</v>
      </c>
      <c r="BE39" s="484">
        <v>2.954750196</v>
      </c>
      <c r="BF39" s="485">
        <v>2.9893499525</v>
      </c>
      <c r="BG39" s="485">
        <v>3.0049216722000001</v>
      </c>
      <c r="BH39" s="485">
        <v>2.9198009304000001</v>
      </c>
      <c r="BI39" s="485">
        <v>2.9606924578</v>
      </c>
      <c r="BJ39" s="485">
        <v>3.0445670282999999</v>
      </c>
      <c r="BK39" s="485">
        <v>3.28214732</v>
      </c>
      <c r="BL39" s="485">
        <v>3.3622006535</v>
      </c>
      <c r="BM39" s="485">
        <v>3.4033881555000001</v>
      </c>
      <c r="BN39" s="485">
        <v>3.3461018786999999</v>
      </c>
      <c r="BO39" s="485">
        <v>3.3642839752999998</v>
      </c>
      <c r="BP39" s="485">
        <v>3.3926316895999999</v>
      </c>
      <c r="BQ39" s="485">
        <v>3.4368111856999999</v>
      </c>
      <c r="BR39" s="485">
        <v>3.4819659547000001</v>
      </c>
      <c r="BS39" s="485">
        <v>3.5322322369000001</v>
      </c>
      <c r="BT39" s="485">
        <v>3.5924531559999999</v>
      </c>
      <c r="BU39" s="485">
        <v>3.6510778171</v>
      </c>
      <c r="BV39" s="485">
        <v>3.7123137158000001</v>
      </c>
    </row>
    <row r="40" spans="1:74" ht="11.1" customHeight="1" x14ac:dyDescent="0.2">
      <c r="B40" s="172"/>
      <c r="AY40" s="647"/>
      <c r="AZ40" s="647"/>
      <c r="BA40" s="647"/>
      <c r="BB40" s="647"/>
      <c r="BC40" s="647"/>
      <c r="BD40" s="647"/>
      <c r="BE40" s="647"/>
      <c r="BF40" s="494"/>
    </row>
    <row r="41" spans="1:74" ht="11.1" customHeight="1" x14ac:dyDescent="0.2">
      <c r="B41" s="254" t="s">
        <v>1098</v>
      </c>
      <c r="AY41" s="647"/>
      <c r="AZ41" s="647"/>
      <c r="BA41" s="647"/>
      <c r="BB41" s="647"/>
      <c r="BC41" s="647"/>
      <c r="BD41" s="647"/>
      <c r="BE41" s="647"/>
      <c r="BF41" s="494"/>
    </row>
    <row r="42" spans="1:74" ht="11.1" customHeight="1" x14ac:dyDescent="0.2">
      <c r="A42" s="162" t="s">
        <v>1099</v>
      </c>
      <c r="B42" s="173" t="s">
        <v>1162</v>
      </c>
      <c r="C42" s="252">
        <v>101.00705173</v>
      </c>
      <c r="D42" s="252">
        <v>99.868060764000006</v>
      </c>
      <c r="E42" s="252">
        <v>100.41300343</v>
      </c>
      <c r="F42" s="252">
        <v>100.71579566</v>
      </c>
      <c r="G42" s="252">
        <v>102.04543710999999</v>
      </c>
      <c r="H42" s="252">
        <v>103.26981092</v>
      </c>
      <c r="I42" s="252">
        <v>103.17890278</v>
      </c>
      <c r="J42" s="252">
        <v>102.703716</v>
      </c>
      <c r="K42" s="252">
        <v>102.59462185</v>
      </c>
      <c r="L42" s="252">
        <v>103.29624506</v>
      </c>
      <c r="M42" s="252">
        <v>103.79334054</v>
      </c>
      <c r="N42" s="252">
        <v>103.35652125</v>
      </c>
      <c r="O42" s="252">
        <v>103.52402605</v>
      </c>
      <c r="P42" s="252">
        <v>104.23711091</v>
      </c>
      <c r="Q42" s="252">
        <v>105.18064252000001</v>
      </c>
      <c r="R42" s="252">
        <v>105.23682838000001</v>
      </c>
      <c r="S42" s="252">
        <v>105.71488246</v>
      </c>
      <c r="T42" s="252">
        <v>106.55764795</v>
      </c>
      <c r="U42" s="252">
        <v>107.12017215</v>
      </c>
      <c r="V42" s="252">
        <v>107.22568704</v>
      </c>
      <c r="W42" s="252">
        <v>107.17001959</v>
      </c>
      <c r="X42" s="252">
        <v>106.09076783</v>
      </c>
      <c r="Y42" s="252">
        <v>106.87984296</v>
      </c>
      <c r="Z42" s="252">
        <v>107.07555246</v>
      </c>
      <c r="AA42" s="252">
        <v>107.94085963000001</v>
      </c>
      <c r="AB42" s="252">
        <v>108.5981156</v>
      </c>
      <c r="AC42" s="252">
        <v>108.42085328</v>
      </c>
      <c r="AD42" s="252">
        <v>108.10791524</v>
      </c>
      <c r="AE42" s="252">
        <v>107.92084104</v>
      </c>
      <c r="AF42" s="252">
        <v>108.15067929</v>
      </c>
      <c r="AG42" s="252">
        <v>108.07463453</v>
      </c>
      <c r="AH42" s="252">
        <v>108.98468074</v>
      </c>
      <c r="AI42" s="252">
        <v>110.45102808</v>
      </c>
      <c r="AJ42" s="252">
        <v>111.82441832000001</v>
      </c>
      <c r="AK42" s="252">
        <v>113.65097145999999</v>
      </c>
      <c r="AL42" s="252">
        <v>115.96485876</v>
      </c>
      <c r="AM42" s="252">
        <v>117.96192852999999</v>
      </c>
      <c r="AN42" s="252">
        <v>119.43746591</v>
      </c>
      <c r="AO42" s="252">
        <v>120.85520719</v>
      </c>
      <c r="AP42" s="252">
        <v>119.93131391</v>
      </c>
      <c r="AQ42" s="252">
        <v>119.12653885</v>
      </c>
      <c r="AR42" s="252">
        <v>120.09779714</v>
      </c>
      <c r="AS42" s="252">
        <v>121.37875784000001</v>
      </c>
      <c r="AT42" s="252">
        <v>123.3641246</v>
      </c>
      <c r="AU42" s="252">
        <v>124.40098652</v>
      </c>
      <c r="AV42" s="252">
        <v>123.6366407</v>
      </c>
      <c r="AW42" s="252">
        <v>125.10570552</v>
      </c>
      <c r="AX42" s="252">
        <v>126.10990622</v>
      </c>
      <c r="AY42" s="252">
        <v>127.92116792</v>
      </c>
      <c r="AZ42" s="252">
        <v>129.97308261000001</v>
      </c>
      <c r="BA42" s="252">
        <v>128.41234367999999</v>
      </c>
      <c r="BB42" s="252">
        <v>127.05548054</v>
      </c>
      <c r="BC42" s="252">
        <v>127.82798457</v>
      </c>
      <c r="BD42" s="252">
        <v>128.25799140000001</v>
      </c>
      <c r="BE42" s="252">
        <v>128.84848350999999</v>
      </c>
      <c r="BF42" s="409">
        <v>129.55733946000001</v>
      </c>
      <c r="BG42" s="409">
        <v>130.38259683000001</v>
      </c>
      <c r="BH42" s="409">
        <v>130.79399687</v>
      </c>
      <c r="BI42" s="409">
        <v>131.23919418</v>
      </c>
      <c r="BJ42" s="409">
        <v>131.42293265000001</v>
      </c>
      <c r="BK42" s="409">
        <v>131.63350202000001</v>
      </c>
      <c r="BL42" s="409">
        <v>131.80041727</v>
      </c>
      <c r="BM42" s="409">
        <v>131.91040864000001</v>
      </c>
      <c r="BN42" s="409">
        <v>132.05734283000001</v>
      </c>
      <c r="BO42" s="409">
        <v>132.15418212</v>
      </c>
      <c r="BP42" s="409">
        <v>132.22139247000001</v>
      </c>
      <c r="BQ42" s="409">
        <v>132.22604404</v>
      </c>
      <c r="BR42" s="409">
        <v>132.23545515000001</v>
      </c>
      <c r="BS42" s="409">
        <v>132.24205154000001</v>
      </c>
      <c r="BT42" s="409">
        <v>132.17198486999999</v>
      </c>
      <c r="BU42" s="409">
        <v>132.11043204999999</v>
      </c>
      <c r="BV42" s="409">
        <v>132.02388927999999</v>
      </c>
    </row>
    <row r="43" spans="1:74" ht="11.1" customHeight="1" x14ac:dyDescent="0.2">
      <c r="A43" s="162" t="s">
        <v>1100</v>
      </c>
      <c r="B43" s="477" t="s">
        <v>13</v>
      </c>
      <c r="C43" s="478">
        <v>1.7072007682000001</v>
      </c>
      <c r="D43" s="478">
        <v>1.1054189719</v>
      </c>
      <c r="E43" s="478">
        <v>2.3907210167000001</v>
      </c>
      <c r="F43" s="478">
        <v>3.8334669817</v>
      </c>
      <c r="G43" s="478">
        <v>5.2361058166000003</v>
      </c>
      <c r="H43" s="478">
        <v>6.4417300020999999</v>
      </c>
      <c r="I43" s="478">
        <v>6.7398933089000002</v>
      </c>
      <c r="J43" s="478">
        <v>5.9884029936000003</v>
      </c>
      <c r="K43" s="478">
        <v>3.6937300111</v>
      </c>
      <c r="L43" s="478">
        <v>3.5578289211</v>
      </c>
      <c r="M43" s="478">
        <v>3.6361493053</v>
      </c>
      <c r="N43" s="478">
        <v>2.2416106184000002</v>
      </c>
      <c r="O43" s="478">
        <v>2.4918797984999999</v>
      </c>
      <c r="P43" s="478">
        <v>4.3748222567999999</v>
      </c>
      <c r="Q43" s="478">
        <v>4.7480295610000001</v>
      </c>
      <c r="R43" s="478">
        <v>4.4889013656000003</v>
      </c>
      <c r="S43" s="478">
        <v>3.5958936044000001</v>
      </c>
      <c r="T43" s="478">
        <v>3.1837349189999999</v>
      </c>
      <c r="U43" s="478">
        <v>3.8198403537000001</v>
      </c>
      <c r="V43" s="478">
        <v>4.4029283610999999</v>
      </c>
      <c r="W43" s="478">
        <v>4.4596857667999998</v>
      </c>
      <c r="X43" s="478">
        <v>2.7053478766999999</v>
      </c>
      <c r="Y43" s="478">
        <v>2.9736998501</v>
      </c>
      <c r="Z43" s="478">
        <v>3.5982550175000001</v>
      </c>
      <c r="AA43" s="478">
        <v>4.2664816606000002</v>
      </c>
      <c r="AB43" s="478">
        <v>4.1837351882</v>
      </c>
      <c r="AC43" s="478">
        <v>3.0806151008999998</v>
      </c>
      <c r="AD43" s="478">
        <v>2.7282149192</v>
      </c>
      <c r="AE43" s="478">
        <v>2.0867058030000001</v>
      </c>
      <c r="AF43" s="478">
        <v>1.4949948373999999</v>
      </c>
      <c r="AG43" s="478">
        <v>0.89102020795000003</v>
      </c>
      <c r="AH43" s="478">
        <v>1.6404592484</v>
      </c>
      <c r="AI43" s="478">
        <v>3.0614984444000002</v>
      </c>
      <c r="AJ43" s="478">
        <v>5.4044763739999997</v>
      </c>
      <c r="AK43" s="478">
        <v>6.3352717517999997</v>
      </c>
      <c r="AL43" s="478">
        <v>8.3019009382999993</v>
      </c>
      <c r="AM43" s="478">
        <v>9.2838512962999999</v>
      </c>
      <c r="AN43" s="478">
        <v>9.9811587449000001</v>
      </c>
      <c r="AO43" s="478">
        <v>11.468599936</v>
      </c>
      <c r="AP43" s="478">
        <v>10.936663284</v>
      </c>
      <c r="AQ43" s="478">
        <v>10.383256565</v>
      </c>
      <c r="AR43" s="478">
        <v>11.046733993</v>
      </c>
      <c r="AS43" s="478">
        <v>12.310125651</v>
      </c>
      <c r="AT43" s="478">
        <v>13.194004658000001</v>
      </c>
      <c r="AU43" s="478">
        <v>12.629994204000001</v>
      </c>
      <c r="AV43" s="478">
        <v>10.56318697</v>
      </c>
      <c r="AW43" s="478">
        <v>10.078870352999999</v>
      </c>
      <c r="AX43" s="478">
        <v>8.7483808213999996</v>
      </c>
      <c r="AY43" s="478">
        <v>8.4427573506000009</v>
      </c>
      <c r="AZ43" s="478">
        <v>8.8210316725000002</v>
      </c>
      <c r="BA43" s="478">
        <v>6.2530499671999999</v>
      </c>
      <c r="BB43" s="478">
        <v>5.9402056020999998</v>
      </c>
      <c r="BC43" s="478">
        <v>7.3043721447000003</v>
      </c>
      <c r="BD43" s="478">
        <v>6.7946244319</v>
      </c>
      <c r="BE43" s="478">
        <v>6.1540633689000002</v>
      </c>
      <c r="BF43" s="479">
        <v>5.0202722083999998</v>
      </c>
      <c r="BG43" s="479">
        <v>4.8083302868000004</v>
      </c>
      <c r="BH43" s="479">
        <v>5.7890251068999996</v>
      </c>
      <c r="BI43" s="479">
        <v>4.9026450328999998</v>
      </c>
      <c r="BJ43" s="479">
        <v>4.2130127529000001</v>
      </c>
      <c r="BK43" s="479">
        <v>2.9020483170000002</v>
      </c>
      <c r="BL43" s="479">
        <v>1.4059331514</v>
      </c>
      <c r="BM43" s="479">
        <v>2.7240877806000001</v>
      </c>
      <c r="BN43" s="479">
        <v>3.9367544548</v>
      </c>
      <c r="BO43" s="479">
        <v>3.3843900112999998</v>
      </c>
      <c r="BP43" s="479">
        <v>3.0901786463000001</v>
      </c>
      <c r="BQ43" s="479">
        <v>2.6213428632000002</v>
      </c>
      <c r="BR43" s="479">
        <v>2.0671277319999999</v>
      </c>
      <c r="BS43" s="479">
        <v>1.4261525327</v>
      </c>
      <c r="BT43" s="479">
        <v>1.0535559940999999</v>
      </c>
      <c r="BU43" s="479">
        <v>0.66385493752000002</v>
      </c>
      <c r="BV43" s="479">
        <v>0.45726922831</v>
      </c>
    </row>
    <row r="44" spans="1:74" ht="11.1" customHeight="1" x14ac:dyDescent="0.2"/>
    <row r="45" spans="1:74" ht="12.75" x14ac:dyDescent="0.2">
      <c r="B45" s="759" t="s">
        <v>1042</v>
      </c>
      <c r="C45" s="760"/>
      <c r="D45" s="760"/>
      <c r="E45" s="760"/>
      <c r="F45" s="760"/>
      <c r="G45" s="760"/>
      <c r="H45" s="760"/>
      <c r="I45" s="760"/>
      <c r="J45" s="760"/>
      <c r="K45" s="760"/>
      <c r="L45" s="760"/>
      <c r="M45" s="760"/>
      <c r="N45" s="760"/>
      <c r="O45" s="760"/>
      <c r="P45" s="760"/>
      <c r="Q45" s="760"/>
    </row>
    <row r="46" spans="1:74" ht="12.75" customHeight="1" x14ac:dyDescent="0.2">
      <c r="B46" s="792" t="s">
        <v>832</v>
      </c>
      <c r="C46" s="782"/>
      <c r="D46" s="782"/>
      <c r="E46" s="782"/>
      <c r="F46" s="782"/>
      <c r="G46" s="782"/>
      <c r="H46" s="782"/>
      <c r="I46" s="782"/>
      <c r="J46" s="782"/>
      <c r="K46" s="782"/>
      <c r="L46" s="782"/>
      <c r="M46" s="782"/>
      <c r="N46" s="782"/>
      <c r="O46" s="782"/>
      <c r="P46" s="782"/>
      <c r="Q46" s="778"/>
    </row>
    <row r="47" spans="1:74" ht="12.75" customHeight="1" x14ac:dyDescent="0.2">
      <c r="B47" s="792" t="s">
        <v>833</v>
      </c>
      <c r="C47" s="778"/>
      <c r="D47" s="778"/>
      <c r="E47" s="778"/>
      <c r="F47" s="778"/>
      <c r="G47" s="778"/>
      <c r="H47" s="778"/>
      <c r="I47" s="778"/>
      <c r="J47" s="778"/>
      <c r="K47" s="778"/>
      <c r="L47" s="778"/>
      <c r="M47" s="778"/>
      <c r="N47" s="778"/>
      <c r="O47" s="778"/>
      <c r="P47" s="778"/>
      <c r="Q47" s="778"/>
    </row>
    <row r="48" spans="1:74" ht="12.75" customHeight="1" x14ac:dyDescent="0.2">
      <c r="B48" s="792" t="s">
        <v>834</v>
      </c>
      <c r="C48" s="778"/>
      <c r="D48" s="778"/>
      <c r="E48" s="778"/>
      <c r="F48" s="778"/>
      <c r="G48" s="778"/>
      <c r="H48" s="778"/>
      <c r="I48" s="778"/>
      <c r="J48" s="778"/>
      <c r="K48" s="778"/>
      <c r="L48" s="778"/>
      <c r="M48" s="778"/>
      <c r="N48" s="778"/>
      <c r="O48" s="778"/>
      <c r="P48" s="778"/>
      <c r="Q48" s="778"/>
    </row>
    <row r="49" spans="2:17" ht="23.85" customHeight="1" x14ac:dyDescent="0.2">
      <c r="B49" s="798" t="s">
        <v>327</v>
      </c>
      <c r="C49" s="798"/>
      <c r="D49" s="798"/>
      <c r="E49" s="798"/>
      <c r="F49" s="798"/>
      <c r="G49" s="798"/>
      <c r="H49" s="798"/>
      <c r="I49" s="798"/>
      <c r="J49" s="798"/>
      <c r="K49" s="798"/>
      <c r="L49" s="798"/>
      <c r="M49" s="798"/>
      <c r="N49" s="798"/>
      <c r="O49" s="798"/>
      <c r="P49" s="798"/>
      <c r="Q49" s="798"/>
    </row>
    <row r="50" spans="2:17" ht="12.75" x14ac:dyDescent="0.2">
      <c r="B50" s="781" t="s">
        <v>1069</v>
      </c>
      <c r="C50" s="782"/>
      <c r="D50" s="782"/>
      <c r="E50" s="782"/>
      <c r="F50" s="782"/>
      <c r="G50" s="782"/>
      <c r="H50" s="782"/>
      <c r="I50" s="782"/>
      <c r="J50" s="782"/>
      <c r="K50" s="782"/>
      <c r="L50" s="782"/>
      <c r="M50" s="782"/>
      <c r="N50" s="782"/>
      <c r="O50" s="782"/>
      <c r="P50" s="782"/>
      <c r="Q50" s="778"/>
    </row>
    <row r="51" spans="2:17" ht="14.85" customHeight="1" x14ac:dyDescent="0.2">
      <c r="B51" s="794" t="s">
        <v>1093</v>
      </c>
      <c r="C51" s="778"/>
      <c r="D51" s="778"/>
      <c r="E51" s="778"/>
      <c r="F51" s="778"/>
      <c r="G51" s="778"/>
      <c r="H51" s="778"/>
      <c r="I51" s="778"/>
      <c r="J51" s="778"/>
      <c r="K51" s="778"/>
      <c r="L51" s="778"/>
      <c r="M51" s="778"/>
      <c r="N51" s="778"/>
      <c r="O51" s="778"/>
      <c r="P51" s="778"/>
      <c r="Q51" s="778"/>
    </row>
    <row r="52" spans="2:17" ht="12.75" x14ac:dyDescent="0.2">
      <c r="B52" s="776" t="s">
        <v>1073</v>
      </c>
      <c r="C52" s="777"/>
      <c r="D52" s="777"/>
      <c r="E52" s="777"/>
      <c r="F52" s="777"/>
      <c r="G52" s="777"/>
      <c r="H52" s="777"/>
      <c r="I52" s="777"/>
      <c r="J52" s="777"/>
      <c r="K52" s="777"/>
      <c r="L52" s="777"/>
      <c r="M52" s="777"/>
      <c r="N52" s="777"/>
      <c r="O52" s="777"/>
      <c r="P52" s="777"/>
      <c r="Q52" s="778"/>
    </row>
    <row r="53" spans="2:17" ht="13.35" customHeight="1" x14ac:dyDescent="0.2">
      <c r="B53" s="790" t="s">
        <v>1184</v>
      </c>
      <c r="C53" s="778"/>
      <c r="D53" s="778"/>
      <c r="E53" s="778"/>
      <c r="F53" s="778"/>
      <c r="G53" s="778"/>
      <c r="H53" s="778"/>
      <c r="I53" s="778"/>
      <c r="J53" s="778"/>
      <c r="K53" s="778"/>
      <c r="L53" s="778"/>
      <c r="M53" s="778"/>
      <c r="N53" s="778"/>
      <c r="O53" s="778"/>
      <c r="P53" s="778"/>
      <c r="Q53" s="778"/>
    </row>
  </sheetData>
  <mergeCells count="17">
    <mergeCell ref="A1:A2"/>
    <mergeCell ref="AY3:BJ3"/>
    <mergeCell ref="B53:Q53"/>
    <mergeCell ref="B48:Q48"/>
    <mergeCell ref="B50:Q50"/>
    <mergeCell ref="B51:Q51"/>
    <mergeCell ref="B52:Q52"/>
    <mergeCell ref="B49:Q49"/>
    <mergeCell ref="B45:Q45"/>
    <mergeCell ref="B46:Q46"/>
    <mergeCell ref="B47:Q47"/>
    <mergeCell ref="BK3:BV3"/>
    <mergeCell ref="B1:BV1"/>
    <mergeCell ref="C3:N3"/>
    <mergeCell ref="O3:Z3"/>
    <mergeCell ref="AA3:AL3"/>
    <mergeCell ref="AM3:AX3"/>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A63" sqref="BA63"/>
    </sheetView>
  </sheetViews>
  <sheetFormatPr defaultColWidth="9.5703125" defaultRowHeight="11.25" x14ac:dyDescent="0.2"/>
  <cols>
    <col min="1" max="1" width="14.5703125" style="70" customWidth="1"/>
    <col min="2" max="2" width="37" style="47" customWidth="1"/>
    <col min="3" max="50" width="6.5703125" style="47" customWidth="1"/>
    <col min="51" max="57" width="6.5703125" style="408" customWidth="1"/>
    <col min="58" max="58" width="6.5703125" style="668" customWidth="1"/>
    <col min="59" max="62" width="6.5703125" style="408" customWidth="1"/>
    <col min="63" max="74" width="6.5703125" style="47" customWidth="1"/>
    <col min="75" max="16384" width="9.5703125" style="47"/>
  </cols>
  <sheetData>
    <row r="1" spans="1:74" ht="13.35" customHeight="1" x14ac:dyDescent="0.2">
      <c r="A1" s="769" t="s">
        <v>1021</v>
      </c>
      <c r="B1" s="799" t="s">
        <v>1153</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301"/>
    </row>
    <row r="2" spans="1:74" ht="12.75" x14ac:dyDescent="0.2">
      <c r="A2" s="770"/>
      <c r="B2" s="542" t="str">
        <f>"U.S. Energy Information Administration  |  Short-Term Energy Outlook  - "&amp;Dates!D1</f>
        <v>U.S. Energy Information Administration  |  Short-Term Energy Outlook  - August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57"/>
      <c r="B5" s="59" t="s">
        <v>993</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428"/>
      <c r="BE5" s="428"/>
      <c r="BF5" s="58"/>
      <c r="BG5" s="428"/>
      <c r="BH5" s="428"/>
      <c r="BI5" s="428"/>
      <c r="BJ5" s="428"/>
      <c r="BK5" s="428"/>
      <c r="BL5" s="428"/>
      <c r="BM5" s="428"/>
      <c r="BN5" s="428"/>
      <c r="BO5" s="428"/>
      <c r="BP5" s="428"/>
      <c r="BQ5" s="428"/>
      <c r="BR5" s="428"/>
      <c r="BS5" s="428"/>
      <c r="BT5" s="428"/>
      <c r="BU5" s="428"/>
      <c r="BV5" s="428"/>
    </row>
    <row r="6" spans="1:74" ht="11.1" customHeight="1" x14ac:dyDescent="0.2">
      <c r="A6" s="57"/>
      <c r="B6" s="44" t="s">
        <v>962</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29"/>
      <c r="AZ6" s="429"/>
      <c r="BA6" s="429"/>
      <c r="BB6" s="429"/>
      <c r="BC6" s="429"/>
      <c r="BD6" s="429"/>
      <c r="BE6" s="429"/>
      <c r="BF6" s="60"/>
      <c r="BG6" s="429"/>
      <c r="BH6" s="429"/>
      <c r="BI6" s="429"/>
      <c r="BJ6" s="429"/>
      <c r="BK6" s="429"/>
      <c r="BL6" s="429"/>
      <c r="BM6" s="429"/>
      <c r="BN6" s="429"/>
      <c r="BO6" s="429"/>
      <c r="BP6" s="429"/>
      <c r="BQ6" s="429"/>
      <c r="BR6" s="429"/>
      <c r="BS6" s="748"/>
      <c r="BT6" s="429"/>
      <c r="BU6" s="429"/>
      <c r="BV6" s="429"/>
    </row>
    <row r="7" spans="1:74" ht="11.1" customHeight="1" x14ac:dyDescent="0.2">
      <c r="A7" s="61" t="s">
        <v>655</v>
      </c>
      <c r="B7" s="175" t="s">
        <v>130</v>
      </c>
      <c r="C7" s="216">
        <v>6.1418330000000001</v>
      </c>
      <c r="D7" s="216">
        <v>6.2396310000000001</v>
      </c>
      <c r="E7" s="216">
        <v>6.2237819999999999</v>
      </c>
      <c r="F7" s="216">
        <v>6.2430960000000004</v>
      </c>
      <c r="G7" s="216">
        <v>6.3016880000000004</v>
      </c>
      <c r="H7" s="216">
        <v>6.2593480000000001</v>
      </c>
      <c r="I7" s="216">
        <v>6.418018</v>
      </c>
      <c r="J7" s="216">
        <v>6.3590049999999998</v>
      </c>
      <c r="K7" s="216">
        <v>6.5559770000000004</v>
      </c>
      <c r="L7" s="216">
        <v>6.9326080000000001</v>
      </c>
      <c r="M7" s="216">
        <v>7.01729</v>
      </c>
      <c r="N7" s="216">
        <v>7.0776139999999996</v>
      </c>
      <c r="O7" s="216">
        <v>7.0732569999999999</v>
      </c>
      <c r="P7" s="216">
        <v>7.0911739999999996</v>
      </c>
      <c r="Q7" s="216">
        <v>7.1569890000000003</v>
      </c>
      <c r="R7" s="216">
        <v>7.3741469999999998</v>
      </c>
      <c r="S7" s="216">
        <v>7.2910719999999998</v>
      </c>
      <c r="T7" s="216">
        <v>7.2535439999999998</v>
      </c>
      <c r="U7" s="216">
        <v>7.4578600000000002</v>
      </c>
      <c r="V7" s="216">
        <v>7.5148060000000001</v>
      </c>
      <c r="W7" s="216">
        <v>7.7336130000000001</v>
      </c>
      <c r="X7" s="216">
        <v>7.662846</v>
      </c>
      <c r="Y7" s="216">
        <v>7.8457369999999997</v>
      </c>
      <c r="Z7" s="216">
        <v>7.7933729999999999</v>
      </c>
      <c r="AA7" s="216">
        <v>7.9977340000000003</v>
      </c>
      <c r="AB7" s="216">
        <v>8.0873640000000009</v>
      </c>
      <c r="AC7" s="216">
        <v>8.2439499999999999</v>
      </c>
      <c r="AD7" s="216">
        <v>8.5675779999999992</v>
      </c>
      <c r="AE7" s="216">
        <v>8.5773259999999993</v>
      </c>
      <c r="AF7" s="216">
        <v>8.6782579999999996</v>
      </c>
      <c r="AG7" s="216">
        <v>8.7544740000000001</v>
      </c>
      <c r="AH7" s="216">
        <v>8.834657</v>
      </c>
      <c r="AI7" s="216">
        <v>8.9591429999999992</v>
      </c>
      <c r="AJ7" s="216">
        <v>9.1288269999999994</v>
      </c>
      <c r="AK7" s="216">
        <v>9.1978960000000001</v>
      </c>
      <c r="AL7" s="216">
        <v>9.4234659999999995</v>
      </c>
      <c r="AM7" s="216">
        <v>9.3406509999999994</v>
      </c>
      <c r="AN7" s="216">
        <v>9.4505289999999995</v>
      </c>
      <c r="AO7" s="216">
        <v>9.647869</v>
      </c>
      <c r="AP7" s="216">
        <v>9.6943350000000006</v>
      </c>
      <c r="AQ7" s="216">
        <v>9.4788700000000006</v>
      </c>
      <c r="AR7" s="216">
        <v>9.3151709999999994</v>
      </c>
      <c r="AS7" s="216">
        <v>9.4320579999999996</v>
      </c>
      <c r="AT7" s="216">
        <v>9.4072589999999998</v>
      </c>
      <c r="AU7" s="216">
        <v>9.4529040000000002</v>
      </c>
      <c r="AV7" s="216">
        <v>9.3786590000000007</v>
      </c>
      <c r="AW7" s="216">
        <v>9.3285889999999991</v>
      </c>
      <c r="AX7" s="216">
        <v>9.245711</v>
      </c>
      <c r="AY7" s="216">
        <v>9.1920420000000007</v>
      </c>
      <c r="AZ7" s="216">
        <v>9.1570579999999993</v>
      </c>
      <c r="BA7" s="216">
        <v>9.1677210000000002</v>
      </c>
      <c r="BB7" s="216">
        <v>8.9471500000000006</v>
      </c>
      <c r="BC7" s="216">
        <v>8.8943390000000004</v>
      </c>
      <c r="BD7" s="216">
        <v>8.7525980062999995</v>
      </c>
      <c r="BE7" s="216">
        <v>8.5734082847999993</v>
      </c>
      <c r="BF7" s="327">
        <v>8.4885409999999997</v>
      </c>
      <c r="BG7" s="327">
        <v>8.2896429999999999</v>
      </c>
      <c r="BH7" s="327">
        <v>8.3901959999999995</v>
      </c>
      <c r="BI7" s="327">
        <v>8.4663760000000003</v>
      </c>
      <c r="BJ7" s="327">
        <v>8.4507069999999995</v>
      </c>
      <c r="BK7" s="327">
        <v>8.4258649999999999</v>
      </c>
      <c r="BL7" s="327">
        <v>8.4121389999999998</v>
      </c>
      <c r="BM7" s="327">
        <v>8.4188650000000003</v>
      </c>
      <c r="BN7" s="327">
        <v>8.4175419999999992</v>
      </c>
      <c r="BO7" s="327">
        <v>8.3622709999999998</v>
      </c>
      <c r="BP7" s="327">
        <v>8.2874499999999998</v>
      </c>
      <c r="BQ7" s="327">
        <v>8.2848849999999992</v>
      </c>
      <c r="BR7" s="327">
        <v>8.1369220000000002</v>
      </c>
      <c r="BS7" s="327">
        <v>8.0569469999999992</v>
      </c>
      <c r="BT7" s="327">
        <v>8.2045790000000007</v>
      </c>
      <c r="BU7" s="327">
        <v>8.3219019999999997</v>
      </c>
      <c r="BV7" s="327">
        <v>8.3414420000000007</v>
      </c>
    </row>
    <row r="8" spans="1:74" ht="11.1" customHeight="1" x14ac:dyDescent="0.2">
      <c r="A8" s="61" t="s">
        <v>656</v>
      </c>
      <c r="B8" s="175" t="s">
        <v>545</v>
      </c>
      <c r="C8" s="216">
        <v>0.59272000000000002</v>
      </c>
      <c r="D8" s="216">
        <v>0.58223000000000003</v>
      </c>
      <c r="E8" s="216">
        <v>0.56747999999999998</v>
      </c>
      <c r="F8" s="216">
        <v>0.55237999999999998</v>
      </c>
      <c r="G8" s="216">
        <v>0.54600000000000004</v>
      </c>
      <c r="H8" s="216">
        <v>0.49299999999999999</v>
      </c>
      <c r="I8" s="216">
        <v>0.41521999999999998</v>
      </c>
      <c r="J8" s="216">
        <v>0.40448000000000001</v>
      </c>
      <c r="K8" s="216">
        <v>0.50207000000000002</v>
      </c>
      <c r="L8" s="216">
        <v>0.54666000000000003</v>
      </c>
      <c r="M8" s="216">
        <v>0.55318999999999996</v>
      </c>
      <c r="N8" s="216">
        <v>0.55532000000000004</v>
      </c>
      <c r="O8" s="216">
        <v>0.54876999999999998</v>
      </c>
      <c r="P8" s="216">
        <v>0.54095000000000004</v>
      </c>
      <c r="Q8" s="216">
        <v>0.53312000000000004</v>
      </c>
      <c r="R8" s="216">
        <v>0.52253000000000005</v>
      </c>
      <c r="S8" s="216">
        <v>0.51537999999999995</v>
      </c>
      <c r="T8" s="216">
        <v>0.48557</v>
      </c>
      <c r="U8" s="216">
        <v>0.49297000000000002</v>
      </c>
      <c r="V8" s="216">
        <v>0.42824000000000001</v>
      </c>
      <c r="W8" s="216">
        <v>0.51127</v>
      </c>
      <c r="X8" s="216">
        <v>0.52078000000000002</v>
      </c>
      <c r="Y8" s="216">
        <v>0.53593000000000002</v>
      </c>
      <c r="Z8" s="216">
        <v>0.54617000000000004</v>
      </c>
      <c r="AA8" s="216">
        <v>0.54190000000000005</v>
      </c>
      <c r="AB8" s="216">
        <v>0.51554</v>
      </c>
      <c r="AC8" s="216">
        <v>0.53017999999999998</v>
      </c>
      <c r="AD8" s="216">
        <v>0.53681000000000001</v>
      </c>
      <c r="AE8" s="216">
        <v>0.52417000000000002</v>
      </c>
      <c r="AF8" s="216">
        <v>0.48465000000000003</v>
      </c>
      <c r="AG8" s="216">
        <v>0.42248000000000002</v>
      </c>
      <c r="AH8" s="216">
        <v>0.39802999999999999</v>
      </c>
      <c r="AI8" s="216">
        <v>0.47761999999999999</v>
      </c>
      <c r="AJ8" s="216">
        <v>0.50019999999999998</v>
      </c>
      <c r="AK8" s="216">
        <v>0.51292000000000004</v>
      </c>
      <c r="AL8" s="216">
        <v>0.51466000000000001</v>
      </c>
      <c r="AM8" s="216">
        <v>0.50033799999999995</v>
      </c>
      <c r="AN8" s="216">
        <v>0.487819</v>
      </c>
      <c r="AO8" s="216">
        <v>0.50595999999999997</v>
      </c>
      <c r="AP8" s="216">
        <v>0.50990999999999997</v>
      </c>
      <c r="AQ8" s="216">
        <v>0.47260000000000002</v>
      </c>
      <c r="AR8" s="216">
        <v>0.4466</v>
      </c>
      <c r="AS8" s="216">
        <v>0.44969999999999999</v>
      </c>
      <c r="AT8" s="216">
        <v>0.407833</v>
      </c>
      <c r="AU8" s="216">
        <v>0.472437</v>
      </c>
      <c r="AV8" s="216">
        <v>0.49702000000000002</v>
      </c>
      <c r="AW8" s="216">
        <v>0.52285000000000004</v>
      </c>
      <c r="AX8" s="216">
        <v>0.52227999999999997</v>
      </c>
      <c r="AY8" s="216">
        <v>0.51570800000000006</v>
      </c>
      <c r="AZ8" s="216">
        <v>0.50741199999999997</v>
      </c>
      <c r="BA8" s="216">
        <v>0.51107999999999998</v>
      </c>
      <c r="BB8" s="216">
        <v>0.48888999999999999</v>
      </c>
      <c r="BC8" s="216">
        <v>0.50519000000000003</v>
      </c>
      <c r="BD8" s="216">
        <v>0.46043194839000001</v>
      </c>
      <c r="BE8" s="216">
        <v>0.41272552832999998</v>
      </c>
      <c r="BF8" s="327">
        <v>0.38744759317999999</v>
      </c>
      <c r="BG8" s="327">
        <v>0.44608826091999998</v>
      </c>
      <c r="BH8" s="327">
        <v>0.47138816770999997</v>
      </c>
      <c r="BI8" s="327">
        <v>0.48704017139</v>
      </c>
      <c r="BJ8" s="327">
        <v>0.48421374313999999</v>
      </c>
      <c r="BK8" s="327">
        <v>0.47776393794999999</v>
      </c>
      <c r="BL8" s="327">
        <v>0.46819757501999998</v>
      </c>
      <c r="BM8" s="327">
        <v>0.48395393170000001</v>
      </c>
      <c r="BN8" s="327">
        <v>0.49233855627000001</v>
      </c>
      <c r="BO8" s="327">
        <v>0.44922518366000003</v>
      </c>
      <c r="BP8" s="327">
        <v>0.42191710582000003</v>
      </c>
      <c r="BQ8" s="327">
        <v>0.42921402006999998</v>
      </c>
      <c r="BR8" s="327">
        <v>0.39330199165000002</v>
      </c>
      <c r="BS8" s="327">
        <v>0.44280704840000001</v>
      </c>
      <c r="BT8" s="327">
        <v>0.47192499972000002</v>
      </c>
      <c r="BU8" s="327">
        <v>0.49132849304999998</v>
      </c>
      <c r="BV8" s="327">
        <v>0.48762757739000001</v>
      </c>
    </row>
    <row r="9" spans="1:74" ht="11.1" customHeight="1" x14ac:dyDescent="0.2">
      <c r="A9" s="61" t="s">
        <v>657</v>
      </c>
      <c r="B9" s="175" t="s">
        <v>249</v>
      </c>
      <c r="C9" s="216">
        <v>1.3073399999999999</v>
      </c>
      <c r="D9" s="216">
        <v>1.3257300000000001</v>
      </c>
      <c r="E9" s="216">
        <v>1.375</v>
      </c>
      <c r="F9" s="216">
        <v>1.26508</v>
      </c>
      <c r="G9" s="216">
        <v>1.1945699999999999</v>
      </c>
      <c r="H9" s="216">
        <v>1.11365</v>
      </c>
      <c r="I9" s="216">
        <v>1.25173</v>
      </c>
      <c r="J9" s="216">
        <v>1.0987100000000001</v>
      </c>
      <c r="K9" s="216">
        <v>1.17631</v>
      </c>
      <c r="L9" s="216">
        <v>1.32796</v>
      </c>
      <c r="M9" s="216">
        <v>1.37293</v>
      </c>
      <c r="N9" s="216">
        <v>1.3782099999999999</v>
      </c>
      <c r="O9" s="216">
        <v>1.33196</v>
      </c>
      <c r="P9" s="216">
        <v>1.3151900000000001</v>
      </c>
      <c r="Q9" s="216">
        <v>1.25196</v>
      </c>
      <c r="R9" s="216">
        <v>1.33565</v>
      </c>
      <c r="S9" s="216">
        <v>1.20028</v>
      </c>
      <c r="T9" s="216">
        <v>1.1217999999999999</v>
      </c>
      <c r="U9" s="216">
        <v>1.2377</v>
      </c>
      <c r="V9" s="216">
        <v>1.18483</v>
      </c>
      <c r="W9" s="216">
        <v>1.3192600000000001</v>
      </c>
      <c r="X9" s="216">
        <v>1.17679</v>
      </c>
      <c r="Y9" s="216">
        <v>1.30257</v>
      </c>
      <c r="Z9" s="216">
        <v>1.2854699999999999</v>
      </c>
      <c r="AA9" s="216">
        <v>1.3030200000000001</v>
      </c>
      <c r="AB9" s="216">
        <v>1.3305400000000001</v>
      </c>
      <c r="AC9" s="216">
        <v>1.3233600000000001</v>
      </c>
      <c r="AD9" s="216">
        <v>1.42486</v>
      </c>
      <c r="AE9" s="216">
        <v>1.4130400000000001</v>
      </c>
      <c r="AF9" s="216">
        <v>1.41157</v>
      </c>
      <c r="AG9" s="216">
        <v>1.4280999999999999</v>
      </c>
      <c r="AH9" s="216">
        <v>1.4359599999999999</v>
      </c>
      <c r="AI9" s="216">
        <v>1.4220900000000001</v>
      </c>
      <c r="AJ9" s="216">
        <v>1.42821</v>
      </c>
      <c r="AK9" s="216">
        <v>1.3887</v>
      </c>
      <c r="AL9" s="216">
        <v>1.4523299999999999</v>
      </c>
      <c r="AM9" s="216">
        <v>1.497282</v>
      </c>
      <c r="AN9" s="216">
        <v>1.482364</v>
      </c>
      <c r="AO9" s="216">
        <v>1.414258</v>
      </c>
      <c r="AP9" s="216">
        <v>1.5349109999999999</v>
      </c>
      <c r="AQ9" s="216">
        <v>1.4316249999999999</v>
      </c>
      <c r="AR9" s="216">
        <v>1.4373659999999999</v>
      </c>
      <c r="AS9" s="216">
        <v>1.5828</v>
      </c>
      <c r="AT9" s="216">
        <v>1.649079</v>
      </c>
      <c r="AU9" s="216">
        <v>1.6872560000000001</v>
      </c>
      <c r="AV9" s="216">
        <v>1.6016950000000001</v>
      </c>
      <c r="AW9" s="216">
        <v>1.546284</v>
      </c>
      <c r="AX9" s="216">
        <v>1.6280650000000001</v>
      </c>
      <c r="AY9" s="216">
        <v>1.610622</v>
      </c>
      <c r="AZ9" s="216">
        <v>1.5741039999999999</v>
      </c>
      <c r="BA9" s="216">
        <v>1.636388</v>
      </c>
      <c r="BB9" s="216">
        <v>1.5943799999999999</v>
      </c>
      <c r="BC9" s="216">
        <v>1.615559</v>
      </c>
      <c r="BD9" s="216">
        <v>1.6740121676999999</v>
      </c>
      <c r="BE9" s="216">
        <v>1.6412853617000001</v>
      </c>
      <c r="BF9" s="327">
        <v>1.6768015923999999</v>
      </c>
      <c r="BG9" s="327">
        <v>1.5016593245000001</v>
      </c>
      <c r="BH9" s="327">
        <v>1.644767133</v>
      </c>
      <c r="BI9" s="327">
        <v>1.7648791476000001</v>
      </c>
      <c r="BJ9" s="327">
        <v>1.8082009112999999</v>
      </c>
      <c r="BK9" s="327">
        <v>1.8242785483999999</v>
      </c>
      <c r="BL9" s="327">
        <v>1.8389768578000001</v>
      </c>
      <c r="BM9" s="327">
        <v>1.8511685819000001</v>
      </c>
      <c r="BN9" s="327">
        <v>1.8645307053</v>
      </c>
      <c r="BO9" s="327">
        <v>1.8767500168</v>
      </c>
      <c r="BP9" s="327">
        <v>1.8546224019999999</v>
      </c>
      <c r="BQ9" s="327">
        <v>1.8697208324000001</v>
      </c>
      <c r="BR9" s="327">
        <v>1.7822124766</v>
      </c>
      <c r="BS9" s="327">
        <v>1.675940022</v>
      </c>
      <c r="BT9" s="327">
        <v>1.8155927414999999</v>
      </c>
      <c r="BU9" s="327">
        <v>1.9321349353999999</v>
      </c>
      <c r="BV9" s="327">
        <v>1.9708465083</v>
      </c>
    </row>
    <row r="10" spans="1:74" ht="11.1" customHeight="1" x14ac:dyDescent="0.2">
      <c r="A10" s="61" t="s">
        <v>658</v>
      </c>
      <c r="B10" s="175" t="s">
        <v>129</v>
      </c>
      <c r="C10" s="216">
        <v>4.2417730000000002</v>
      </c>
      <c r="D10" s="216">
        <v>4.331671</v>
      </c>
      <c r="E10" s="216">
        <v>4.2813020000000002</v>
      </c>
      <c r="F10" s="216">
        <v>4.4256359999999999</v>
      </c>
      <c r="G10" s="216">
        <v>4.5611179999999996</v>
      </c>
      <c r="H10" s="216">
        <v>4.652698</v>
      </c>
      <c r="I10" s="216">
        <v>4.7510680000000001</v>
      </c>
      <c r="J10" s="216">
        <v>4.8558149999999998</v>
      </c>
      <c r="K10" s="216">
        <v>4.8775969999999997</v>
      </c>
      <c r="L10" s="216">
        <v>5.0579879999999999</v>
      </c>
      <c r="M10" s="216">
        <v>5.09117</v>
      </c>
      <c r="N10" s="216">
        <v>5.1440840000000003</v>
      </c>
      <c r="O10" s="216">
        <v>5.1925270000000001</v>
      </c>
      <c r="P10" s="216">
        <v>5.2350339999999997</v>
      </c>
      <c r="Q10" s="216">
        <v>5.3719089999999996</v>
      </c>
      <c r="R10" s="216">
        <v>5.5159669999999998</v>
      </c>
      <c r="S10" s="216">
        <v>5.575412</v>
      </c>
      <c r="T10" s="216">
        <v>5.6461740000000002</v>
      </c>
      <c r="U10" s="216">
        <v>5.7271900000000002</v>
      </c>
      <c r="V10" s="216">
        <v>5.9017359999999996</v>
      </c>
      <c r="W10" s="216">
        <v>5.9030829999999996</v>
      </c>
      <c r="X10" s="216">
        <v>5.9652760000000002</v>
      </c>
      <c r="Y10" s="216">
        <v>6.0072369999999999</v>
      </c>
      <c r="Z10" s="216">
        <v>5.9617329999999997</v>
      </c>
      <c r="AA10" s="216">
        <v>6.1528140000000002</v>
      </c>
      <c r="AB10" s="216">
        <v>6.2412840000000003</v>
      </c>
      <c r="AC10" s="216">
        <v>6.3904100000000001</v>
      </c>
      <c r="AD10" s="216">
        <v>6.6059080000000003</v>
      </c>
      <c r="AE10" s="216">
        <v>6.6401159999999999</v>
      </c>
      <c r="AF10" s="216">
        <v>6.782038</v>
      </c>
      <c r="AG10" s="216">
        <v>6.9038940000000002</v>
      </c>
      <c r="AH10" s="216">
        <v>7.000667</v>
      </c>
      <c r="AI10" s="216">
        <v>7.0594330000000003</v>
      </c>
      <c r="AJ10" s="216">
        <v>7.2004169999999998</v>
      </c>
      <c r="AK10" s="216">
        <v>7.2962759999999998</v>
      </c>
      <c r="AL10" s="216">
        <v>7.4564760000000003</v>
      </c>
      <c r="AM10" s="216">
        <v>7.3430309999999999</v>
      </c>
      <c r="AN10" s="216">
        <v>7.4803459999999999</v>
      </c>
      <c r="AO10" s="216">
        <v>7.7276509999999998</v>
      </c>
      <c r="AP10" s="216">
        <v>7.6495139999999999</v>
      </c>
      <c r="AQ10" s="216">
        <v>7.5746450000000003</v>
      </c>
      <c r="AR10" s="216">
        <v>7.4312050000000003</v>
      </c>
      <c r="AS10" s="216">
        <v>7.3995579999999999</v>
      </c>
      <c r="AT10" s="216">
        <v>7.3503470000000002</v>
      </c>
      <c r="AU10" s="216">
        <v>7.2932110000000003</v>
      </c>
      <c r="AV10" s="216">
        <v>7.2799440000000004</v>
      </c>
      <c r="AW10" s="216">
        <v>7.259455</v>
      </c>
      <c r="AX10" s="216">
        <v>7.0953660000000003</v>
      </c>
      <c r="AY10" s="216">
        <v>7.0657120000000004</v>
      </c>
      <c r="AZ10" s="216">
        <v>7.0755420000000004</v>
      </c>
      <c r="BA10" s="216">
        <v>7.0202530000000003</v>
      </c>
      <c r="BB10" s="216">
        <v>6.86388</v>
      </c>
      <c r="BC10" s="216">
        <v>6.7735900000000004</v>
      </c>
      <c r="BD10" s="216">
        <v>6.6181538902000003</v>
      </c>
      <c r="BE10" s="216">
        <v>6.5193973948000004</v>
      </c>
      <c r="BF10" s="327">
        <v>6.4242916597999997</v>
      </c>
      <c r="BG10" s="327">
        <v>6.3418957992999996</v>
      </c>
      <c r="BH10" s="327">
        <v>6.2740403567999996</v>
      </c>
      <c r="BI10" s="327">
        <v>6.2144570857000003</v>
      </c>
      <c r="BJ10" s="327">
        <v>6.1582919800000004</v>
      </c>
      <c r="BK10" s="327">
        <v>6.1238222265999998</v>
      </c>
      <c r="BL10" s="327">
        <v>6.1049649526999996</v>
      </c>
      <c r="BM10" s="327">
        <v>6.0837424018000004</v>
      </c>
      <c r="BN10" s="327">
        <v>6.0606729708999998</v>
      </c>
      <c r="BO10" s="327">
        <v>6.0362962451</v>
      </c>
      <c r="BP10" s="327">
        <v>6.0109106468000002</v>
      </c>
      <c r="BQ10" s="327">
        <v>5.9859501969000002</v>
      </c>
      <c r="BR10" s="327">
        <v>5.9614078076999997</v>
      </c>
      <c r="BS10" s="327">
        <v>5.9381994776999996</v>
      </c>
      <c r="BT10" s="327">
        <v>5.9170613540000003</v>
      </c>
      <c r="BU10" s="327">
        <v>5.8984381982</v>
      </c>
      <c r="BV10" s="327">
        <v>5.8829679951999996</v>
      </c>
    </row>
    <row r="11" spans="1:74" ht="11.1" customHeight="1" x14ac:dyDescent="0.2">
      <c r="A11" s="61" t="s">
        <v>959</v>
      </c>
      <c r="B11" s="175" t="s">
        <v>131</v>
      </c>
      <c r="C11" s="216">
        <v>8.4491130000000005</v>
      </c>
      <c r="D11" s="216">
        <v>8.4886009999999992</v>
      </c>
      <c r="E11" s="216">
        <v>8.6997260000000001</v>
      </c>
      <c r="F11" s="216">
        <v>8.5949639999999992</v>
      </c>
      <c r="G11" s="216">
        <v>8.9080209999999997</v>
      </c>
      <c r="H11" s="216">
        <v>9.1469649999999998</v>
      </c>
      <c r="I11" s="216">
        <v>8.6346150000000002</v>
      </c>
      <c r="J11" s="216">
        <v>8.6043129999999994</v>
      </c>
      <c r="K11" s="216">
        <v>8.3130900000000008</v>
      </c>
      <c r="L11" s="216">
        <v>8.0406139999999997</v>
      </c>
      <c r="M11" s="216">
        <v>8.1095179999999996</v>
      </c>
      <c r="N11" s="216">
        <v>7.53315</v>
      </c>
      <c r="O11" s="216">
        <v>7.8466019999999999</v>
      </c>
      <c r="P11" s="216">
        <v>7.1602059999999996</v>
      </c>
      <c r="Q11" s="216">
        <v>7.3899460000000001</v>
      </c>
      <c r="R11" s="216">
        <v>7.6218690000000002</v>
      </c>
      <c r="S11" s="216">
        <v>7.6108450000000003</v>
      </c>
      <c r="T11" s="216">
        <v>7.6068939999999996</v>
      </c>
      <c r="U11" s="216">
        <v>7.9539140000000002</v>
      </c>
      <c r="V11" s="216">
        <v>8.0286000000000008</v>
      </c>
      <c r="W11" s="216">
        <v>7.8179160000000003</v>
      </c>
      <c r="X11" s="216">
        <v>7.3594629999999999</v>
      </c>
      <c r="Y11" s="216">
        <v>7.1556509999999998</v>
      </c>
      <c r="Z11" s="216">
        <v>7.5511439999999999</v>
      </c>
      <c r="AA11" s="216">
        <v>7.3410010000000003</v>
      </c>
      <c r="AB11" s="216">
        <v>6.952318</v>
      </c>
      <c r="AC11" s="216">
        <v>7.0223620000000002</v>
      </c>
      <c r="AD11" s="216">
        <v>7.2730370000000004</v>
      </c>
      <c r="AE11" s="216">
        <v>6.8583850000000002</v>
      </c>
      <c r="AF11" s="216">
        <v>6.6730520000000002</v>
      </c>
      <c r="AG11" s="216">
        <v>7.2093360000000004</v>
      </c>
      <c r="AH11" s="216">
        <v>7.0810719999999998</v>
      </c>
      <c r="AI11" s="216">
        <v>7.1457249999999997</v>
      </c>
      <c r="AJ11" s="216">
        <v>6.7724690000000001</v>
      </c>
      <c r="AK11" s="216">
        <v>6.7741899999999999</v>
      </c>
      <c r="AL11" s="216">
        <v>6.8040180000000001</v>
      </c>
      <c r="AM11" s="216">
        <v>6.6583699999999997</v>
      </c>
      <c r="AN11" s="216">
        <v>6.6810989999999997</v>
      </c>
      <c r="AO11" s="216">
        <v>7.1571170000000004</v>
      </c>
      <c r="AP11" s="216">
        <v>6.6212619999999998</v>
      </c>
      <c r="AQ11" s="216">
        <v>6.7143069999999998</v>
      </c>
      <c r="AR11" s="216">
        <v>6.8736750000000004</v>
      </c>
      <c r="AS11" s="216">
        <v>6.804621</v>
      </c>
      <c r="AT11" s="216">
        <v>7.1771659999999997</v>
      </c>
      <c r="AU11" s="216">
        <v>6.8132039999999998</v>
      </c>
      <c r="AV11" s="216">
        <v>6.6208349999999996</v>
      </c>
      <c r="AW11" s="216">
        <v>7.0506919999999997</v>
      </c>
      <c r="AX11" s="216">
        <v>7.5079909999999996</v>
      </c>
      <c r="AY11" s="216">
        <v>7.3108709999999997</v>
      </c>
      <c r="AZ11" s="216">
        <v>7.5359379999999998</v>
      </c>
      <c r="BA11" s="216">
        <v>7.534135</v>
      </c>
      <c r="BB11" s="216">
        <v>7.045471</v>
      </c>
      <c r="BC11" s="216">
        <v>7.2842450000000003</v>
      </c>
      <c r="BD11" s="216">
        <v>7.4355666666999998</v>
      </c>
      <c r="BE11" s="216">
        <v>7.6576778709999997</v>
      </c>
      <c r="BF11" s="327">
        <v>7.7838570000000002</v>
      </c>
      <c r="BG11" s="327">
        <v>7.783061</v>
      </c>
      <c r="BH11" s="327">
        <v>7.4332820000000002</v>
      </c>
      <c r="BI11" s="327">
        <v>7.6670290000000003</v>
      </c>
      <c r="BJ11" s="327">
        <v>7.715103</v>
      </c>
      <c r="BK11" s="327">
        <v>7.3519439999999996</v>
      </c>
      <c r="BL11" s="327">
        <v>7.2114289999999999</v>
      </c>
      <c r="BM11" s="327">
        <v>7.6198300000000003</v>
      </c>
      <c r="BN11" s="327">
        <v>7.8260129999999997</v>
      </c>
      <c r="BO11" s="327">
        <v>7.6489339999999997</v>
      </c>
      <c r="BP11" s="327">
        <v>7.7565790000000003</v>
      </c>
      <c r="BQ11" s="327">
        <v>7.9676439999999999</v>
      </c>
      <c r="BR11" s="327">
        <v>8.2744900000000001</v>
      </c>
      <c r="BS11" s="327">
        <v>8.2789040000000007</v>
      </c>
      <c r="BT11" s="327">
        <v>7.7812409999999996</v>
      </c>
      <c r="BU11" s="327">
        <v>7.9955509999999999</v>
      </c>
      <c r="BV11" s="327">
        <v>7.9551170000000004</v>
      </c>
    </row>
    <row r="12" spans="1:74" ht="11.1" customHeight="1" x14ac:dyDescent="0.2">
      <c r="A12" s="61" t="s">
        <v>961</v>
      </c>
      <c r="B12" s="175" t="s">
        <v>135</v>
      </c>
      <c r="C12" s="216">
        <v>0</v>
      </c>
      <c r="D12" s="216">
        <v>0</v>
      </c>
      <c r="E12" s="216">
        <v>0</v>
      </c>
      <c r="F12" s="216">
        <v>0</v>
      </c>
      <c r="G12" s="216">
        <v>0</v>
      </c>
      <c r="H12" s="216">
        <v>0</v>
      </c>
      <c r="I12" s="216">
        <v>3.2258064515E-5</v>
      </c>
      <c r="J12" s="216">
        <v>0</v>
      </c>
      <c r="K12" s="216">
        <v>3.3266666666999997E-2</v>
      </c>
      <c r="L12" s="216">
        <v>0</v>
      </c>
      <c r="M12" s="216">
        <v>0</v>
      </c>
      <c r="N12" s="216">
        <v>-1.0193548387E-2</v>
      </c>
      <c r="O12" s="216">
        <v>-1.7322580644999998E-2</v>
      </c>
      <c r="P12" s="216">
        <v>-5.8571428571000004E-3</v>
      </c>
      <c r="Q12" s="216">
        <v>0</v>
      </c>
      <c r="R12" s="216">
        <v>0</v>
      </c>
      <c r="S12" s="216">
        <v>0</v>
      </c>
      <c r="T12" s="216">
        <v>0</v>
      </c>
      <c r="U12" s="216">
        <v>0</v>
      </c>
      <c r="V12" s="216">
        <v>0</v>
      </c>
      <c r="W12" s="216">
        <v>0</v>
      </c>
      <c r="X12" s="216">
        <v>0</v>
      </c>
      <c r="Y12" s="216">
        <v>0</v>
      </c>
      <c r="Z12" s="216">
        <v>0</v>
      </c>
      <c r="AA12" s="216">
        <v>0</v>
      </c>
      <c r="AB12" s="216">
        <v>0</v>
      </c>
      <c r="AC12" s="216">
        <v>1.2903225805999999E-3</v>
      </c>
      <c r="AD12" s="216">
        <v>8.7133333332999996E-2</v>
      </c>
      <c r="AE12" s="216">
        <v>7.5580645161000007E-2</v>
      </c>
      <c r="AF12" s="216">
        <v>0</v>
      </c>
      <c r="AG12" s="216">
        <v>0</v>
      </c>
      <c r="AH12" s="216">
        <v>0</v>
      </c>
      <c r="AI12" s="216">
        <v>9.9999999998000004E-5</v>
      </c>
      <c r="AJ12" s="216">
        <v>9.6774193549999994E-5</v>
      </c>
      <c r="AK12" s="216">
        <v>1E-4</v>
      </c>
      <c r="AL12" s="216">
        <v>1.2903225807E-4</v>
      </c>
      <c r="AM12" s="216">
        <v>9.6774193546000006E-5</v>
      </c>
      <c r="AN12" s="216">
        <v>1.0714285713999999E-4</v>
      </c>
      <c r="AO12" s="216">
        <v>9.6774193546000006E-5</v>
      </c>
      <c r="AP12" s="216">
        <v>1E-4</v>
      </c>
      <c r="AQ12" s="216">
        <v>-4.5096774194000003E-2</v>
      </c>
      <c r="AR12" s="216">
        <v>-5.1533333333000003E-2</v>
      </c>
      <c r="AS12" s="216">
        <v>-4.0096774193999998E-2</v>
      </c>
      <c r="AT12" s="216">
        <v>1.2903225807E-4</v>
      </c>
      <c r="AU12" s="216">
        <v>6.6666666664999994E-5</v>
      </c>
      <c r="AV12" s="216">
        <v>6.4516129034000001E-5</v>
      </c>
      <c r="AW12" s="216">
        <v>9.9999999998000004E-5</v>
      </c>
      <c r="AX12" s="216">
        <v>1.2903225807E-4</v>
      </c>
      <c r="AY12" s="216">
        <v>9.6774193549999994E-5</v>
      </c>
      <c r="AZ12" s="216">
        <v>6.8965517240000005E-5</v>
      </c>
      <c r="BA12" s="216">
        <v>6.4516129034000001E-5</v>
      </c>
      <c r="BB12" s="216">
        <v>1.6666666666999999E-4</v>
      </c>
      <c r="BC12" s="216">
        <v>9.6774193546000006E-5</v>
      </c>
      <c r="BD12" s="216">
        <v>6.6666666668999995E-5</v>
      </c>
      <c r="BE12" s="216">
        <v>9.6774193546000006E-5</v>
      </c>
      <c r="BF12" s="327">
        <v>0</v>
      </c>
      <c r="BG12" s="327">
        <v>0</v>
      </c>
      <c r="BH12" s="327">
        <v>0</v>
      </c>
      <c r="BI12" s="327">
        <v>0</v>
      </c>
      <c r="BJ12" s="327">
        <v>0</v>
      </c>
      <c r="BK12" s="327">
        <v>0</v>
      </c>
      <c r="BL12" s="327">
        <v>0</v>
      </c>
      <c r="BM12" s="327">
        <v>0</v>
      </c>
      <c r="BN12" s="327">
        <v>0</v>
      </c>
      <c r="BO12" s="327">
        <v>0</v>
      </c>
      <c r="BP12" s="327">
        <v>0</v>
      </c>
      <c r="BQ12" s="327">
        <v>0</v>
      </c>
      <c r="BR12" s="327">
        <v>0</v>
      </c>
      <c r="BS12" s="327">
        <v>0</v>
      </c>
      <c r="BT12" s="327">
        <v>1.4E-2</v>
      </c>
      <c r="BU12" s="327">
        <v>1.4E-2</v>
      </c>
      <c r="BV12" s="327">
        <v>1.4E-2</v>
      </c>
    </row>
    <row r="13" spans="1:74" ht="11.1" customHeight="1" x14ac:dyDescent="0.2">
      <c r="A13" s="61" t="s">
        <v>960</v>
      </c>
      <c r="B13" s="175" t="s">
        <v>546</v>
      </c>
      <c r="C13" s="216">
        <v>-0.41270967741999998</v>
      </c>
      <c r="D13" s="216">
        <v>-0.17275862069</v>
      </c>
      <c r="E13" s="216">
        <v>-0.79719354839000001</v>
      </c>
      <c r="F13" s="216">
        <v>-0.32206666667</v>
      </c>
      <c r="G13" s="216">
        <v>-0.16377419355</v>
      </c>
      <c r="H13" s="216">
        <v>-1.5333333333E-3</v>
      </c>
      <c r="I13" s="216">
        <v>0.49409677418999998</v>
      </c>
      <c r="J13" s="216">
        <v>0.33032258064999998</v>
      </c>
      <c r="K13" s="216">
        <v>-0.25119999999999998</v>
      </c>
      <c r="L13" s="216">
        <v>-0.20480645161</v>
      </c>
      <c r="M13" s="216">
        <v>-0.1033</v>
      </c>
      <c r="N13" s="216">
        <v>0.44877419354999998</v>
      </c>
      <c r="O13" s="216">
        <v>-0.38451612902999999</v>
      </c>
      <c r="P13" s="216">
        <v>-0.27835714286000002</v>
      </c>
      <c r="Q13" s="216">
        <v>-0.25545161290000001</v>
      </c>
      <c r="R13" s="216">
        <v>-0.11006666666999999</v>
      </c>
      <c r="S13" s="216">
        <v>0.14167741935</v>
      </c>
      <c r="T13" s="216">
        <v>0.48676666667000001</v>
      </c>
      <c r="U13" s="216">
        <v>0.30816129032</v>
      </c>
      <c r="V13" s="216">
        <v>6.9451612903000004E-2</v>
      </c>
      <c r="W13" s="216">
        <v>-0.24293333333</v>
      </c>
      <c r="X13" s="216">
        <v>-0.27883870968000002</v>
      </c>
      <c r="Y13" s="216">
        <v>0.26790000000000003</v>
      </c>
      <c r="Z13" s="216">
        <v>0.53425806452000002</v>
      </c>
      <c r="AA13" s="216">
        <v>-0.33322580644999999</v>
      </c>
      <c r="AB13" s="216">
        <v>-0.33035714286000001</v>
      </c>
      <c r="AC13" s="216">
        <v>-0.32300000000000001</v>
      </c>
      <c r="AD13" s="216">
        <v>-0.3488</v>
      </c>
      <c r="AE13" s="216">
        <v>2.8387096773999998E-3</v>
      </c>
      <c r="AF13" s="216">
        <v>0.36736666667000001</v>
      </c>
      <c r="AG13" s="216">
        <v>0.501</v>
      </c>
      <c r="AH13" s="216">
        <v>0.2565483871</v>
      </c>
      <c r="AI13" s="216">
        <v>-2.6599999999999999E-2</v>
      </c>
      <c r="AJ13" s="216">
        <v>-0.63425806452</v>
      </c>
      <c r="AK13" s="216">
        <v>-0.20206666667000001</v>
      </c>
      <c r="AL13" s="216">
        <v>-0.13845161289999999</v>
      </c>
      <c r="AM13" s="216">
        <v>-0.90745161289999998</v>
      </c>
      <c r="AN13" s="216">
        <v>-0.94882142856999996</v>
      </c>
      <c r="AO13" s="216">
        <v>-0.86374193548</v>
      </c>
      <c r="AP13" s="216">
        <v>-0.28546666666999998</v>
      </c>
      <c r="AQ13" s="216">
        <v>0.13045161290000001</v>
      </c>
      <c r="AR13" s="216">
        <v>0.32653333333000001</v>
      </c>
      <c r="AS13" s="216">
        <v>0.45383870968000001</v>
      </c>
      <c r="AT13" s="216">
        <v>-7.5483870967999994E-2</v>
      </c>
      <c r="AU13" s="216">
        <v>-9.9199999999999997E-2</v>
      </c>
      <c r="AV13" s="216">
        <v>-0.83593548387000005</v>
      </c>
      <c r="AW13" s="216">
        <v>-2.3933333333E-2</v>
      </c>
      <c r="AX13" s="216">
        <v>0.19516129032000001</v>
      </c>
      <c r="AY13" s="216">
        <v>-0.60329032258000004</v>
      </c>
      <c r="AZ13" s="216">
        <v>-0.67665517240999995</v>
      </c>
      <c r="BA13" s="216">
        <v>-0.41412903225999997</v>
      </c>
      <c r="BB13" s="216">
        <v>-0.16850000000000001</v>
      </c>
      <c r="BC13" s="216">
        <v>-9.3258064515999994E-2</v>
      </c>
      <c r="BD13" s="216">
        <v>0.53756666666999997</v>
      </c>
      <c r="BE13" s="216">
        <v>0.1136698231</v>
      </c>
      <c r="BF13" s="327">
        <v>0.24462890000000001</v>
      </c>
      <c r="BG13" s="327">
        <v>5.3733000000000003E-2</v>
      </c>
      <c r="BH13" s="327">
        <v>-0.1630327</v>
      </c>
      <c r="BI13" s="327">
        <v>0.12853519999999999</v>
      </c>
      <c r="BJ13" s="327">
        <v>0.40027639999999998</v>
      </c>
      <c r="BK13" s="327">
        <v>-0.22311729999999999</v>
      </c>
      <c r="BL13" s="327">
        <v>-0.13563529999999999</v>
      </c>
      <c r="BM13" s="327">
        <v>-0.24639369999999999</v>
      </c>
      <c r="BN13" s="327">
        <v>-0.1090642</v>
      </c>
      <c r="BO13" s="327">
        <v>0.17320569999999999</v>
      </c>
      <c r="BP13" s="327">
        <v>0.45102140000000002</v>
      </c>
      <c r="BQ13" s="327">
        <v>0.4728502</v>
      </c>
      <c r="BR13" s="327">
        <v>0.20690910000000001</v>
      </c>
      <c r="BS13" s="327">
        <v>1.6617300000000002E-2</v>
      </c>
      <c r="BT13" s="327">
        <v>-0.1545677</v>
      </c>
      <c r="BU13" s="327">
        <v>0.1375084</v>
      </c>
      <c r="BV13" s="327">
        <v>0.41420030000000002</v>
      </c>
    </row>
    <row r="14" spans="1:74" ht="11.1" customHeight="1" x14ac:dyDescent="0.2">
      <c r="A14" s="61" t="s">
        <v>660</v>
      </c>
      <c r="B14" s="175" t="s">
        <v>132</v>
      </c>
      <c r="C14" s="216">
        <v>0.19582767742000001</v>
      </c>
      <c r="D14" s="216">
        <v>5.9905620690000001E-2</v>
      </c>
      <c r="E14" s="216">
        <v>0.34997554839</v>
      </c>
      <c r="F14" s="216">
        <v>9.3439666667000001E-2</v>
      </c>
      <c r="G14" s="216">
        <v>5.0742193547999997E-2</v>
      </c>
      <c r="H14" s="216">
        <v>0.23175333333000001</v>
      </c>
      <c r="I14" s="216">
        <v>0.11852796774</v>
      </c>
      <c r="J14" s="216">
        <v>3.0939419355000001E-2</v>
      </c>
      <c r="K14" s="216">
        <v>0.25899933333000003</v>
      </c>
      <c r="L14" s="216">
        <v>7.5035451613000001E-2</v>
      </c>
      <c r="M14" s="216">
        <v>6.1792E-2</v>
      </c>
      <c r="N14" s="216">
        <v>0.28088035484000001</v>
      </c>
      <c r="O14" s="216">
        <v>4.9204709676999997E-2</v>
      </c>
      <c r="P14" s="216">
        <v>0.26319128571</v>
      </c>
      <c r="Q14" s="216">
        <v>0.41112861290000002</v>
      </c>
      <c r="R14" s="216">
        <v>-2.1516333333000001E-2</v>
      </c>
      <c r="S14" s="216">
        <v>0.26124358064999997</v>
      </c>
      <c r="T14" s="216">
        <v>0.48582833332999997</v>
      </c>
      <c r="U14" s="216">
        <v>0.32174170967999999</v>
      </c>
      <c r="V14" s="216">
        <v>0.18033538709999999</v>
      </c>
      <c r="W14" s="216">
        <v>0.32720433332999999</v>
      </c>
      <c r="X14" s="216">
        <v>0.24765870968000001</v>
      </c>
      <c r="Y14" s="216">
        <v>0.363678</v>
      </c>
      <c r="Z14" s="216">
        <v>0.19051493548000001</v>
      </c>
      <c r="AA14" s="216">
        <v>0.30555480644999999</v>
      </c>
      <c r="AB14" s="216">
        <v>0.41824614286</v>
      </c>
      <c r="AC14" s="216">
        <v>0.17113867742</v>
      </c>
      <c r="AD14" s="216">
        <v>0.28518466666999998</v>
      </c>
      <c r="AE14" s="216">
        <v>0.43141764515999997</v>
      </c>
      <c r="AF14" s="216">
        <v>9.8623333332999996E-2</v>
      </c>
      <c r="AG14" s="216">
        <v>6.9640999999999995E-2</v>
      </c>
      <c r="AH14" s="216">
        <v>0.28807661289999997</v>
      </c>
      <c r="AI14" s="216">
        <v>-4.8679999999999999E-3</v>
      </c>
      <c r="AJ14" s="216">
        <v>9.3897290322999996E-2</v>
      </c>
      <c r="AK14" s="216">
        <v>0.27331366667000001</v>
      </c>
      <c r="AL14" s="216">
        <v>0.37987058065000001</v>
      </c>
      <c r="AM14" s="216">
        <v>0.40113983870999997</v>
      </c>
      <c r="AN14" s="216">
        <v>0.23151428570999999</v>
      </c>
      <c r="AO14" s="216">
        <v>-0.28385783870999998</v>
      </c>
      <c r="AP14" s="216">
        <v>0.26866966666999997</v>
      </c>
      <c r="AQ14" s="216">
        <v>0.15691916129</v>
      </c>
      <c r="AR14" s="216">
        <v>0.23088700000000001</v>
      </c>
      <c r="AS14" s="216">
        <v>0.23374006452000001</v>
      </c>
      <c r="AT14" s="216">
        <v>0.15244583871</v>
      </c>
      <c r="AU14" s="216">
        <v>7.0583333333000004E-3</v>
      </c>
      <c r="AV14" s="216">
        <v>0.30140896773999998</v>
      </c>
      <c r="AW14" s="216">
        <v>0.13395233333000001</v>
      </c>
      <c r="AX14" s="216">
        <v>-0.18363732258000001</v>
      </c>
      <c r="AY14" s="216">
        <v>9.4022548386999999E-2</v>
      </c>
      <c r="AZ14" s="216">
        <v>-0.1326507931</v>
      </c>
      <c r="BA14" s="216">
        <v>-0.18279148386999999</v>
      </c>
      <c r="BB14" s="216">
        <v>0.11751233333</v>
      </c>
      <c r="BC14" s="216">
        <v>0.19035129032000001</v>
      </c>
      <c r="BD14" s="216">
        <v>-0.1237313396</v>
      </c>
      <c r="BE14" s="216">
        <v>0.39396821462999998</v>
      </c>
      <c r="BF14" s="327">
        <v>0.1963104</v>
      </c>
      <c r="BG14" s="327">
        <v>0.21405370000000001</v>
      </c>
      <c r="BH14" s="327">
        <v>0.14800189999999999</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661</v>
      </c>
      <c r="B15" s="175" t="s">
        <v>181</v>
      </c>
      <c r="C15" s="216">
        <v>14.374064000000001</v>
      </c>
      <c r="D15" s="216">
        <v>14.615379000000001</v>
      </c>
      <c r="E15" s="216">
        <v>14.476290000000001</v>
      </c>
      <c r="F15" s="216">
        <v>14.609432999999999</v>
      </c>
      <c r="G15" s="216">
        <v>15.096677</v>
      </c>
      <c r="H15" s="216">
        <v>15.636533</v>
      </c>
      <c r="I15" s="216">
        <v>15.665290000000001</v>
      </c>
      <c r="J15" s="216">
        <v>15.324579999999999</v>
      </c>
      <c r="K15" s="216">
        <v>14.910133</v>
      </c>
      <c r="L15" s="216">
        <v>14.843451</v>
      </c>
      <c r="M15" s="216">
        <v>15.0853</v>
      </c>
      <c r="N15" s="216">
        <v>15.330225</v>
      </c>
      <c r="O15" s="216">
        <v>14.567225000000001</v>
      </c>
      <c r="P15" s="216">
        <v>14.230357</v>
      </c>
      <c r="Q15" s="216">
        <v>14.702612</v>
      </c>
      <c r="R15" s="216">
        <v>14.864433</v>
      </c>
      <c r="S15" s="216">
        <v>15.304838</v>
      </c>
      <c r="T15" s="216">
        <v>15.833033</v>
      </c>
      <c r="U15" s="216">
        <v>16.041677</v>
      </c>
      <c r="V15" s="216">
        <v>15.793193</v>
      </c>
      <c r="W15" s="216">
        <v>15.6358</v>
      </c>
      <c r="X15" s="216">
        <v>14.991129000000001</v>
      </c>
      <c r="Y15" s="216">
        <v>15.632966</v>
      </c>
      <c r="Z15" s="216">
        <v>16.069289999999999</v>
      </c>
      <c r="AA15" s="216">
        <v>15.311064</v>
      </c>
      <c r="AB15" s="216">
        <v>15.127571</v>
      </c>
      <c r="AC15" s="216">
        <v>15.115741</v>
      </c>
      <c r="AD15" s="216">
        <v>15.864133000000001</v>
      </c>
      <c r="AE15" s="216">
        <v>15.945548</v>
      </c>
      <c r="AF15" s="216">
        <v>15.817299999999999</v>
      </c>
      <c r="AG15" s="216">
        <v>16.534451000000001</v>
      </c>
      <c r="AH15" s="216">
        <v>16.460353999999999</v>
      </c>
      <c r="AI15" s="216">
        <v>16.073499999999999</v>
      </c>
      <c r="AJ15" s="216">
        <v>15.361032</v>
      </c>
      <c r="AK15" s="216">
        <v>16.043433</v>
      </c>
      <c r="AL15" s="216">
        <v>16.469031999999999</v>
      </c>
      <c r="AM15" s="216">
        <v>15.492806</v>
      </c>
      <c r="AN15" s="216">
        <v>15.414427999999999</v>
      </c>
      <c r="AO15" s="216">
        <v>15.657482999999999</v>
      </c>
      <c r="AP15" s="216">
        <v>16.2989</v>
      </c>
      <c r="AQ15" s="216">
        <v>16.435451</v>
      </c>
      <c r="AR15" s="216">
        <v>16.694732999999999</v>
      </c>
      <c r="AS15" s="216">
        <v>16.884160999999999</v>
      </c>
      <c r="AT15" s="216">
        <v>16.661515999999999</v>
      </c>
      <c r="AU15" s="216">
        <v>16.174033000000001</v>
      </c>
      <c r="AV15" s="216">
        <v>15.465032000000001</v>
      </c>
      <c r="AW15" s="216">
        <v>16.4894</v>
      </c>
      <c r="AX15" s="216">
        <v>16.765355</v>
      </c>
      <c r="AY15" s="216">
        <v>15.993741999999999</v>
      </c>
      <c r="AZ15" s="216">
        <v>15.883759</v>
      </c>
      <c r="BA15" s="216">
        <v>16.105</v>
      </c>
      <c r="BB15" s="216">
        <v>15.941800000000001</v>
      </c>
      <c r="BC15" s="216">
        <v>16.275773999999998</v>
      </c>
      <c r="BD15" s="216">
        <v>16.602066666999999</v>
      </c>
      <c r="BE15" s="216">
        <v>16.738820967999999</v>
      </c>
      <c r="BF15" s="327">
        <v>16.713339999999999</v>
      </c>
      <c r="BG15" s="327">
        <v>16.340489999999999</v>
      </c>
      <c r="BH15" s="327">
        <v>15.808450000000001</v>
      </c>
      <c r="BI15" s="327">
        <v>16.410399999999999</v>
      </c>
      <c r="BJ15" s="327">
        <v>16.72711</v>
      </c>
      <c r="BK15" s="327">
        <v>15.762510000000001</v>
      </c>
      <c r="BL15" s="327">
        <v>15.657109999999999</v>
      </c>
      <c r="BM15" s="327">
        <v>15.98681</v>
      </c>
      <c r="BN15" s="327">
        <v>16.25525</v>
      </c>
      <c r="BO15" s="327">
        <v>16.37144</v>
      </c>
      <c r="BP15" s="327">
        <v>16.74342</v>
      </c>
      <c r="BQ15" s="327">
        <v>16.951350000000001</v>
      </c>
      <c r="BR15" s="327">
        <v>16.814630000000001</v>
      </c>
      <c r="BS15" s="327">
        <v>16.566520000000001</v>
      </c>
      <c r="BT15" s="327">
        <v>15.99325</v>
      </c>
      <c r="BU15" s="327">
        <v>16.617419999999999</v>
      </c>
      <c r="BV15" s="327">
        <v>16.88578</v>
      </c>
    </row>
    <row r="16" spans="1:74" ht="11.1" customHeight="1" x14ac:dyDescent="0.2">
      <c r="A16" s="57"/>
      <c r="B16" s="44" t="s">
        <v>963</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407"/>
      <c r="BG16" s="407"/>
      <c r="BH16" s="407"/>
      <c r="BI16" s="407"/>
      <c r="BJ16" s="407"/>
      <c r="BK16" s="407"/>
      <c r="BL16" s="407"/>
      <c r="BM16" s="407"/>
      <c r="BN16" s="407"/>
      <c r="BO16" s="407"/>
      <c r="BP16" s="407"/>
      <c r="BQ16" s="407"/>
      <c r="BR16" s="407"/>
      <c r="BS16" s="407"/>
      <c r="BT16" s="407"/>
      <c r="BU16" s="407"/>
      <c r="BV16" s="407"/>
    </row>
    <row r="17" spans="1:74" ht="11.1" customHeight="1" x14ac:dyDescent="0.2">
      <c r="A17" s="61" t="s">
        <v>663</v>
      </c>
      <c r="B17" s="175" t="s">
        <v>547</v>
      </c>
      <c r="C17" s="216">
        <v>1.0534479999999999</v>
      </c>
      <c r="D17" s="216">
        <v>1.064238</v>
      </c>
      <c r="E17" s="216">
        <v>1.07419</v>
      </c>
      <c r="F17" s="216">
        <v>1.026632</v>
      </c>
      <c r="G17" s="216">
        <v>1.0893820000000001</v>
      </c>
      <c r="H17" s="216">
        <v>1.099629</v>
      </c>
      <c r="I17" s="216">
        <v>1.06548</v>
      </c>
      <c r="J17" s="216">
        <v>1.0451900000000001</v>
      </c>
      <c r="K17" s="216">
        <v>1.001064</v>
      </c>
      <c r="L17" s="216">
        <v>1.005898</v>
      </c>
      <c r="M17" s="216">
        <v>1.0320640000000001</v>
      </c>
      <c r="N17" s="216">
        <v>1.1524779999999999</v>
      </c>
      <c r="O17" s="216">
        <v>1.0608029999999999</v>
      </c>
      <c r="P17" s="216">
        <v>0.966283</v>
      </c>
      <c r="Q17" s="216">
        <v>1.0118339999999999</v>
      </c>
      <c r="R17" s="216">
        <v>1.0929009999999999</v>
      </c>
      <c r="S17" s="216">
        <v>1.03948</v>
      </c>
      <c r="T17" s="216">
        <v>1.0871310000000001</v>
      </c>
      <c r="U17" s="216">
        <v>1.131902</v>
      </c>
      <c r="V17" s="216">
        <v>1.114933</v>
      </c>
      <c r="W17" s="216">
        <v>1.135928</v>
      </c>
      <c r="X17" s="216">
        <v>1.0848340000000001</v>
      </c>
      <c r="Y17" s="216">
        <v>1.126263</v>
      </c>
      <c r="Z17" s="216">
        <v>1.1790929999999999</v>
      </c>
      <c r="AA17" s="216">
        <v>1.107288</v>
      </c>
      <c r="AB17" s="216">
        <v>1.064354</v>
      </c>
      <c r="AC17" s="216">
        <v>0.99148099999999995</v>
      </c>
      <c r="AD17" s="216">
        <v>1.0779650000000001</v>
      </c>
      <c r="AE17" s="216">
        <v>1.0128980000000001</v>
      </c>
      <c r="AF17" s="216">
        <v>1.121499</v>
      </c>
      <c r="AG17" s="216">
        <v>1.1071880000000001</v>
      </c>
      <c r="AH17" s="216">
        <v>1.1626719999999999</v>
      </c>
      <c r="AI17" s="216">
        <v>1.0154289999999999</v>
      </c>
      <c r="AJ17" s="216">
        <v>1.028383</v>
      </c>
      <c r="AK17" s="216">
        <v>1.1776960000000001</v>
      </c>
      <c r="AL17" s="216">
        <v>1.0999989999999999</v>
      </c>
      <c r="AM17" s="216">
        <v>1.023028</v>
      </c>
      <c r="AN17" s="216">
        <v>0.95488899999999999</v>
      </c>
      <c r="AO17" s="216">
        <v>0.99851199999999996</v>
      </c>
      <c r="AP17" s="216">
        <v>1.0420640000000001</v>
      </c>
      <c r="AQ17" s="216">
        <v>1.0412539999999999</v>
      </c>
      <c r="AR17" s="216">
        <v>0.98986499999999999</v>
      </c>
      <c r="AS17" s="216">
        <v>1.0526789999999999</v>
      </c>
      <c r="AT17" s="216">
        <v>1.1635800000000001</v>
      </c>
      <c r="AU17" s="216">
        <v>1.009234</v>
      </c>
      <c r="AV17" s="216">
        <v>1.0173570000000001</v>
      </c>
      <c r="AW17" s="216">
        <v>1.0506660000000001</v>
      </c>
      <c r="AX17" s="216">
        <v>1.1018399999999999</v>
      </c>
      <c r="AY17" s="216">
        <v>1.106096</v>
      </c>
      <c r="AZ17" s="216">
        <v>1.057758</v>
      </c>
      <c r="BA17" s="216">
        <v>1.041066</v>
      </c>
      <c r="BB17" s="216">
        <v>1.066368</v>
      </c>
      <c r="BC17" s="216">
        <v>1.139645</v>
      </c>
      <c r="BD17" s="216">
        <v>1.1199239999999999</v>
      </c>
      <c r="BE17" s="216">
        <v>1.0859939999999999</v>
      </c>
      <c r="BF17" s="327">
        <v>1.0864860000000001</v>
      </c>
      <c r="BG17" s="327">
        <v>1.0546</v>
      </c>
      <c r="BH17" s="327">
        <v>1.034214</v>
      </c>
      <c r="BI17" s="327">
        <v>1.0694360000000001</v>
      </c>
      <c r="BJ17" s="327">
        <v>1.094392</v>
      </c>
      <c r="BK17" s="327">
        <v>1.048367</v>
      </c>
      <c r="BL17" s="327">
        <v>1.011056</v>
      </c>
      <c r="BM17" s="327">
        <v>1.025007</v>
      </c>
      <c r="BN17" s="327">
        <v>1.050619</v>
      </c>
      <c r="BO17" s="327">
        <v>1.0550740000000001</v>
      </c>
      <c r="BP17" s="327">
        <v>1.076427</v>
      </c>
      <c r="BQ17" s="327">
        <v>1.080948</v>
      </c>
      <c r="BR17" s="327">
        <v>1.0974649999999999</v>
      </c>
      <c r="BS17" s="327">
        <v>1.0784009999999999</v>
      </c>
      <c r="BT17" s="327">
        <v>1.0488690000000001</v>
      </c>
      <c r="BU17" s="327">
        <v>1.091863</v>
      </c>
      <c r="BV17" s="327">
        <v>1.109755</v>
      </c>
    </row>
    <row r="18" spans="1:74" ht="11.1" customHeight="1" x14ac:dyDescent="0.2">
      <c r="A18" s="61" t="s">
        <v>662</v>
      </c>
      <c r="B18" s="175" t="s">
        <v>1150</v>
      </c>
      <c r="C18" s="216">
        <v>2.3840319999999999</v>
      </c>
      <c r="D18" s="216">
        <v>2.4006889999999999</v>
      </c>
      <c r="E18" s="216">
        <v>2.3848699999999998</v>
      </c>
      <c r="F18" s="216">
        <v>2.3788320000000001</v>
      </c>
      <c r="G18" s="216">
        <v>2.393386</v>
      </c>
      <c r="H18" s="216">
        <v>2.3380990000000001</v>
      </c>
      <c r="I18" s="216">
        <v>2.3265799999999999</v>
      </c>
      <c r="J18" s="216">
        <v>2.3709669999999998</v>
      </c>
      <c r="K18" s="216">
        <v>2.4619330000000001</v>
      </c>
      <c r="L18" s="216">
        <v>2.5067729999999999</v>
      </c>
      <c r="M18" s="216">
        <v>2.535933</v>
      </c>
      <c r="N18" s="216">
        <v>2.4153859999999998</v>
      </c>
      <c r="O18" s="216">
        <v>2.3787410000000002</v>
      </c>
      <c r="P18" s="216">
        <v>2.4896769999999999</v>
      </c>
      <c r="Q18" s="216">
        <v>2.4845480000000002</v>
      </c>
      <c r="R18" s="216">
        <v>2.5131990000000002</v>
      </c>
      <c r="S18" s="216">
        <v>2.5563539999999998</v>
      </c>
      <c r="T18" s="216">
        <v>2.541566</v>
      </c>
      <c r="U18" s="216">
        <v>2.6183860000000001</v>
      </c>
      <c r="V18" s="216">
        <v>2.715096</v>
      </c>
      <c r="W18" s="216">
        <v>2.791166</v>
      </c>
      <c r="X18" s="216">
        <v>2.766451</v>
      </c>
      <c r="Y18" s="216">
        <v>2.746899</v>
      </c>
      <c r="Z18" s="216">
        <v>2.6598060000000001</v>
      </c>
      <c r="AA18" s="216">
        <v>2.6954829999999999</v>
      </c>
      <c r="AB18" s="216">
        <v>2.710178</v>
      </c>
      <c r="AC18" s="216">
        <v>2.829418</v>
      </c>
      <c r="AD18" s="216">
        <v>2.9502000000000002</v>
      </c>
      <c r="AE18" s="216">
        <v>2.9555479999999998</v>
      </c>
      <c r="AF18" s="216">
        <v>3.094033</v>
      </c>
      <c r="AG18" s="216">
        <v>3.114805</v>
      </c>
      <c r="AH18" s="216">
        <v>3.1418379999999999</v>
      </c>
      <c r="AI18" s="216">
        <v>3.194766</v>
      </c>
      <c r="AJ18" s="216">
        <v>3.1963219999999999</v>
      </c>
      <c r="AK18" s="216">
        <v>3.1153330000000001</v>
      </c>
      <c r="AL18" s="216">
        <v>3.1563539999999999</v>
      </c>
      <c r="AM18" s="216">
        <v>2.9803220000000001</v>
      </c>
      <c r="AN18" s="216">
        <v>3.0996060000000001</v>
      </c>
      <c r="AO18" s="216">
        <v>3.181289</v>
      </c>
      <c r="AP18" s="216">
        <v>3.3134329999999999</v>
      </c>
      <c r="AQ18" s="216">
        <v>3.2485789999999999</v>
      </c>
      <c r="AR18" s="216">
        <v>3.259366</v>
      </c>
      <c r="AS18" s="216">
        <v>3.2841610000000001</v>
      </c>
      <c r="AT18" s="216">
        <v>3.3187099999999998</v>
      </c>
      <c r="AU18" s="216">
        <v>3.3427669999999998</v>
      </c>
      <c r="AV18" s="216">
        <v>3.428032</v>
      </c>
      <c r="AW18" s="216">
        <v>3.4357000000000002</v>
      </c>
      <c r="AX18" s="216">
        <v>3.3751289999999998</v>
      </c>
      <c r="AY18" s="216">
        <v>3.303258</v>
      </c>
      <c r="AZ18" s="216">
        <v>3.3288959999999999</v>
      </c>
      <c r="BA18" s="216">
        <v>3.5091610000000002</v>
      </c>
      <c r="BB18" s="216">
        <v>3.503533</v>
      </c>
      <c r="BC18" s="216">
        <v>3.593162</v>
      </c>
      <c r="BD18" s="216">
        <v>3.5494186832999999</v>
      </c>
      <c r="BE18" s="216">
        <v>3.6077255406000002</v>
      </c>
      <c r="BF18" s="327">
        <v>3.5298989999999999</v>
      </c>
      <c r="BG18" s="327">
        <v>3.5636510000000001</v>
      </c>
      <c r="BH18" s="327">
        <v>3.6213540000000002</v>
      </c>
      <c r="BI18" s="327">
        <v>3.6506219999999998</v>
      </c>
      <c r="BJ18" s="327">
        <v>3.5823480000000001</v>
      </c>
      <c r="BK18" s="327">
        <v>3.5200879999999999</v>
      </c>
      <c r="BL18" s="327">
        <v>3.6471290000000001</v>
      </c>
      <c r="BM18" s="327">
        <v>3.6882160000000002</v>
      </c>
      <c r="BN18" s="327">
        <v>3.7316720000000001</v>
      </c>
      <c r="BO18" s="327">
        <v>3.7621869999999999</v>
      </c>
      <c r="BP18" s="327">
        <v>3.7651240000000001</v>
      </c>
      <c r="BQ18" s="327">
        <v>3.7930169999999999</v>
      </c>
      <c r="BR18" s="327">
        <v>3.8812570000000002</v>
      </c>
      <c r="BS18" s="327">
        <v>3.8920919999999999</v>
      </c>
      <c r="BT18" s="327">
        <v>3.94983</v>
      </c>
      <c r="BU18" s="327">
        <v>3.9876649999999998</v>
      </c>
      <c r="BV18" s="327">
        <v>3.9706830000000002</v>
      </c>
    </row>
    <row r="19" spans="1:74" ht="11.1" customHeight="1" x14ac:dyDescent="0.2">
      <c r="A19" s="61" t="s">
        <v>1121</v>
      </c>
      <c r="B19" s="175" t="s">
        <v>1122</v>
      </c>
      <c r="C19" s="216">
        <v>1.021808</v>
      </c>
      <c r="D19" s="216">
        <v>1.0131570000000001</v>
      </c>
      <c r="E19" s="216">
        <v>0.99024400000000001</v>
      </c>
      <c r="F19" s="216">
        <v>1.0012920000000001</v>
      </c>
      <c r="G19" s="216">
        <v>1.0154449999999999</v>
      </c>
      <c r="H19" s="216">
        <v>1.0018050000000001</v>
      </c>
      <c r="I19" s="216">
        <v>0.92734099999999997</v>
      </c>
      <c r="J19" s="216">
        <v>0.95339600000000002</v>
      </c>
      <c r="K19" s="216">
        <v>0.919095</v>
      </c>
      <c r="L19" s="216">
        <v>0.90036799999999995</v>
      </c>
      <c r="M19" s="216">
        <v>0.91288599999999998</v>
      </c>
      <c r="N19" s="216">
        <v>0.90369299999999997</v>
      </c>
      <c r="O19" s="216">
        <v>0.89124400000000004</v>
      </c>
      <c r="P19" s="216">
        <v>0.90458000000000005</v>
      </c>
      <c r="Q19" s="216">
        <v>0.94930599999999998</v>
      </c>
      <c r="R19" s="216">
        <v>0.97013400000000005</v>
      </c>
      <c r="S19" s="216">
        <v>1.009749</v>
      </c>
      <c r="T19" s="216">
        <v>1.031541</v>
      </c>
      <c r="U19" s="216">
        <v>1.0189029999999999</v>
      </c>
      <c r="V19" s="216">
        <v>1.0019400000000001</v>
      </c>
      <c r="W19" s="216">
        <v>0.99647799999999997</v>
      </c>
      <c r="X19" s="216">
        <v>1.050038</v>
      </c>
      <c r="Y19" s="216">
        <v>1.0820510000000001</v>
      </c>
      <c r="Z19" s="216">
        <v>1.1012470000000001</v>
      </c>
      <c r="AA19" s="216">
        <v>1.0002610000000001</v>
      </c>
      <c r="AB19" s="216">
        <v>0.99921499999999996</v>
      </c>
      <c r="AC19" s="216">
        <v>1.024624</v>
      </c>
      <c r="AD19" s="216">
        <v>1.038589</v>
      </c>
      <c r="AE19" s="216">
        <v>1.055396</v>
      </c>
      <c r="AF19" s="216">
        <v>1.0887180000000001</v>
      </c>
      <c r="AG19" s="216">
        <v>1.085769</v>
      </c>
      <c r="AH19" s="216">
        <v>1.048373</v>
      </c>
      <c r="AI19" s="216">
        <v>1.0567059999999999</v>
      </c>
      <c r="AJ19" s="216">
        <v>1.0411379999999999</v>
      </c>
      <c r="AK19" s="216">
        <v>1.0571809999999999</v>
      </c>
      <c r="AL19" s="216">
        <v>1.1324650000000001</v>
      </c>
      <c r="AM19" s="216">
        <v>1.0527420000000001</v>
      </c>
      <c r="AN19" s="216">
        <v>1.0445279999999999</v>
      </c>
      <c r="AO19" s="216">
        <v>1.049733</v>
      </c>
      <c r="AP19" s="216">
        <v>1.062322</v>
      </c>
      <c r="AQ19" s="216">
        <v>1.1028089999999999</v>
      </c>
      <c r="AR19" s="216">
        <v>1.1436120000000001</v>
      </c>
      <c r="AS19" s="216">
        <v>1.120201</v>
      </c>
      <c r="AT19" s="216">
        <v>1.0946370000000001</v>
      </c>
      <c r="AU19" s="216">
        <v>1.088695</v>
      </c>
      <c r="AV19" s="216">
        <v>1.1088279999999999</v>
      </c>
      <c r="AW19" s="216">
        <v>1.1121620000000001</v>
      </c>
      <c r="AX19" s="216">
        <v>1.121702</v>
      </c>
      <c r="AY19" s="216">
        <v>1.102986</v>
      </c>
      <c r="AZ19" s="216">
        <v>1.122681</v>
      </c>
      <c r="BA19" s="216">
        <v>1.1383000000000001</v>
      </c>
      <c r="BB19" s="216">
        <v>1.086184</v>
      </c>
      <c r="BC19" s="216">
        <v>1.137953</v>
      </c>
      <c r="BD19" s="216">
        <v>1.1255719333</v>
      </c>
      <c r="BE19" s="216">
        <v>1.1438037548</v>
      </c>
      <c r="BF19" s="327">
        <v>1.1224270000000001</v>
      </c>
      <c r="BG19" s="327">
        <v>1.1251800000000001</v>
      </c>
      <c r="BH19" s="327">
        <v>1.100959</v>
      </c>
      <c r="BI19" s="327">
        <v>1.1256600000000001</v>
      </c>
      <c r="BJ19" s="327">
        <v>1.117415</v>
      </c>
      <c r="BK19" s="327">
        <v>1.1424749999999999</v>
      </c>
      <c r="BL19" s="327">
        <v>1.106965</v>
      </c>
      <c r="BM19" s="327">
        <v>1.128676</v>
      </c>
      <c r="BN19" s="327">
        <v>1.1149530000000001</v>
      </c>
      <c r="BO19" s="327">
        <v>1.1251409999999999</v>
      </c>
      <c r="BP19" s="327">
        <v>1.1353839999999999</v>
      </c>
      <c r="BQ19" s="327">
        <v>1.130622</v>
      </c>
      <c r="BR19" s="327">
        <v>1.1210020000000001</v>
      </c>
      <c r="BS19" s="327">
        <v>1.1144590000000001</v>
      </c>
      <c r="BT19" s="327">
        <v>1.092943</v>
      </c>
      <c r="BU19" s="327">
        <v>1.123964</v>
      </c>
      <c r="BV19" s="327">
        <v>1.1100810000000001</v>
      </c>
    </row>
    <row r="20" spans="1:74" ht="11.1" customHeight="1" x14ac:dyDescent="0.2">
      <c r="A20" s="61" t="s">
        <v>1010</v>
      </c>
      <c r="B20" s="175" t="s">
        <v>121</v>
      </c>
      <c r="C20" s="216">
        <v>0.93670900000000001</v>
      </c>
      <c r="D20" s="216">
        <v>0.91886199999999996</v>
      </c>
      <c r="E20" s="216">
        <v>0.88864500000000002</v>
      </c>
      <c r="F20" s="216">
        <v>0.87819999999999998</v>
      </c>
      <c r="G20" s="216">
        <v>0.89083800000000002</v>
      </c>
      <c r="H20" s="216">
        <v>0.88376600000000005</v>
      </c>
      <c r="I20" s="216">
        <v>0.81406400000000001</v>
      </c>
      <c r="J20" s="216">
        <v>0.84167700000000001</v>
      </c>
      <c r="K20" s="216">
        <v>0.81253299999999995</v>
      </c>
      <c r="L20" s="216">
        <v>0.80567699999999998</v>
      </c>
      <c r="M20" s="216">
        <v>0.82479999999999998</v>
      </c>
      <c r="N20" s="216">
        <v>0.82522499999999999</v>
      </c>
      <c r="O20" s="216">
        <v>0.79928999999999994</v>
      </c>
      <c r="P20" s="216">
        <v>0.80335699999999999</v>
      </c>
      <c r="Q20" s="216">
        <v>0.82645100000000005</v>
      </c>
      <c r="R20" s="216">
        <v>0.85336599999999996</v>
      </c>
      <c r="S20" s="216">
        <v>0.87732200000000005</v>
      </c>
      <c r="T20" s="216">
        <v>0.890733</v>
      </c>
      <c r="U20" s="216">
        <v>0.868483</v>
      </c>
      <c r="V20" s="216">
        <v>0.84770900000000005</v>
      </c>
      <c r="W20" s="216">
        <v>0.85213300000000003</v>
      </c>
      <c r="X20" s="216">
        <v>0.90306399999999998</v>
      </c>
      <c r="Y20" s="216">
        <v>0.93049999999999999</v>
      </c>
      <c r="Z20" s="216">
        <v>0.94854799999999995</v>
      </c>
      <c r="AA20" s="216">
        <v>0.90948300000000004</v>
      </c>
      <c r="AB20" s="216">
        <v>0.90246400000000004</v>
      </c>
      <c r="AC20" s="216">
        <v>0.90709600000000001</v>
      </c>
      <c r="AD20" s="216">
        <v>0.92443299999999995</v>
      </c>
      <c r="AE20" s="216">
        <v>0.931871</v>
      </c>
      <c r="AF20" s="216">
        <v>0.95430000000000004</v>
      </c>
      <c r="AG20" s="216">
        <v>0.94880600000000004</v>
      </c>
      <c r="AH20" s="216">
        <v>0.92467699999999997</v>
      </c>
      <c r="AI20" s="216">
        <v>0.92689999999999995</v>
      </c>
      <c r="AJ20" s="216">
        <v>0.92400000000000004</v>
      </c>
      <c r="AK20" s="216">
        <v>0.95293300000000003</v>
      </c>
      <c r="AL20" s="216">
        <v>0.99454799999999999</v>
      </c>
      <c r="AM20" s="216">
        <v>0.95983799999999997</v>
      </c>
      <c r="AN20" s="216">
        <v>0.95671399999999995</v>
      </c>
      <c r="AO20" s="216">
        <v>0.95125800000000005</v>
      </c>
      <c r="AP20" s="216">
        <v>0.93033299999999997</v>
      </c>
      <c r="AQ20" s="216">
        <v>0.95696700000000001</v>
      </c>
      <c r="AR20" s="216">
        <v>0.98946599999999996</v>
      </c>
      <c r="AS20" s="216">
        <v>0.97599999999999998</v>
      </c>
      <c r="AT20" s="216">
        <v>0.95551600000000003</v>
      </c>
      <c r="AU20" s="216">
        <v>0.95143299999999997</v>
      </c>
      <c r="AV20" s="216">
        <v>0.97222600000000003</v>
      </c>
      <c r="AW20" s="216">
        <v>0.98646699999999998</v>
      </c>
      <c r="AX20" s="216">
        <v>1.0024189999999999</v>
      </c>
      <c r="AY20" s="216">
        <v>0.97803200000000001</v>
      </c>
      <c r="AZ20" s="216">
        <v>0.98889700000000003</v>
      </c>
      <c r="BA20" s="216">
        <v>0.99393600000000004</v>
      </c>
      <c r="BB20" s="216">
        <v>0.93530000000000002</v>
      </c>
      <c r="BC20" s="216">
        <v>0.97509699999999999</v>
      </c>
      <c r="BD20" s="216">
        <v>0.99153333333000004</v>
      </c>
      <c r="BE20" s="216">
        <v>1.0074193548000001</v>
      </c>
      <c r="BF20" s="327">
        <v>0.98699729999999997</v>
      </c>
      <c r="BG20" s="327">
        <v>0.98715249999999999</v>
      </c>
      <c r="BH20" s="327">
        <v>0.96506650000000005</v>
      </c>
      <c r="BI20" s="327">
        <v>0.9876182</v>
      </c>
      <c r="BJ20" s="327">
        <v>0.9857958</v>
      </c>
      <c r="BK20" s="327">
        <v>1.0139860000000001</v>
      </c>
      <c r="BL20" s="327">
        <v>0.97908269999999997</v>
      </c>
      <c r="BM20" s="327">
        <v>0.997197</v>
      </c>
      <c r="BN20" s="327">
        <v>0.98318300000000003</v>
      </c>
      <c r="BO20" s="327">
        <v>0.98913119999999999</v>
      </c>
      <c r="BP20" s="327">
        <v>0.996811</v>
      </c>
      <c r="BQ20" s="327">
        <v>0.98917900000000003</v>
      </c>
      <c r="BR20" s="327">
        <v>0.98072950000000003</v>
      </c>
      <c r="BS20" s="327">
        <v>0.97128080000000006</v>
      </c>
      <c r="BT20" s="327">
        <v>0.95207280000000005</v>
      </c>
      <c r="BU20" s="327">
        <v>0.9809544</v>
      </c>
      <c r="BV20" s="327">
        <v>0.97367579999999998</v>
      </c>
    </row>
    <row r="21" spans="1:74" ht="11.1" customHeight="1" x14ac:dyDescent="0.2">
      <c r="A21" s="61" t="s">
        <v>1123</v>
      </c>
      <c r="B21" s="175" t="s">
        <v>1124</v>
      </c>
      <c r="C21" s="216">
        <v>0.19235716128999999</v>
      </c>
      <c r="D21" s="216">
        <v>0.19122113793000001</v>
      </c>
      <c r="E21" s="216">
        <v>0.17023448387000001</v>
      </c>
      <c r="F21" s="216">
        <v>0.16204166667</v>
      </c>
      <c r="G21" s="216">
        <v>0.19427054838999999</v>
      </c>
      <c r="H21" s="216">
        <v>0.19642866667</v>
      </c>
      <c r="I21" s="216">
        <v>0.19408545160999999</v>
      </c>
      <c r="J21" s="216">
        <v>0.197103</v>
      </c>
      <c r="K21" s="216">
        <v>0.21461633332999999</v>
      </c>
      <c r="L21" s="216">
        <v>0.18805016128999999</v>
      </c>
      <c r="M21" s="216">
        <v>0.201853</v>
      </c>
      <c r="N21" s="216">
        <v>0.19750809677</v>
      </c>
      <c r="O21" s="216">
        <v>0.18706638710000001</v>
      </c>
      <c r="P21" s="216">
        <v>0.18373471428999999</v>
      </c>
      <c r="Q21" s="216">
        <v>0.18607109677</v>
      </c>
      <c r="R21" s="216">
        <v>0.21382233333</v>
      </c>
      <c r="S21" s="216">
        <v>0.20962522581000001</v>
      </c>
      <c r="T21" s="216">
        <v>0.19007466667</v>
      </c>
      <c r="U21" s="216">
        <v>0.22227480645</v>
      </c>
      <c r="V21" s="216">
        <v>0.23579554839</v>
      </c>
      <c r="W21" s="216">
        <v>0.215472</v>
      </c>
      <c r="X21" s="216">
        <v>0.21168012903</v>
      </c>
      <c r="Y21" s="216">
        <v>0.21961933333</v>
      </c>
      <c r="Z21" s="216">
        <v>0.21815851613000001</v>
      </c>
      <c r="AA21" s="216">
        <v>0.20629812903</v>
      </c>
      <c r="AB21" s="216">
        <v>0.19332914286</v>
      </c>
      <c r="AC21" s="216">
        <v>0.20402651613</v>
      </c>
      <c r="AD21" s="216">
        <v>0.22350600000000001</v>
      </c>
      <c r="AE21" s="216">
        <v>0.21994254838999999</v>
      </c>
      <c r="AF21" s="216">
        <v>0.23743300000000001</v>
      </c>
      <c r="AG21" s="216">
        <v>0.2254373871</v>
      </c>
      <c r="AH21" s="216">
        <v>0.21519803226000001</v>
      </c>
      <c r="AI21" s="216">
        <v>0.21180299999999999</v>
      </c>
      <c r="AJ21" s="216">
        <v>0.22620777418999999</v>
      </c>
      <c r="AK21" s="216">
        <v>0.24239333332999999</v>
      </c>
      <c r="AL21" s="216">
        <v>0.24140822580999999</v>
      </c>
      <c r="AM21" s="216">
        <v>0.19210216128999999</v>
      </c>
      <c r="AN21" s="216">
        <v>0.19871557142999999</v>
      </c>
      <c r="AO21" s="216">
        <v>0.19796367742000001</v>
      </c>
      <c r="AP21" s="216">
        <v>0.192579</v>
      </c>
      <c r="AQ21" s="216">
        <v>0.21970799999999999</v>
      </c>
      <c r="AR21" s="216">
        <v>0.21132833333000001</v>
      </c>
      <c r="AS21" s="216">
        <v>0.22783683870999999</v>
      </c>
      <c r="AT21" s="216">
        <v>0.20079464516000001</v>
      </c>
      <c r="AU21" s="216">
        <v>0.20493833333</v>
      </c>
      <c r="AV21" s="216">
        <v>0.20078129032</v>
      </c>
      <c r="AW21" s="216">
        <v>0.23446766666999999</v>
      </c>
      <c r="AX21" s="216">
        <v>0.21378722581000001</v>
      </c>
      <c r="AY21" s="216">
        <v>0.23175541934999999</v>
      </c>
      <c r="AZ21" s="216">
        <v>0.2125017931</v>
      </c>
      <c r="BA21" s="216">
        <v>0.19857045161</v>
      </c>
      <c r="BB21" s="216">
        <v>0.23108866667</v>
      </c>
      <c r="BC21" s="216">
        <v>0.23339451613000001</v>
      </c>
      <c r="BD21" s="216">
        <v>0.22525239999999999</v>
      </c>
      <c r="BE21" s="216">
        <v>0.22858609999999999</v>
      </c>
      <c r="BF21" s="327">
        <v>0.22470609999999999</v>
      </c>
      <c r="BG21" s="327">
        <v>0.22374189999999999</v>
      </c>
      <c r="BH21" s="327">
        <v>0.22148380000000001</v>
      </c>
      <c r="BI21" s="327">
        <v>0.2330364</v>
      </c>
      <c r="BJ21" s="327">
        <v>0.23676720000000001</v>
      </c>
      <c r="BK21" s="327">
        <v>0.22358720000000001</v>
      </c>
      <c r="BL21" s="327">
        <v>0.2186456</v>
      </c>
      <c r="BM21" s="327">
        <v>0.22432840000000001</v>
      </c>
      <c r="BN21" s="327">
        <v>0.23246430000000001</v>
      </c>
      <c r="BO21" s="327">
        <v>0.2329476</v>
      </c>
      <c r="BP21" s="327">
        <v>0.23557900000000001</v>
      </c>
      <c r="BQ21" s="327">
        <v>0.23819860000000001</v>
      </c>
      <c r="BR21" s="327">
        <v>0.2355845</v>
      </c>
      <c r="BS21" s="327">
        <v>0.2353769</v>
      </c>
      <c r="BT21" s="327">
        <v>0.23270360000000001</v>
      </c>
      <c r="BU21" s="327">
        <v>0.24423400000000001</v>
      </c>
      <c r="BV21" s="327">
        <v>0.2484661</v>
      </c>
    </row>
    <row r="22" spans="1:74" ht="11.1" customHeight="1" x14ac:dyDescent="0.2">
      <c r="A22" s="61" t="s">
        <v>664</v>
      </c>
      <c r="B22" s="175" t="s">
        <v>133</v>
      </c>
      <c r="C22" s="216">
        <v>-0.408555</v>
      </c>
      <c r="D22" s="216">
        <v>-0.99287099999999995</v>
      </c>
      <c r="E22" s="216">
        <v>-1.2104870000000001</v>
      </c>
      <c r="F22" s="216">
        <v>-1.256235</v>
      </c>
      <c r="G22" s="216">
        <v>-0.99805299999999997</v>
      </c>
      <c r="H22" s="216">
        <v>-0.93848699999999996</v>
      </c>
      <c r="I22" s="216">
        <v>-1.0784050000000001</v>
      </c>
      <c r="J22" s="216">
        <v>-0.80618800000000002</v>
      </c>
      <c r="K22" s="216">
        <v>-1.0015890000000001</v>
      </c>
      <c r="L22" s="216">
        <v>-1.2480169999999999</v>
      </c>
      <c r="M22" s="216">
        <v>-1.332238</v>
      </c>
      <c r="N22" s="216">
        <v>-1.525299</v>
      </c>
      <c r="O22" s="216">
        <v>-0.63896500000000001</v>
      </c>
      <c r="P22" s="216">
        <v>-1.1536850000000001</v>
      </c>
      <c r="Q22" s="216">
        <v>-0.96693399999999996</v>
      </c>
      <c r="R22" s="216">
        <v>-0.68905700000000003</v>
      </c>
      <c r="S22" s="216">
        <v>-0.90831799999999996</v>
      </c>
      <c r="T22" s="216">
        <v>-1.3188489999999999</v>
      </c>
      <c r="U22" s="216">
        <v>-1.504672</v>
      </c>
      <c r="V22" s="216">
        <v>-1.5043150000000001</v>
      </c>
      <c r="W22" s="216">
        <v>-1.413176</v>
      </c>
      <c r="X22" s="216">
        <v>-1.8247930000000001</v>
      </c>
      <c r="Y22" s="216">
        <v>-1.7368779999999999</v>
      </c>
      <c r="Z22" s="216">
        <v>-2.6133929999999999</v>
      </c>
      <c r="AA22" s="216">
        <v>-1.9472389999999999</v>
      </c>
      <c r="AB22" s="216">
        <v>-1.455044</v>
      </c>
      <c r="AC22" s="216">
        <v>-1.759333</v>
      </c>
      <c r="AD22" s="216">
        <v>-1.647138</v>
      </c>
      <c r="AE22" s="216">
        <v>-1.5838890000000001</v>
      </c>
      <c r="AF22" s="216">
        <v>-1.991042</v>
      </c>
      <c r="AG22" s="216">
        <v>-2.177689</v>
      </c>
      <c r="AH22" s="216">
        <v>-2.2196639999999999</v>
      </c>
      <c r="AI22" s="216">
        <v>-1.9115580000000001</v>
      </c>
      <c r="AJ22" s="216">
        <v>-1.9820059999999999</v>
      </c>
      <c r="AK22" s="216">
        <v>-2.1183360000000002</v>
      </c>
      <c r="AL22" s="216">
        <v>-2.2939229999999999</v>
      </c>
      <c r="AM22" s="216">
        <v>-1.8331500000000001</v>
      </c>
      <c r="AN22" s="216">
        <v>-2.1366710000000002</v>
      </c>
      <c r="AO22" s="216">
        <v>-1.725231</v>
      </c>
      <c r="AP22" s="216">
        <v>-2.257126</v>
      </c>
      <c r="AQ22" s="216">
        <v>-2.1181990000000002</v>
      </c>
      <c r="AR22" s="216">
        <v>-1.9898119999999999</v>
      </c>
      <c r="AS22" s="216">
        <v>-2.2607179999999998</v>
      </c>
      <c r="AT22" s="216">
        <v>-1.972483</v>
      </c>
      <c r="AU22" s="216">
        <v>-2.3622580000000002</v>
      </c>
      <c r="AV22" s="216">
        <v>-2.4487459999999999</v>
      </c>
      <c r="AW22" s="216">
        <v>-2.7425199999999998</v>
      </c>
      <c r="AX22" s="216">
        <v>-3.0566770000000001</v>
      </c>
      <c r="AY22" s="216">
        <v>-2.4542329999999999</v>
      </c>
      <c r="AZ22" s="216">
        <v>-2.463622</v>
      </c>
      <c r="BA22" s="216">
        <v>-2.5345430000000002</v>
      </c>
      <c r="BB22" s="216">
        <v>-2.3710040000000001</v>
      </c>
      <c r="BC22" s="216">
        <v>-2.7593380000000001</v>
      </c>
      <c r="BD22" s="216">
        <v>-2.7713431833</v>
      </c>
      <c r="BE22" s="216">
        <v>-2.3885143656999999</v>
      </c>
      <c r="BF22" s="327">
        <v>-2.6926199999999998</v>
      </c>
      <c r="BG22" s="327">
        <v>-2.7423570000000002</v>
      </c>
      <c r="BH22" s="327">
        <v>-2.9806159999999999</v>
      </c>
      <c r="BI22" s="327">
        <v>-3.0462340000000001</v>
      </c>
      <c r="BJ22" s="327">
        <v>-3.3848479999999999</v>
      </c>
      <c r="BK22" s="327">
        <v>-2.6673550000000001</v>
      </c>
      <c r="BL22" s="327">
        <v>-3.010621</v>
      </c>
      <c r="BM22" s="327">
        <v>-3.0113089999999998</v>
      </c>
      <c r="BN22" s="327">
        <v>-2.8479830000000002</v>
      </c>
      <c r="BO22" s="327">
        <v>-2.5439910000000001</v>
      </c>
      <c r="BP22" s="327">
        <v>-2.6442169999999998</v>
      </c>
      <c r="BQ22" s="327">
        <v>-2.8847559999999999</v>
      </c>
      <c r="BR22" s="327">
        <v>-2.8800680000000001</v>
      </c>
      <c r="BS22" s="327">
        <v>-3.1192250000000001</v>
      </c>
      <c r="BT22" s="327">
        <v>-3.2537929999999999</v>
      </c>
      <c r="BU22" s="327">
        <v>-3.4096039999999999</v>
      </c>
      <c r="BV22" s="327">
        <v>-3.7714080000000001</v>
      </c>
    </row>
    <row r="23" spans="1:74" ht="11.1" customHeight="1" x14ac:dyDescent="0.2">
      <c r="A23" s="640" t="s">
        <v>1239</v>
      </c>
      <c r="B23" s="66" t="s">
        <v>1240</v>
      </c>
      <c r="C23" s="216">
        <v>-4.4449000000000002E-2</v>
      </c>
      <c r="D23" s="216">
        <v>-0.13186400000000001</v>
      </c>
      <c r="E23" s="216">
        <v>-0.132658</v>
      </c>
      <c r="F23" s="216">
        <v>-0.15335099999999999</v>
      </c>
      <c r="G23" s="216">
        <v>-0.107935</v>
      </c>
      <c r="H23" s="216">
        <v>-0.174482</v>
      </c>
      <c r="I23" s="216">
        <v>-0.15926999999999999</v>
      </c>
      <c r="J23" s="216">
        <v>-0.145229</v>
      </c>
      <c r="K23" s="216">
        <v>-0.17070099999999999</v>
      </c>
      <c r="L23" s="216">
        <v>-0.191107</v>
      </c>
      <c r="M23" s="216">
        <v>-0.199965</v>
      </c>
      <c r="N23" s="216">
        <v>-0.12525500000000001</v>
      </c>
      <c r="O23" s="216">
        <v>-3.2476999999999999E-2</v>
      </c>
      <c r="P23" s="216">
        <v>-0.16773099999999999</v>
      </c>
      <c r="Q23" s="216">
        <v>-0.22839200000000001</v>
      </c>
      <c r="R23" s="216">
        <v>-0.239231</v>
      </c>
      <c r="S23" s="216">
        <v>-0.301201</v>
      </c>
      <c r="T23" s="216">
        <v>-0.193636</v>
      </c>
      <c r="U23" s="216">
        <v>-0.39596700000000001</v>
      </c>
      <c r="V23" s="216">
        <v>-0.38475500000000001</v>
      </c>
      <c r="W23" s="216">
        <v>-0.29233199999999998</v>
      </c>
      <c r="X23" s="216">
        <v>-0.45204699999999998</v>
      </c>
      <c r="Y23" s="216">
        <v>-0.28495599999999999</v>
      </c>
      <c r="Z23" s="216">
        <v>-0.451934</v>
      </c>
      <c r="AA23" s="216">
        <v>-0.38011600000000001</v>
      </c>
      <c r="AB23" s="216">
        <v>-0.27188800000000002</v>
      </c>
      <c r="AC23" s="216">
        <v>-0.42430299999999999</v>
      </c>
      <c r="AD23" s="216">
        <v>-0.53062200000000004</v>
      </c>
      <c r="AE23" s="216">
        <v>-0.62198200000000003</v>
      </c>
      <c r="AF23" s="216">
        <v>-0.554948</v>
      </c>
      <c r="AG23" s="216">
        <v>-0.68006100000000003</v>
      </c>
      <c r="AH23" s="216">
        <v>-0.65225</v>
      </c>
      <c r="AI23" s="216">
        <v>-0.66003599999999996</v>
      </c>
      <c r="AJ23" s="216">
        <v>-0.688222</v>
      </c>
      <c r="AK23" s="216">
        <v>-0.58038699999999999</v>
      </c>
      <c r="AL23" s="216">
        <v>-0.65510000000000002</v>
      </c>
      <c r="AM23" s="216">
        <v>-0.62770199999999998</v>
      </c>
      <c r="AN23" s="216">
        <v>-0.83815899999999999</v>
      </c>
      <c r="AO23" s="216">
        <v>-0.59570100000000004</v>
      </c>
      <c r="AP23" s="216">
        <v>-0.76178000000000001</v>
      </c>
      <c r="AQ23" s="216">
        <v>-0.83547199999999999</v>
      </c>
      <c r="AR23" s="216">
        <v>-0.80732999999999999</v>
      </c>
      <c r="AS23" s="216">
        <v>-0.90429499999999996</v>
      </c>
      <c r="AT23" s="216">
        <v>-0.85796600000000001</v>
      </c>
      <c r="AU23" s="216">
        <v>-1.0348379999999999</v>
      </c>
      <c r="AV23" s="216">
        <v>-0.83998399999999995</v>
      </c>
      <c r="AW23" s="216">
        <v>-0.89544199999999996</v>
      </c>
      <c r="AX23" s="216">
        <v>-0.88737500000000002</v>
      </c>
      <c r="AY23" s="216">
        <v>-1.0459579999999999</v>
      </c>
      <c r="AZ23" s="216">
        <v>-1.0255289999999999</v>
      </c>
      <c r="BA23" s="216">
        <v>-0.93508400000000003</v>
      </c>
      <c r="BB23" s="216">
        <v>-1.030459</v>
      </c>
      <c r="BC23" s="216">
        <v>-1.2313499999999999</v>
      </c>
      <c r="BD23" s="216">
        <v>-1.1183797666999999</v>
      </c>
      <c r="BE23" s="216">
        <v>-1.1137309871000001</v>
      </c>
      <c r="BF23" s="327">
        <v>-1.209767</v>
      </c>
      <c r="BG23" s="327">
        <v>-1.2727219999999999</v>
      </c>
      <c r="BH23" s="327">
        <v>-1.2481709999999999</v>
      </c>
      <c r="BI23" s="327">
        <v>-1.1866920000000001</v>
      </c>
      <c r="BJ23" s="327">
        <v>-1.2703249999999999</v>
      </c>
      <c r="BK23" s="327">
        <v>-1.3237140000000001</v>
      </c>
      <c r="BL23" s="327">
        <v>-1.397038</v>
      </c>
      <c r="BM23" s="327">
        <v>-1.3520810000000001</v>
      </c>
      <c r="BN23" s="327">
        <v>-1.4289289999999999</v>
      </c>
      <c r="BO23" s="327">
        <v>-1.4263110000000001</v>
      </c>
      <c r="BP23" s="327">
        <v>-1.3508169999999999</v>
      </c>
      <c r="BQ23" s="327">
        <v>-1.438482</v>
      </c>
      <c r="BR23" s="327">
        <v>-1.4095059999999999</v>
      </c>
      <c r="BS23" s="327">
        <v>-1.4475469999999999</v>
      </c>
      <c r="BT23" s="327">
        <v>-1.441767</v>
      </c>
      <c r="BU23" s="327">
        <v>-1.4107689999999999</v>
      </c>
      <c r="BV23" s="327">
        <v>-1.5140549999999999</v>
      </c>
    </row>
    <row r="24" spans="1:74" ht="11.1" customHeight="1" x14ac:dyDescent="0.2">
      <c r="A24" s="61" t="s">
        <v>190</v>
      </c>
      <c r="B24" s="175" t="s">
        <v>191</v>
      </c>
      <c r="C24" s="216">
        <v>0.60425799999999996</v>
      </c>
      <c r="D24" s="216">
        <v>0.49751699999999999</v>
      </c>
      <c r="E24" s="216">
        <v>0.46809600000000001</v>
      </c>
      <c r="F24" s="216">
        <v>0.49996600000000002</v>
      </c>
      <c r="G24" s="216">
        <v>0.64167700000000005</v>
      </c>
      <c r="H24" s="216">
        <v>0.66966599999999998</v>
      </c>
      <c r="I24" s="216">
        <v>0.57516100000000003</v>
      </c>
      <c r="J24" s="216">
        <v>0.52290300000000001</v>
      </c>
      <c r="K24" s="216">
        <v>0.74493299999999996</v>
      </c>
      <c r="L24" s="216">
        <v>0.64319300000000001</v>
      </c>
      <c r="M24" s="216">
        <v>0.60176600000000002</v>
      </c>
      <c r="N24" s="216">
        <v>0.70096700000000001</v>
      </c>
      <c r="O24" s="216">
        <v>0.52669100000000002</v>
      </c>
      <c r="P24" s="216">
        <v>0.51451499999999994</v>
      </c>
      <c r="Q24" s="216">
        <v>0.51188299999999998</v>
      </c>
      <c r="R24" s="216">
        <v>0.54574100000000003</v>
      </c>
      <c r="S24" s="216">
        <v>0.69306599999999996</v>
      </c>
      <c r="T24" s="216">
        <v>0.55001</v>
      </c>
      <c r="U24" s="216">
        <v>0.664273</v>
      </c>
      <c r="V24" s="216">
        <v>0.61207199999999995</v>
      </c>
      <c r="W24" s="216">
        <v>0.65302499999999997</v>
      </c>
      <c r="X24" s="216">
        <v>0.61153199999999996</v>
      </c>
      <c r="Y24" s="216">
        <v>0.43548999999999999</v>
      </c>
      <c r="Z24" s="216">
        <v>0.219476</v>
      </c>
      <c r="AA24" s="216">
        <v>0.224659</v>
      </c>
      <c r="AB24" s="216">
        <v>0.33029999999999998</v>
      </c>
      <c r="AC24" s="216">
        <v>0.469165</v>
      </c>
      <c r="AD24" s="216">
        <v>0.47146700000000002</v>
      </c>
      <c r="AE24" s="216">
        <v>0.468694</v>
      </c>
      <c r="AF24" s="216">
        <v>0.35019600000000001</v>
      </c>
      <c r="AG24" s="216">
        <v>0.33010200000000001</v>
      </c>
      <c r="AH24" s="216">
        <v>0.30165999999999998</v>
      </c>
      <c r="AI24" s="216">
        <v>0.38891300000000001</v>
      </c>
      <c r="AJ24" s="216">
        <v>0.32802799999999999</v>
      </c>
      <c r="AK24" s="216">
        <v>0.35515200000000002</v>
      </c>
      <c r="AL24" s="216">
        <v>0.41354800000000003</v>
      </c>
      <c r="AM24" s="216">
        <v>0.33221200000000001</v>
      </c>
      <c r="AN24" s="216">
        <v>0.24082999999999999</v>
      </c>
      <c r="AO24" s="216">
        <v>0.202677</v>
      </c>
      <c r="AP24" s="216">
        <v>0.27420099999999997</v>
      </c>
      <c r="AQ24" s="216">
        <v>0.28925699999999999</v>
      </c>
      <c r="AR24" s="216">
        <v>0.27730399999999999</v>
      </c>
      <c r="AS24" s="216">
        <v>0.47451199999999999</v>
      </c>
      <c r="AT24" s="216">
        <v>0.27563799999999999</v>
      </c>
      <c r="AU24" s="216">
        <v>0.396617</v>
      </c>
      <c r="AV24" s="216">
        <v>0.21377399999999999</v>
      </c>
      <c r="AW24" s="216">
        <v>0.26793299999999998</v>
      </c>
      <c r="AX24" s="216">
        <v>9.3023999999999996E-2</v>
      </c>
      <c r="AY24" s="216">
        <v>0.28869400000000001</v>
      </c>
      <c r="AZ24" s="216">
        <v>0.35461700000000002</v>
      </c>
      <c r="BA24" s="216">
        <v>0.27101199999999998</v>
      </c>
      <c r="BB24" s="216">
        <v>0.40049699999999999</v>
      </c>
      <c r="BC24" s="216">
        <v>0.35953800000000002</v>
      </c>
      <c r="BD24" s="216">
        <v>0.32888699999999998</v>
      </c>
      <c r="BE24" s="216">
        <v>0.29431499999999999</v>
      </c>
      <c r="BF24" s="327">
        <v>0.29251179999999999</v>
      </c>
      <c r="BG24" s="327">
        <v>0.36811070000000001</v>
      </c>
      <c r="BH24" s="327">
        <v>0.29867539999999998</v>
      </c>
      <c r="BI24" s="327">
        <v>0.27235870000000001</v>
      </c>
      <c r="BJ24" s="327">
        <v>0.24215320000000001</v>
      </c>
      <c r="BK24" s="327">
        <v>0.2717233</v>
      </c>
      <c r="BL24" s="327">
        <v>0.28925240000000002</v>
      </c>
      <c r="BM24" s="327">
        <v>0.33173730000000001</v>
      </c>
      <c r="BN24" s="327">
        <v>0.31573709999999999</v>
      </c>
      <c r="BO24" s="327">
        <v>0.33490389999999998</v>
      </c>
      <c r="BP24" s="327">
        <v>0.29516680000000001</v>
      </c>
      <c r="BQ24" s="327">
        <v>0.2968499</v>
      </c>
      <c r="BR24" s="327">
        <v>0.31729619999999997</v>
      </c>
      <c r="BS24" s="327">
        <v>0.39734750000000002</v>
      </c>
      <c r="BT24" s="327">
        <v>0.31764720000000002</v>
      </c>
      <c r="BU24" s="327">
        <v>0.286051</v>
      </c>
      <c r="BV24" s="327">
        <v>0.25392609999999999</v>
      </c>
    </row>
    <row r="25" spans="1:74" ht="11.1" customHeight="1" x14ac:dyDescent="0.2">
      <c r="A25" s="61" t="s">
        <v>195</v>
      </c>
      <c r="B25" s="175" t="s">
        <v>194</v>
      </c>
      <c r="C25" s="216">
        <v>-0.127303</v>
      </c>
      <c r="D25" s="216">
        <v>-0.11440400000000001</v>
      </c>
      <c r="E25" s="216">
        <v>-0.100693</v>
      </c>
      <c r="F25" s="216">
        <v>-9.7717999999999999E-2</v>
      </c>
      <c r="G25" s="216">
        <v>-0.11278199999999999</v>
      </c>
      <c r="H25" s="216">
        <v>-8.2954E-2</v>
      </c>
      <c r="I25" s="216">
        <v>-8.5912000000000002E-2</v>
      </c>
      <c r="J25" s="216">
        <v>-5.0445999999999998E-2</v>
      </c>
      <c r="K25" s="216">
        <v>-5.3696000000000001E-2</v>
      </c>
      <c r="L25" s="216">
        <v>-2.7373000000000001E-2</v>
      </c>
      <c r="M25" s="216">
        <v>-2.4428999999999999E-2</v>
      </c>
      <c r="N25" s="216">
        <v>-3.7005999999999997E-2</v>
      </c>
      <c r="O25" s="216">
        <v>-5.0924999999999998E-2</v>
      </c>
      <c r="P25" s="216">
        <v>-8.9623999999999995E-2</v>
      </c>
      <c r="Q25" s="216">
        <v>-4.4921000000000003E-2</v>
      </c>
      <c r="R25" s="216">
        <v>-6.2981999999999996E-2</v>
      </c>
      <c r="S25" s="216">
        <v>-7.5198000000000001E-2</v>
      </c>
      <c r="T25" s="216">
        <v>-3.1283999999999999E-2</v>
      </c>
      <c r="U25" s="216">
        <v>-3.7841E-2</v>
      </c>
      <c r="V25" s="216">
        <v>-3.5020000000000003E-2</v>
      </c>
      <c r="W25" s="216">
        <v>-3.7310999999999997E-2</v>
      </c>
      <c r="X25" s="216">
        <v>-4.7928999999999999E-2</v>
      </c>
      <c r="Y25" s="216">
        <v>-4.0979000000000002E-2</v>
      </c>
      <c r="Z25" s="216">
        <v>-5.0810000000000001E-2</v>
      </c>
      <c r="AA25" s="216">
        <v>-0.10092</v>
      </c>
      <c r="AB25" s="216">
        <v>-7.2291999999999995E-2</v>
      </c>
      <c r="AC25" s="216">
        <v>-9.8128999999999994E-2</v>
      </c>
      <c r="AD25" s="216">
        <v>-0.101425</v>
      </c>
      <c r="AE25" s="216">
        <v>-6.3158000000000006E-2</v>
      </c>
      <c r="AF25" s="216">
        <v>-0.109459</v>
      </c>
      <c r="AG25" s="216">
        <v>-8.2584000000000005E-2</v>
      </c>
      <c r="AH25" s="216">
        <v>-8.7225999999999998E-2</v>
      </c>
      <c r="AI25" s="216">
        <v>-6.8756999999999999E-2</v>
      </c>
      <c r="AJ25" s="216">
        <v>-0.100949</v>
      </c>
      <c r="AK25" s="216">
        <v>-9.4254000000000004E-2</v>
      </c>
      <c r="AL25" s="216">
        <v>-7.7868000000000007E-2</v>
      </c>
      <c r="AM25" s="216">
        <v>-8.5303000000000004E-2</v>
      </c>
      <c r="AN25" s="216">
        <v>-7.0656999999999998E-2</v>
      </c>
      <c r="AO25" s="216">
        <v>-7.3358999999999994E-2</v>
      </c>
      <c r="AP25" s="216">
        <v>-8.9731000000000005E-2</v>
      </c>
      <c r="AQ25" s="216">
        <v>-0.101156</v>
      </c>
      <c r="AR25" s="216">
        <v>-8.6071999999999996E-2</v>
      </c>
      <c r="AS25" s="216">
        <v>-7.3218000000000005E-2</v>
      </c>
      <c r="AT25" s="216">
        <v>-5.9232E-2</v>
      </c>
      <c r="AU25" s="216">
        <v>-5.3519999999999998E-2</v>
      </c>
      <c r="AV25" s="216">
        <v>-7.6262999999999997E-2</v>
      </c>
      <c r="AW25" s="216">
        <v>-6.3694000000000001E-2</v>
      </c>
      <c r="AX25" s="216">
        <v>-6.1477999999999998E-2</v>
      </c>
      <c r="AY25" s="216">
        <v>-0.124609</v>
      </c>
      <c r="AZ25" s="216">
        <v>-7.4506000000000003E-2</v>
      </c>
      <c r="BA25" s="216">
        <v>-0.110225</v>
      </c>
      <c r="BB25" s="216">
        <v>-0.113814</v>
      </c>
      <c r="BC25" s="216">
        <v>-8.6721999999999994E-2</v>
      </c>
      <c r="BD25" s="216">
        <v>-7.5196616667000005E-2</v>
      </c>
      <c r="BE25" s="216">
        <v>-7.6471729032000002E-2</v>
      </c>
      <c r="BF25" s="327">
        <v>-4.1631700000000001E-2</v>
      </c>
      <c r="BG25" s="327">
        <v>-4.6820000000000001E-2</v>
      </c>
      <c r="BH25" s="327">
        <v>-4.5306300000000001E-2</v>
      </c>
      <c r="BI25" s="327">
        <v>-4.0655900000000002E-2</v>
      </c>
      <c r="BJ25" s="327">
        <v>-4.0658199999999999E-2</v>
      </c>
      <c r="BK25" s="327">
        <v>-8.1125199999999995E-2</v>
      </c>
      <c r="BL25" s="327">
        <v>-7.86385E-2</v>
      </c>
      <c r="BM25" s="327">
        <v>-7.4202099999999993E-2</v>
      </c>
      <c r="BN25" s="327">
        <v>-6.9185399999999994E-2</v>
      </c>
      <c r="BO25" s="327">
        <v>-6.0647800000000002E-2</v>
      </c>
      <c r="BP25" s="327">
        <v>-5.7188299999999997E-2</v>
      </c>
      <c r="BQ25" s="327">
        <v>-4.8305500000000001E-2</v>
      </c>
      <c r="BR25" s="327">
        <v>-3.4215500000000003E-2</v>
      </c>
      <c r="BS25" s="327">
        <v>-4.02478E-2</v>
      </c>
      <c r="BT25" s="327">
        <v>-3.9326899999999998E-2</v>
      </c>
      <c r="BU25" s="327">
        <v>-3.52255E-2</v>
      </c>
      <c r="BV25" s="327">
        <v>-3.5788500000000001E-2</v>
      </c>
    </row>
    <row r="26" spans="1:74" ht="11.1" customHeight="1" x14ac:dyDescent="0.2">
      <c r="A26" s="61" t="s">
        <v>186</v>
      </c>
      <c r="B26" s="175" t="s">
        <v>899</v>
      </c>
      <c r="C26" s="216">
        <v>0.67927599999999999</v>
      </c>
      <c r="D26" s="216">
        <v>0.52331700000000003</v>
      </c>
      <c r="E26" s="216">
        <v>0.477572</v>
      </c>
      <c r="F26" s="216">
        <v>0.58134799999999998</v>
      </c>
      <c r="G26" s="216">
        <v>0.59395900000000001</v>
      </c>
      <c r="H26" s="216">
        <v>0.61932100000000001</v>
      </c>
      <c r="I26" s="216">
        <v>0.58769199999999999</v>
      </c>
      <c r="J26" s="216">
        <v>0.67286199999999996</v>
      </c>
      <c r="K26" s="216">
        <v>0.40636100000000003</v>
      </c>
      <c r="L26" s="216">
        <v>0.40954800000000002</v>
      </c>
      <c r="M26" s="216">
        <v>0.37692199999999998</v>
      </c>
      <c r="N26" s="216">
        <v>0.32000400000000001</v>
      </c>
      <c r="O26" s="216">
        <v>0.413443</v>
      </c>
      <c r="P26" s="216">
        <v>0.37568800000000002</v>
      </c>
      <c r="Q26" s="216">
        <v>0.42304900000000001</v>
      </c>
      <c r="R26" s="216">
        <v>0.60692999999999997</v>
      </c>
      <c r="S26" s="216">
        <v>0.71012399999999998</v>
      </c>
      <c r="T26" s="216">
        <v>0.55662400000000001</v>
      </c>
      <c r="U26" s="216">
        <v>0.510768</v>
      </c>
      <c r="V26" s="216">
        <v>0.48885000000000001</v>
      </c>
      <c r="W26" s="216">
        <v>0.38449299999999997</v>
      </c>
      <c r="X26" s="216">
        <v>0.37327900000000003</v>
      </c>
      <c r="Y26" s="216">
        <v>0.37920999999999999</v>
      </c>
      <c r="Z26" s="216">
        <v>0.325872</v>
      </c>
      <c r="AA26" s="216">
        <v>0.26157399999999997</v>
      </c>
      <c r="AB26" s="216">
        <v>0.27193600000000001</v>
      </c>
      <c r="AC26" s="216">
        <v>0.374917</v>
      </c>
      <c r="AD26" s="216">
        <v>0.52061100000000005</v>
      </c>
      <c r="AE26" s="216">
        <v>0.72877599999999998</v>
      </c>
      <c r="AF26" s="216">
        <v>0.49560999999999999</v>
      </c>
      <c r="AG26" s="216">
        <v>0.51767099999999999</v>
      </c>
      <c r="AH26" s="216">
        <v>0.57500200000000001</v>
      </c>
      <c r="AI26" s="216">
        <v>0.28424300000000002</v>
      </c>
      <c r="AJ26" s="216">
        <v>0.385185</v>
      </c>
      <c r="AK26" s="216">
        <v>0.32465100000000002</v>
      </c>
      <c r="AL26" s="216">
        <v>0.465082</v>
      </c>
      <c r="AM26" s="216">
        <v>0.39002799999999999</v>
      </c>
      <c r="AN26" s="216">
        <v>0.40281699999999998</v>
      </c>
      <c r="AO26" s="216">
        <v>0.42563800000000002</v>
      </c>
      <c r="AP26" s="216">
        <v>0.45557599999999998</v>
      </c>
      <c r="AQ26" s="216">
        <v>0.49769200000000002</v>
      </c>
      <c r="AR26" s="216">
        <v>0.605985</v>
      </c>
      <c r="AS26" s="216">
        <v>0.58760800000000002</v>
      </c>
      <c r="AT26" s="216">
        <v>0.65849500000000005</v>
      </c>
      <c r="AU26" s="216">
        <v>0.54715100000000005</v>
      </c>
      <c r="AV26" s="216">
        <v>0.374226</v>
      </c>
      <c r="AW26" s="216">
        <v>0.19051399999999999</v>
      </c>
      <c r="AX26" s="216">
        <v>0.263764</v>
      </c>
      <c r="AY26" s="216">
        <v>0.33534999999999998</v>
      </c>
      <c r="AZ26" s="216">
        <v>0.34716799999999998</v>
      </c>
      <c r="BA26" s="216">
        <v>0.33525899999999997</v>
      </c>
      <c r="BB26" s="216">
        <v>0.57949399999999995</v>
      </c>
      <c r="BC26" s="216">
        <v>0.64158800000000005</v>
      </c>
      <c r="BD26" s="216">
        <v>0.49128646666999998</v>
      </c>
      <c r="BE26" s="216">
        <v>0.60433346534999999</v>
      </c>
      <c r="BF26" s="327">
        <v>0.35459669999999999</v>
      </c>
      <c r="BG26" s="327">
        <v>0.45813939999999997</v>
      </c>
      <c r="BH26" s="327">
        <v>0.24870519999999999</v>
      </c>
      <c r="BI26" s="327">
        <v>0.35425180000000001</v>
      </c>
      <c r="BJ26" s="327">
        <v>0.4014221</v>
      </c>
      <c r="BK26" s="327">
        <v>0.46041189999999999</v>
      </c>
      <c r="BL26" s="327">
        <v>0.34765059999999998</v>
      </c>
      <c r="BM26" s="327">
        <v>0.42782569999999998</v>
      </c>
      <c r="BN26" s="327">
        <v>0.5537569</v>
      </c>
      <c r="BO26" s="327">
        <v>0.68105689999999997</v>
      </c>
      <c r="BP26" s="327">
        <v>0.70580039999999999</v>
      </c>
      <c r="BQ26" s="327">
        <v>0.53590629999999995</v>
      </c>
      <c r="BR26" s="327">
        <v>0.55527979999999999</v>
      </c>
      <c r="BS26" s="327">
        <v>0.45842820000000001</v>
      </c>
      <c r="BT26" s="327">
        <v>0.43883119999999998</v>
      </c>
      <c r="BU26" s="327">
        <v>0.4161995</v>
      </c>
      <c r="BV26" s="327">
        <v>0.40565679999999998</v>
      </c>
    </row>
    <row r="27" spans="1:74" ht="11.1" customHeight="1" x14ac:dyDescent="0.2">
      <c r="A27" s="61" t="s">
        <v>185</v>
      </c>
      <c r="B27" s="175" t="s">
        <v>556</v>
      </c>
      <c r="C27" s="216">
        <v>-0.28425800000000001</v>
      </c>
      <c r="D27" s="216">
        <v>-0.31931300000000001</v>
      </c>
      <c r="E27" s="216">
        <v>-0.36479600000000001</v>
      </c>
      <c r="F27" s="216">
        <v>-0.34349800000000003</v>
      </c>
      <c r="G27" s="216">
        <v>-0.27178099999999999</v>
      </c>
      <c r="H27" s="216">
        <v>-0.30591699999999999</v>
      </c>
      <c r="I27" s="216">
        <v>-0.35006599999999999</v>
      </c>
      <c r="J27" s="216">
        <v>-0.34638799999999997</v>
      </c>
      <c r="K27" s="216">
        <v>-0.37446200000000002</v>
      </c>
      <c r="L27" s="216">
        <v>-0.43584499999999998</v>
      </c>
      <c r="M27" s="216">
        <v>-0.45229900000000001</v>
      </c>
      <c r="N27" s="216">
        <v>-0.52637400000000001</v>
      </c>
      <c r="O27" s="216">
        <v>-0.38731199999999999</v>
      </c>
      <c r="P27" s="216">
        <v>-0.46967599999999998</v>
      </c>
      <c r="Q27" s="216">
        <v>-0.25974999999999998</v>
      </c>
      <c r="R27" s="216">
        <v>-0.226794</v>
      </c>
      <c r="S27" s="216">
        <v>-0.21154999999999999</v>
      </c>
      <c r="T27" s="216">
        <v>-0.21889800000000001</v>
      </c>
      <c r="U27" s="216">
        <v>-0.27580399999999999</v>
      </c>
      <c r="V27" s="216">
        <v>-0.30967299999999998</v>
      </c>
      <c r="W27" s="216">
        <v>-0.27995700000000001</v>
      </c>
      <c r="X27" s="216">
        <v>-0.34545199999999998</v>
      </c>
      <c r="Y27" s="216">
        <v>-0.38817099999999999</v>
      </c>
      <c r="Z27" s="216">
        <v>-0.56983399999999995</v>
      </c>
      <c r="AA27" s="216">
        <v>-0.43252099999999999</v>
      </c>
      <c r="AB27" s="216">
        <v>-0.41231200000000001</v>
      </c>
      <c r="AC27" s="216">
        <v>-0.36490400000000001</v>
      </c>
      <c r="AD27" s="216">
        <v>-0.33772799999999997</v>
      </c>
      <c r="AE27" s="216">
        <v>-0.44778600000000002</v>
      </c>
      <c r="AF27" s="216">
        <v>-0.31682700000000003</v>
      </c>
      <c r="AG27" s="216">
        <v>-0.38149899999999998</v>
      </c>
      <c r="AH27" s="216">
        <v>-0.34684900000000002</v>
      </c>
      <c r="AI27" s="216">
        <v>-0.257685</v>
      </c>
      <c r="AJ27" s="216">
        <v>-0.31814900000000002</v>
      </c>
      <c r="AK27" s="216">
        <v>-0.45615899999999998</v>
      </c>
      <c r="AL27" s="216">
        <v>-0.63222100000000003</v>
      </c>
      <c r="AM27" s="216">
        <v>-0.47261700000000001</v>
      </c>
      <c r="AN27" s="216">
        <v>-0.49583100000000002</v>
      </c>
      <c r="AO27" s="216">
        <v>-0.365066</v>
      </c>
      <c r="AP27" s="216">
        <v>-0.29134700000000002</v>
      </c>
      <c r="AQ27" s="216">
        <v>-0.33452900000000002</v>
      </c>
      <c r="AR27" s="216">
        <v>-0.31866299999999997</v>
      </c>
      <c r="AS27" s="216">
        <v>-0.480402</v>
      </c>
      <c r="AT27" s="216">
        <v>-0.41835299999999997</v>
      </c>
      <c r="AU27" s="216">
        <v>-0.29408299999999998</v>
      </c>
      <c r="AV27" s="216">
        <v>-0.36693399999999998</v>
      </c>
      <c r="AW27" s="216">
        <v>-0.53273800000000004</v>
      </c>
      <c r="AX27" s="216">
        <v>-0.49018600000000001</v>
      </c>
      <c r="AY27" s="216">
        <v>-0.51762399999999997</v>
      </c>
      <c r="AZ27" s="216">
        <v>-0.65686299999999997</v>
      </c>
      <c r="BA27" s="216">
        <v>-0.52534199999999998</v>
      </c>
      <c r="BB27" s="216">
        <v>-0.44656600000000002</v>
      </c>
      <c r="BC27" s="216">
        <v>-0.51119899999999996</v>
      </c>
      <c r="BD27" s="216">
        <v>-0.34836666666999999</v>
      </c>
      <c r="BE27" s="216">
        <v>-0.46100231216999998</v>
      </c>
      <c r="BF27" s="327">
        <v>-0.45072600000000002</v>
      </c>
      <c r="BG27" s="327">
        <v>-0.59809310000000004</v>
      </c>
      <c r="BH27" s="327">
        <v>-0.53806790000000004</v>
      </c>
      <c r="BI27" s="327">
        <v>-0.5924971</v>
      </c>
      <c r="BJ27" s="327">
        <v>-0.76614300000000002</v>
      </c>
      <c r="BK27" s="327">
        <v>-0.49829519999999999</v>
      </c>
      <c r="BL27" s="327">
        <v>-0.51714099999999996</v>
      </c>
      <c r="BM27" s="327">
        <v>-0.55790200000000001</v>
      </c>
      <c r="BN27" s="327">
        <v>-0.4486291</v>
      </c>
      <c r="BO27" s="327">
        <v>-0.4469844</v>
      </c>
      <c r="BP27" s="327">
        <v>-0.5444658</v>
      </c>
      <c r="BQ27" s="327">
        <v>-0.46052969999999999</v>
      </c>
      <c r="BR27" s="327">
        <v>-0.54345060000000001</v>
      </c>
      <c r="BS27" s="327">
        <v>-0.54754599999999998</v>
      </c>
      <c r="BT27" s="327">
        <v>-0.71432770000000001</v>
      </c>
      <c r="BU27" s="327">
        <v>-0.69983119999999999</v>
      </c>
      <c r="BV27" s="327">
        <v>-0.79601200000000005</v>
      </c>
    </row>
    <row r="28" spans="1:74" ht="11.1" customHeight="1" x14ac:dyDescent="0.2">
      <c r="A28" s="61" t="s">
        <v>187</v>
      </c>
      <c r="B28" s="175" t="s">
        <v>183</v>
      </c>
      <c r="C28" s="216">
        <v>-0.108415</v>
      </c>
      <c r="D28" s="216">
        <v>-8.5020999999999999E-2</v>
      </c>
      <c r="E28" s="216">
        <v>-9.5011999999999999E-2</v>
      </c>
      <c r="F28" s="216">
        <v>-4.4839999999999998E-2</v>
      </c>
      <c r="G28" s="216">
        <v>-7.5244000000000005E-2</v>
      </c>
      <c r="H28" s="216">
        <v>-0.109642</v>
      </c>
      <c r="I28" s="216">
        <v>-9.4004000000000004E-2</v>
      </c>
      <c r="J28" s="216">
        <v>1.4028000000000001E-2</v>
      </c>
      <c r="K28" s="216">
        <v>-4.7139E-2</v>
      </c>
      <c r="L28" s="216">
        <v>-4.3652999999999997E-2</v>
      </c>
      <c r="M28" s="216">
        <v>-0.114346</v>
      </c>
      <c r="N28" s="216">
        <v>-0.13062299999999999</v>
      </c>
      <c r="O28" s="216">
        <v>-0.102562</v>
      </c>
      <c r="P28" s="216">
        <v>-2.7722E-2</v>
      </c>
      <c r="Q28" s="216">
        <v>-8.8000999999999996E-2</v>
      </c>
      <c r="R28" s="216">
        <v>-3.2916000000000001E-2</v>
      </c>
      <c r="S28" s="216">
        <v>-6.96E-3</v>
      </c>
      <c r="T28" s="216">
        <v>-8.0756999999999995E-2</v>
      </c>
      <c r="U28" s="216">
        <v>-5.5384999999999997E-2</v>
      </c>
      <c r="V28" s="216">
        <v>-7.1044999999999997E-2</v>
      </c>
      <c r="W28" s="216">
        <v>-7.2501999999999997E-2</v>
      </c>
      <c r="X28" s="216">
        <v>-3.9684999999999998E-2</v>
      </c>
      <c r="Y28" s="216">
        <v>-0.127744</v>
      </c>
      <c r="Z28" s="216">
        <v>-0.15129200000000001</v>
      </c>
      <c r="AA28" s="216">
        <v>-9.3799999999999994E-2</v>
      </c>
      <c r="AB28" s="216">
        <v>-5.2289000000000002E-2</v>
      </c>
      <c r="AC28" s="216">
        <v>-5.0636E-2</v>
      </c>
      <c r="AD28" s="216">
        <v>3.0120999999999998E-2</v>
      </c>
      <c r="AE28" s="216">
        <v>-5.4271E-2</v>
      </c>
      <c r="AF28" s="216">
        <v>-4.3323E-2</v>
      </c>
      <c r="AG28" s="216">
        <v>-0.120987</v>
      </c>
      <c r="AH28" s="216">
        <v>-0.14932500000000001</v>
      </c>
      <c r="AI28" s="216">
        <v>-5.0099999999999997E-3</v>
      </c>
      <c r="AJ28" s="216">
        <v>-0.11280999999999999</v>
      </c>
      <c r="AK28" s="216">
        <v>-0.109302</v>
      </c>
      <c r="AL28" s="216">
        <v>-5.3518999999999997E-2</v>
      </c>
      <c r="AM28" s="216">
        <v>-0.10667600000000001</v>
      </c>
      <c r="AN28" s="216">
        <v>-7.1457000000000007E-2</v>
      </c>
      <c r="AO28" s="216">
        <v>2.7079999999999999E-3</v>
      </c>
      <c r="AP28" s="216">
        <v>-6.3018000000000005E-2</v>
      </c>
      <c r="AQ28" s="216">
        <v>3.6721999999999998E-2</v>
      </c>
      <c r="AR28" s="216">
        <v>4.7322999999999997E-2</v>
      </c>
      <c r="AS28" s="216">
        <v>-2.6199E-2</v>
      </c>
      <c r="AT28" s="216">
        <v>-2.0858000000000002E-2</v>
      </c>
      <c r="AU28" s="216">
        <v>-9.7319000000000003E-2</v>
      </c>
      <c r="AV28" s="216">
        <v>-4.3060000000000001E-2</v>
      </c>
      <c r="AW28" s="216">
        <v>-8.5834999999999995E-2</v>
      </c>
      <c r="AX28" s="216">
        <v>-4.6952000000000001E-2</v>
      </c>
      <c r="AY28" s="216">
        <v>-5.0513000000000002E-2</v>
      </c>
      <c r="AZ28" s="216">
        <v>-5.8876999999999999E-2</v>
      </c>
      <c r="BA28" s="216">
        <v>2.5357000000000001E-2</v>
      </c>
      <c r="BB28" s="216">
        <v>-3.8044000000000001E-2</v>
      </c>
      <c r="BC28" s="216">
        <v>-6.9740000000000002E-3</v>
      </c>
      <c r="BD28" s="216">
        <v>-6.3366666666999999E-2</v>
      </c>
      <c r="BE28" s="216">
        <v>-4.2259895942000003E-3</v>
      </c>
      <c r="BF28" s="327">
        <v>4.5457699999999997E-2</v>
      </c>
      <c r="BG28" s="327">
        <v>4.3107199999999998E-2</v>
      </c>
      <c r="BH28" s="327">
        <v>-1.83392E-2</v>
      </c>
      <c r="BI28" s="327">
        <v>-0.12915940000000001</v>
      </c>
      <c r="BJ28" s="327">
        <v>-0.1198388</v>
      </c>
      <c r="BK28" s="327">
        <v>-6.7161899999999997E-2</v>
      </c>
      <c r="BL28" s="327">
        <v>-2.74112E-2</v>
      </c>
      <c r="BM28" s="327">
        <v>-2.39673E-2</v>
      </c>
      <c r="BN28" s="327">
        <v>2.1292899999999998E-3</v>
      </c>
      <c r="BO28" s="327">
        <v>4.0548600000000004E-3</v>
      </c>
      <c r="BP28" s="327">
        <v>-1.49859E-2</v>
      </c>
      <c r="BQ28" s="327">
        <v>5.0488199999999999E-3</v>
      </c>
      <c r="BR28" s="327">
        <v>4.2871300000000001E-2</v>
      </c>
      <c r="BS28" s="327">
        <v>4.2899799999999997E-3</v>
      </c>
      <c r="BT28" s="327">
        <v>-4.4541200000000003E-2</v>
      </c>
      <c r="BU28" s="327">
        <v>-0.12210210000000001</v>
      </c>
      <c r="BV28" s="327">
        <v>-9.8689299999999994E-2</v>
      </c>
    </row>
    <row r="29" spans="1:74" ht="11.1" customHeight="1" x14ac:dyDescent="0.2">
      <c r="A29" s="61" t="s">
        <v>188</v>
      </c>
      <c r="B29" s="175" t="s">
        <v>182</v>
      </c>
      <c r="C29" s="216">
        <v>-0.71566099999999999</v>
      </c>
      <c r="D29" s="216">
        <v>-0.78459599999999996</v>
      </c>
      <c r="E29" s="216">
        <v>-0.77438300000000004</v>
      </c>
      <c r="F29" s="216">
        <v>-0.98029900000000003</v>
      </c>
      <c r="G29" s="216">
        <v>-0.93951799999999996</v>
      </c>
      <c r="H29" s="216">
        <v>-0.99919899999999995</v>
      </c>
      <c r="I29" s="216">
        <v>-0.92926900000000001</v>
      </c>
      <c r="J29" s="216">
        <v>-0.86750899999999997</v>
      </c>
      <c r="K29" s="216">
        <v>-0.91755799999999998</v>
      </c>
      <c r="L29" s="216">
        <v>-0.95965299999999998</v>
      </c>
      <c r="M29" s="216">
        <v>-0.87261299999999997</v>
      </c>
      <c r="N29" s="216">
        <v>-0.83368900000000001</v>
      </c>
      <c r="O29" s="216">
        <v>-0.56065600000000004</v>
      </c>
      <c r="P29" s="216">
        <v>-0.65943200000000002</v>
      </c>
      <c r="Q29" s="216">
        <v>-0.66182700000000005</v>
      </c>
      <c r="R29" s="216">
        <v>-0.60541599999999995</v>
      </c>
      <c r="S29" s="216">
        <v>-0.95522200000000002</v>
      </c>
      <c r="T29" s="216">
        <v>-1.1718059999999999</v>
      </c>
      <c r="U29" s="216">
        <v>-1.243611</v>
      </c>
      <c r="V29" s="216">
        <v>-1.185028</v>
      </c>
      <c r="W29" s="216">
        <v>-1.2194039999999999</v>
      </c>
      <c r="X29" s="216">
        <v>-1.2250749999999999</v>
      </c>
      <c r="Y29" s="216">
        <v>-1.123059</v>
      </c>
      <c r="Z29" s="216">
        <v>-1.115955</v>
      </c>
      <c r="AA29" s="216">
        <v>-0.78434400000000004</v>
      </c>
      <c r="AB29" s="216">
        <v>-0.51559999999999995</v>
      </c>
      <c r="AC29" s="216">
        <v>-0.68960900000000003</v>
      </c>
      <c r="AD29" s="216">
        <v>-0.98100299999999996</v>
      </c>
      <c r="AE29" s="216">
        <v>-0.96360199999999996</v>
      </c>
      <c r="AF29" s="216">
        <v>-1.049671</v>
      </c>
      <c r="AG29" s="216">
        <v>-1.0783370000000001</v>
      </c>
      <c r="AH29" s="216">
        <v>-1.1483110000000001</v>
      </c>
      <c r="AI29" s="216">
        <v>-0.97137099999999998</v>
      </c>
      <c r="AJ29" s="216">
        <v>-0.80890499999999999</v>
      </c>
      <c r="AK29" s="216">
        <v>-0.964592</v>
      </c>
      <c r="AL29" s="216">
        <v>-0.89429099999999995</v>
      </c>
      <c r="AM29" s="216">
        <v>-0.73487999999999998</v>
      </c>
      <c r="AN29" s="216">
        <v>-0.566164</v>
      </c>
      <c r="AO29" s="216">
        <v>-0.69766600000000001</v>
      </c>
      <c r="AP29" s="216">
        <v>-1.0004280000000001</v>
      </c>
      <c r="AQ29" s="216">
        <v>-1.0831710000000001</v>
      </c>
      <c r="AR29" s="216">
        <v>-1.068746</v>
      </c>
      <c r="AS29" s="216">
        <v>-1.189381</v>
      </c>
      <c r="AT29" s="216">
        <v>-0.96542300000000003</v>
      </c>
      <c r="AU29" s="216">
        <v>-1.216602</v>
      </c>
      <c r="AV29" s="216">
        <v>-1.06158</v>
      </c>
      <c r="AW29" s="216">
        <v>-1.049356</v>
      </c>
      <c r="AX29" s="216">
        <v>-1.175133</v>
      </c>
      <c r="AY29" s="216">
        <v>-0.77566900000000005</v>
      </c>
      <c r="AZ29" s="216">
        <v>-0.70668500000000001</v>
      </c>
      <c r="BA29" s="216">
        <v>-1.0573049999999999</v>
      </c>
      <c r="BB29" s="216">
        <v>-1.119653</v>
      </c>
      <c r="BC29" s="216">
        <v>-1.1177319999999999</v>
      </c>
      <c r="BD29" s="216">
        <v>-1.3105</v>
      </c>
      <c r="BE29" s="216">
        <v>-1.0738783143999999</v>
      </c>
      <c r="BF29" s="327">
        <v>-1.0221119999999999</v>
      </c>
      <c r="BG29" s="327">
        <v>-1.127524</v>
      </c>
      <c r="BH29" s="327">
        <v>-1.044082</v>
      </c>
      <c r="BI29" s="327">
        <v>-1.116403</v>
      </c>
      <c r="BJ29" s="327">
        <v>-1.0624849999999999</v>
      </c>
      <c r="BK29" s="327">
        <v>-0.86883410000000005</v>
      </c>
      <c r="BL29" s="327">
        <v>-0.88896010000000003</v>
      </c>
      <c r="BM29" s="327">
        <v>-1.0982460000000001</v>
      </c>
      <c r="BN29" s="327">
        <v>-1.1167229999999999</v>
      </c>
      <c r="BO29" s="327">
        <v>-1.0173829999999999</v>
      </c>
      <c r="BP29" s="327">
        <v>-1.057091</v>
      </c>
      <c r="BQ29" s="327">
        <v>-1.1641710000000001</v>
      </c>
      <c r="BR29" s="327">
        <v>-1.128979</v>
      </c>
      <c r="BS29" s="327">
        <v>-1.2991870000000001</v>
      </c>
      <c r="BT29" s="327">
        <v>-1.1102209999999999</v>
      </c>
      <c r="BU29" s="327">
        <v>-1.1822140000000001</v>
      </c>
      <c r="BV29" s="327">
        <v>-1.153743</v>
      </c>
    </row>
    <row r="30" spans="1:74" ht="11.1" customHeight="1" x14ac:dyDescent="0.2">
      <c r="A30" s="61" t="s">
        <v>189</v>
      </c>
      <c r="B30" s="175" t="s">
        <v>184</v>
      </c>
      <c r="C30" s="216">
        <v>-5.5254999999999999E-2</v>
      </c>
      <c r="D30" s="216">
        <v>-8.4528000000000006E-2</v>
      </c>
      <c r="E30" s="216">
        <v>-0.14416799999999999</v>
      </c>
      <c r="F30" s="216">
        <v>-0.16911699999999999</v>
      </c>
      <c r="G30" s="216">
        <v>-0.24274200000000001</v>
      </c>
      <c r="H30" s="216">
        <v>-4.3923999999999998E-2</v>
      </c>
      <c r="I30" s="216">
        <v>-6.1351000000000003E-2</v>
      </c>
      <c r="J30" s="216">
        <v>-0.15021100000000001</v>
      </c>
      <c r="K30" s="216">
        <v>-8.6296999999999999E-2</v>
      </c>
      <c r="L30" s="216">
        <v>-0.108128</v>
      </c>
      <c r="M30" s="216">
        <v>-0.14735699999999999</v>
      </c>
      <c r="N30" s="216">
        <v>-0.29115099999999999</v>
      </c>
      <c r="O30" s="216">
        <v>-3.6120000000000002E-3</v>
      </c>
      <c r="P30" s="216">
        <v>-0.119379</v>
      </c>
      <c r="Q30" s="216">
        <v>-0.161467</v>
      </c>
      <c r="R30" s="216">
        <v>-0.12524099999999999</v>
      </c>
      <c r="S30" s="216">
        <v>-0.28809499999999999</v>
      </c>
      <c r="T30" s="216">
        <v>-0.22936300000000001</v>
      </c>
      <c r="U30" s="216">
        <v>-0.110277</v>
      </c>
      <c r="V30" s="216">
        <v>-9.0209999999999999E-2</v>
      </c>
      <c r="W30" s="216">
        <v>-5.2153999999999999E-2</v>
      </c>
      <c r="X30" s="216">
        <v>-0.12917999999999999</v>
      </c>
      <c r="Y30" s="216">
        <v>-0.125223</v>
      </c>
      <c r="Z30" s="216">
        <v>-0.20674699999999999</v>
      </c>
      <c r="AA30" s="216">
        <v>-0.19278999999999999</v>
      </c>
      <c r="AB30" s="216">
        <v>-0.20802899999999999</v>
      </c>
      <c r="AC30" s="216">
        <v>-0.290441</v>
      </c>
      <c r="AD30" s="216">
        <v>-0.143928</v>
      </c>
      <c r="AE30" s="216">
        <v>-0.153003</v>
      </c>
      <c r="AF30" s="216">
        <v>-0.25602000000000003</v>
      </c>
      <c r="AG30" s="216">
        <v>-0.179674</v>
      </c>
      <c r="AH30" s="216">
        <v>-0.162523</v>
      </c>
      <c r="AI30" s="216">
        <v>-0.162272</v>
      </c>
      <c r="AJ30" s="216">
        <v>-0.16389999999999999</v>
      </c>
      <c r="AK30" s="216">
        <v>-0.13819000000000001</v>
      </c>
      <c r="AL30" s="216">
        <v>-0.234016</v>
      </c>
      <c r="AM30" s="216">
        <v>-8.5154999999999995E-2</v>
      </c>
      <c r="AN30" s="216">
        <v>-0.13925199999999999</v>
      </c>
      <c r="AO30" s="216">
        <v>-0.16972599999999999</v>
      </c>
      <c r="AP30" s="216">
        <v>-0.28658899999999998</v>
      </c>
      <c r="AQ30" s="216">
        <v>-0.140901</v>
      </c>
      <c r="AR30" s="216">
        <v>-0.214531</v>
      </c>
      <c r="AS30" s="216">
        <v>-0.157969</v>
      </c>
      <c r="AT30" s="216">
        <v>-0.12670100000000001</v>
      </c>
      <c r="AU30" s="216">
        <v>-5.3128000000000002E-2</v>
      </c>
      <c r="AV30" s="216">
        <v>-0.14731</v>
      </c>
      <c r="AW30" s="216">
        <v>-1.2448000000000001E-2</v>
      </c>
      <c r="AX30" s="216">
        <v>-9.3468999999999997E-2</v>
      </c>
      <c r="AY30" s="216">
        <v>1.645E-3</v>
      </c>
      <c r="AZ30" s="216">
        <v>-0.13738600000000001</v>
      </c>
      <c r="BA30" s="216">
        <v>-5.0294999999999999E-2</v>
      </c>
      <c r="BB30" s="216">
        <v>3.1120000000000002E-3</v>
      </c>
      <c r="BC30" s="216">
        <v>-0.18920000000000001</v>
      </c>
      <c r="BD30" s="216">
        <v>-0.14263333333</v>
      </c>
      <c r="BE30" s="216">
        <v>-0.10908109874999999</v>
      </c>
      <c r="BF30" s="327">
        <v>-0.19077330000000001</v>
      </c>
      <c r="BG30" s="327">
        <v>-0.13708029999999999</v>
      </c>
      <c r="BH30" s="327">
        <v>-0.14306050000000001</v>
      </c>
      <c r="BI30" s="327">
        <v>-9.1843599999999997E-2</v>
      </c>
      <c r="BJ30" s="327">
        <v>-0.12176339999999999</v>
      </c>
      <c r="BK30" s="327">
        <v>-0.1134391</v>
      </c>
      <c r="BL30" s="327">
        <v>-0.2037177</v>
      </c>
      <c r="BM30" s="327">
        <v>-0.1718527</v>
      </c>
      <c r="BN30" s="327">
        <v>-0.1963483</v>
      </c>
      <c r="BO30" s="327">
        <v>-0.216363</v>
      </c>
      <c r="BP30" s="327">
        <v>-0.18146580000000001</v>
      </c>
      <c r="BQ30" s="327">
        <v>-0.15260609999999999</v>
      </c>
      <c r="BR30" s="327">
        <v>-0.19010949999999999</v>
      </c>
      <c r="BS30" s="327">
        <v>-0.153361</v>
      </c>
      <c r="BT30" s="327">
        <v>-0.1494781</v>
      </c>
      <c r="BU30" s="327">
        <v>-0.1043294</v>
      </c>
      <c r="BV30" s="327">
        <v>-0.16285959999999999</v>
      </c>
    </row>
    <row r="31" spans="1:74" ht="11.1" customHeight="1" x14ac:dyDescent="0.2">
      <c r="A31" s="61" t="s">
        <v>196</v>
      </c>
      <c r="B31" s="646" t="s">
        <v>1238</v>
      </c>
      <c r="C31" s="216">
        <v>-0.35674800000000001</v>
      </c>
      <c r="D31" s="216">
        <v>-0.493979</v>
      </c>
      <c r="E31" s="216">
        <v>-0.54444499999999996</v>
      </c>
      <c r="F31" s="216">
        <v>-0.54872600000000005</v>
      </c>
      <c r="G31" s="216">
        <v>-0.48368699999999998</v>
      </c>
      <c r="H31" s="216">
        <v>-0.51135600000000003</v>
      </c>
      <c r="I31" s="216">
        <v>-0.56138600000000005</v>
      </c>
      <c r="J31" s="216">
        <v>-0.45619799999999999</v>
      </c>
      <c r="K31" s="216">
        <v>-0.50302999999999998</v>
      </c>
      <c r="L31" s="216">
        <v>-0.534999</v>
      </c>
      <c r="M31" s="216">
        <v>-0.499917</v>
      </c>
      <c r="N31" s="216">
        <v>-0.60217200000000004</v>
      </c>
      <c r="O31" s="216">
        <v>-0.44155499999999998</v>
      </c>
      <c r="P31" s="216">
        <v>-0.510324</v>
      </c>
      <c r="Q31" s="216">
        <v>-0.45750800000000003</v>
      </c>
      <c r="R31" s="216">
        <v>-0.54914799999999997</v>
      </c>
      <c r="S31" s="216">
        <v>-0.47328199999999998</v>
      </c>
      <c r="T31" s="216">
        <v>-0.49973899999999999</v>
      </c>
      <c r="U31" s="216">
        <v>-0.56082799999999999</v>
      </c>
      <c r="V31" s="216">
        <v>-0.52950600000000003</v>
      </c>
      <c r="W31" s="216">
        <v>-0.49703399999999998</v>
      </c>
      <c r="X31" s="216">
        <v>-0.57023599999999997</v>
      </c>
      <c r="Y31" s="216">
        <v>-0.46144600000000002</v>
      </c>
      <c r="Z31" s="216">
        <v>-0.61216899999999996</v>
      </c>
      <c r="AA31" s="216">
        <v>-0.44898100000000002</v>
      </c>
      <c r="AB31" s="216">
        <v>-0.52486999999999995</v>
      </c>
      <c r="AC31" s="216">
        <v>-0.68539300000000003</v>
      </c>
      <c r="AD31" s="216">
        <v>-0.574631</v>
      </c>
      <c r="AE31" s="216">
        <v>-0.47755700000000001</v>
      </c>
      <c r="AF31" s="216">
        <v>-0.50660000000000005</v>
      </c>
      <c r="AG31" s="216">
        <v>-0.50231999999999999</v>
      </c>
      <c r="AH31" s="216">
        <v>-0.54984200000000005</v>
      </c>
      <c r="AI31" s="216">
        <v>-0.45958300000000002</v>
      </c>
      <c r="AJ31" s="216">
        <v>-0.50228399999999995</v>
      </c>
      <c r="AK31" s="216">
        <v>-0.45525500000000002</v>
      </c>
      <c r="AL31" s="216">
        <v>-0.62553800000000004</v>
      </c>
      <c r="AM31" s="216">
        <v>-0.44305699999999998</v>
      </c>
      <c r="AN31" s="216">
        <v>-0.59879800000000005</v>
      </c>
      <c r="AO31" s="216">
        <v>-0.45473599999999997</v>
      </c>
      <c r="AP31" s="216">
        <v>-0.49401</v>
      </c>
      <c r="AQ31" s="216">
        <v>-0.44664100000000001</v>
      </c>
      <c r="AR31" s="216">
        <v>-0.42508200000000002</v>
      </c>
      <c r="AS31" s="216">
        <v>-0.49137399999999998</v>
      </c>
      <c r="AT31" s="216">
        <v>-0.45808300000000002</v>
      </c>
      <c r="AU31" s="216">
        <v>-0.55653600000000003</v>
      </c>
      <c r="AV31" s="216">
        <v>-0.50161500000000003</v>
      </c>
      <c r="AW31" s="216">
        <v>-0.56145400000000001</v>
      </c>
      <c r="AX31" s="216">
        <v>-0.65887200000000001</v>
      </c>
      <c r="AY31" s="216">
        <v>-0.56554899999999997</v>
      </c>
      <c r="AZ31" s="216">
        <v>-0.50556100000000004</v>
      </c>
      <c r="BA31" s="216">
        <v>-0.48792000000000002</v>
      </c>
      <c r="BB31" s="216">
        <v>-0.60557099999999997</v>
      </c>
      <c r="BC31" s="216">
        <v>-0.61728700000000003</v>
      </c>
      <c r="BD31" s="216">
        <v>-0.53307360000000004</v>
      </c>
      <c r="BE31" s="216">
        <v>-0.44877240000000002</v>
      </c>
      <c r="BF31" s="327">
        <v>-0.47017540000000002</v>
      </c>
      <c r="BG31" s="327">
        <v>-0.42947429999999998</v>
      </c>
      <c r="BH31" s="327">
        <v>-0.49097049999999998</v>
      </c>
      <c r="BI31" s="327">
        <v>-0.51559319999999997</v>
      </c>
      <c r="BJ31" s="327">
        <v>-0.64720940000000005</v>
      </c>
      <c r="BK31" s="327">
        <v>-0.44692100000000001</v>
      </c>
      <c r="BL31" s="327">
        <v>-0.53461740000000002</v>
      </c>
      <c r="BM31" s="327">
        <v>-0.49262020000000001</v>
      </c>
      <c r="BN31" s="327">
        <v>-0.4597927</v>
      </c>
      <c r="BO31" s="327">
        <v>-0.39631690000000003</v>
      </c>
      <c r="BP31" s="327">
        <v>-0.4391698</v>
      </c>
      <c r="BQ31" s="327">
        <v>-0.4584665</v>
      </c>
      <c r="BR31" s="327">
        <v>-0.48925469999999999</v>
      </c>
      <c r="BS31" s="327">
        <v>-0.4914019</v>
      </c>
      <c r="BT31" s="327">
        <v>-0.51061000000000001</v>
      </c>
      <c r="BU31" s="327">
        <v>-0.55738399999999999</v>
      </c>
      <c r="BV31" s="327">
        <v>-0.66984379999999999</v>
      </c>
    </row>
    <row r="32" spans="1:74" ht="11.1" customHeight="1" x14ac:dyDescent="0.2">
      <c r="A32" s="61" t="s">
        <v>964</v>
      </c>
      <c r="B32" s="175" t="s">
        <v>134</v>
      </c>
      <c r="C32" s="216">
        <v>-0.31341241935000003</v>
      </c>
      <c r="D32" s="216">
        <v>0.35168031034000002</v>
      </c>
      <c r="E32" s="216">
        <v>0.27855587097000001</v>
      </c>
      <c r="F32" s="216">
        <v>0.28879483333</v>
      </c>
      <c r="G32" s="216">
        <v>-0.20194361290000001</v>
      </c>
      <c r="H32" s="216">
        <v>-0.47676806666999999</v>
      </c>
      <c r="I32" s="216">
        <v>-0.58489351612999996</v>
      </c>
      <c r="J32" s="216">
        <v>7.0681870967999993E-2</v>
      </c>
      <c r="K32" s="216">
        <v>-0.41340193333000003</v>
      </c>
      <c r="L32" s="216">
        <v>0.50867029032</v>
      </c>
      <c r="M32" s="216">
        <v>9.2098833332999994E-2</v>
      </c>
      <c r="N32" s="216">
        <v>-0.35369632258</v>
      </c>
      <c r="O32" s="216">
        <v>0.30337051612999999</v>
      </c>
      <c r="P32" s="216">
        <v>1.0225021429000001</v>
      </c>
      <c r="Q32" s="216">
        <v>0.16345012903</v>
      </c>
      <c r="R32" s="216">
        <v>-0.38123736667000002</v>
      </c>
      <c r="S32" s="216">
        <v>-0.43244274193999999</v>
      </c>
      <c r="T32" s="216">
        <v>-0.55847213333000001</v>
      </c>
      <c r="U32" s="216">
        <v>-0.27093570968000003</v>
      </c>
      <c r="V32" s="216">
        <v>-0.23191077419</v>
      </c>
      <c r="W32" s="216">
        <v>-0.1096295</v>
      </c>
      <c r="X32" s="216">
        <v>1.0327148387</v>
      </c>
      <c r="Y32" s="216">
        <v>0.42000189999999998</v>
      </c>
      <c r="Z32" s="216">
        <v>0.36874403226000002</v>
      </c>
      <c r="AA32" s="216">
        <v>0.72914190323000005</v>
      </c>
      <c r="AB32" s="216">
        <v>0.26874439286000001</v>
      </c>
      <c r="AC32" s="216">
        <v>5.8299322580999999E-2</v>
      </c>
      <c r="AD32" s="216">
        <v>-0.65855580000000002</v>
      </c>
      <c r="AE32" s="216">
        <v>-1.0200984516</v>
      </c>
      <c r="AF32" s="216">
        <v>-0.47807983332999998</v>
      </c>
      <c r="AG32" s="216">
        <v>-0.60652083870999995</v>
      </c>
      <c r="AH32" s="216">
        <v>-0.40900348387000002</v>
      </c>
      <c r="AI32" s="216">
        <v>-0.3940574</v>
      </c>
      <c r="AJ32" s="216">
        <v>0.81996016129000004</v>
      </c>
      <c r="AK32" s="216">
        <v>-0.14722336666999999</v>
      </c>
      <c r="AL32" s="216">
        <v>-0.34791709676999999</v>
      </c>
      <c r="AM32" s="216">
        <v>0.43160609677</v>
      </c>
      <c r="AN32" s="216">
        <v>0.82088596429000005</v>
      </c>
      <c r="AO32" s="216">
        <v>-0.12160370968000001</v>
      </c>
      <c r="AP32" s="216">
        <v>-0.61502196666999998</v>
      </c>
      <c r="AQ32" s="216">
        <v>-0.81297722580999998</v>
      </c>
      <c r="AR32" s="216">
        <v>-0.71807469999999995</v>
      </c>
      <c r="AS32" s="216">
        <v>-0.32903235483999999</v>
      </c>
      <c r="AT32" s="216">
        <v>-0.65250670968000002</v>
      </c>
      <c r="AU32" s="216">
        <v>-0.23264546667</v>
      </c>
      <c r="AV32" s="216">
        <v>0.57904838709999995</v>
      </c>
      <c r="AW32" s="216">
        <v>-0.39136916666999999</v>
      </c>
      <c r="AX32" s="216">
        <v>2.2924838709999999E-2</v>
      </c>
      <c r="AY32" s="216">
        <v>-0.22806661289999999</v>
      </c>
      <c r="AZ32" s="216">
        <v>0.53818837930999996</v>
      </c>
      <c r="BA32" s="216">
        <v>0.15895954839000001</v>
      </c>
      <c r="BB32" s="216">
        <v>-0.19371873333</v>
      </c>
      <c r="BC32" s="216">
        <v>-0.41844883870999999</v>
      </c>
      <c r="BD32" s="216">
        <v>-0.13406218333</v>
      </c>
      <c r="BE32" s="216">
        <v>-0.53514597714000001</v>
      </c>
      <c r="BF32" s="327">
        <v>-0.1065919</v>
      </c>
      <c r="BG32" s="327">
        <v>-6.1542600000000003E-2</v>
      </c>
      <c r="BH32" s="327">
        <v>0.78628229999999999</v>
      </c>
      <c r="BI32" s="327">
        <v>0.1410624</v>
      </c>
      <c r="BJ32" s="327">
        <v>0.39038879999999998</v>
      </c>
      <c r="BK32" s="327">
        <v>0.2686018</v>
      </c>
      <c r="BL32" s="327">
        <v>0.74953720000000001</v>
      </c>
      <c r="BM32" s="327">
        <v>0.36631330000000001</v>
      </c>
      <c r="BN32" s="327">
        <v>-0.14646870000000001</v>
      </c>
      <c r="BO32" s="327">
        <v>-0.55542349999999996</v>
      </c>
      <c r="BP32" s="327">
        <v>-0.51630229999999999</v>
      </c>
      <c r="BQ32" s="327">
        <v>-0.4526039</v>
      </c>
      <c r="BR32" s="327">
        <v>-0.18534049999999999</v>
      </c>
      <c r="BS32" s="327">
        <v>-0.10389760000000001</v>
      </c>
      <c r="BT32" s="327">
        <v>0.71466750000000001</v>
      </c>
      <c r="BU32" s="327">
        <v>0.138185</v>
      </c>
      <c r="BV32" s="327">
        <v>0.3934879</v>
      </c>
    </row>
    <row r="33" spans="1:74" s="64" customFormat="1" ht="11.1" customHeight="1" x14ac:dyDescent="0.2">
      <c r="A33" s="61" t="s">
        <v>969</v>
      </c>
      <c r="B33" s="175" t="s">
        <v>548</v>
      </c>
      <c r="C33" s="216">
        <v>18.303741742</v>
      </c>
      <c r="D33" s="216">
        <v>18.643493448000001</v>
      </c>
      <c r="E33" s="216">
        <v>18.163897355</v>
      </c>
      <c r="F33" s="216">
        <v>18.210790500000002</v>
      </c>
      <c r="G33" s="216">
        <v>18.589163934999998</v>
      </c>
      <c r="H33" s="216">
        <v>18.8572396</v>
      </c>
      <c r="I33" s="216">
        <v>18.515477935</v>
      </c>
      <c r="J33" s="216">
        <v>19.155729870999998</v>
      </c>
      <c r="K33" s="216">
        <v>18.091850399999998</v>
      </c>
      <c r="L33" s="216">
        <v>18.705193452</v>
      </c>
      <c r="M33" s="216">
        <v>18.527896833</v>
      </c>
      <c r="N33" s="216">
        <v>18.120294774000001</v>
      </c>
      <c r="O33" s="216">
        <v>18.749484902999999</v>
      </c>
      <c r="P33" s="216">
        <v>18.643448856999999</v>
      </c>
      <c r="Q33" s="216">
        <v>18.530887226000001</v>
      </c>
      <c r="R33" s="216">
        <v>18.584194966999998</v>
      </c>
      <c r="S33" s="216">
        <v>18.779285483999999</v>
      </c>
      <c r="T33" s="216">
        <v>18.806024532999999</v>
      </c>
      <c r="U33" s="216">
        <v>19.257535097000002</v>
      </c>
      <c r="V33" s="216">
        <v>19.124731774000001</v>
      </c>
      <c r="W33" s="216">
        <v>19.252038500000001</v>
      </c>
      <c r="X33" s="216">
        <v>19.312053968000001</v>
      </c>
      <c r="Y33" s="216">
        <v>19.490922232999999</v>
      </c>
      <c r="Z33" s="216">
        <v>18.982945548</v>
      </c>
      <c r="AA33" s="216">
        <v>19.102297031999999</v>
      </c>
      <c r="AB33" s="216">
        <v>18.908347536000001</v>
      </c>
      <c r="AC33" s="216">
        <v>18.464256839000001</v>
      </c>
      <c r="AD33" s="216">
        <v>18.848699199999999</v>
      </c>
      <c r="AE33" s="216">
        <v>18.585345097000001</v>
      </c>
      <c r="AF33" s="216">
        <v>18.889861166999999</v>
      </c>
      <c r="AG33" s="216">
        <v>19.283440548000002</v>
      </c>
      <c r="AH33" s="216">
        <v>19.399767548</v>
      </c>
      <c r="AI33" s="216">
        <v>19.246588599999999</v>
      </c>
      <c r="AJ33" s="216">
        <v>19.691036935</v>
      </c>
      <c r="AK33" s="216">
        <v>19.370476966999998</v>
      </c>
      <c r="AL33" s="216">
        <v>19.457418129000001</v>
      </c>
      <c r="AM33" s="216">
        <v>19.339456257999998</v>
      </c>
      <c r="AN33" s="216">
        <v>19.396381536</v>
      </c>
      <c r="AO33" s="216">
        <v>19.238145968000001</v>
      </c>
      <c r="AP33" s="216">
        <v>19.037150033</v>
      </c>
      <c r="AQ33" s="216">
        <v>19.116624774000002</v>
      </c>
      <c r="AR33" s="216">
        <v>19.591017633</v>
      </c>
      <c r="AS33" s="216">
        <v>19.979288484000001</v>
      </c>
      <c r="AT33" s="216">
        <v>19.814247935000001</v>
      </c>
      <c r="AU33" s="216">
        <v>19.224763867</v>
      </c>
      <c r="AV33" s="216">
        <v>19.350332677000001</v>
      </c>
      <c r="AW33" s="216">
        <v>19.188506499999999</v>
      </c>
      <c r="AX33" s="216">
        <v>19.544061065000001</v>
      </c>
      <c r="AY33" s="216">
        <v>19.055537806</v>
      </c>
      <c r="AZ33" s="216">
        <v>19.680162171999999</v>
      </c>
      <c r="BA33" s="216">
        <v>19.616513999999999</v>
      </c>
      <c r="BB33" s="216">
        <v>19.264250933</v>
      </c>
      <c r="BC33" s="216">
        <v>19.202141677</v>
      </c>
      <c r="BD33" s="216">
        <v>19.716828317000001</v>
      </c>
      <c r="BE33" s="216">
        <v>19.881270019999999</v>
      </c>
      <c r="BF33" s="327">
        <v>19.87764</v>
      </c>
      <c r="BG33" s="327">
        <v>19.50376</v>
      </c>
      <c r="BH33" s="327">
        <v>19.592120000000001</v>
      </c>
      <c r="BI33" s="327">
        <v>19.58398</v>
      </c>
      <c r="BJ33" s="327">
        <v>19.763570000000001</v>
      </c>
      <c r="BK33" s="327">
        <v>19.298279999999998</v>
      </c>
      <c r="BL33" s="327">
        <v>19.379819999999999</v>
      </c>
      <c r="BM33" s="327">
        <v>19.40804</v>
      </c>
      <c r="BN33" s="327">
        <v>19.390499999999999</v>
      </c>
      <c r="BO33" s="327">
        <v>19.447379999999999</v>
      </c>
      <c r="BP33" s="327">
        <v>19.79542</v>
      </c>
      <c r="BQ33" s="327">
        <v>19.856780000000001</v>
      </c>
      <c r="BR33" s="327">
        <v>20.084530000000001</v>
      </c>
      <c r="BS33" s="327">
        <v>19.663730000000001</v>
      </c>
      <c r="BT33" s="327">
        <v>19.778469999999999</v>
      </c>
      <c r="BU33" s="327">
        <v>19.79372</v>
      </c>
      <c r="BV33" s="327">
        <v>19.946850000000001</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330"/>
      <c r="BG34" s="330"/>
      <c r="BH34" s="330"/>
      <c r="BI34" s="330"/>
      <c r="BJ34" s="330"/>
      <c r="BK34" s="330"/>
      <c r="BL34" s="330"/>
      <c r="BM34" s="330"/>
      <c r="BN34" s="330"/>
      <c r="BO34" s="330"/>
      <c r="BP34" s="330"/>
      <c r="BQ34" s="330"/>
      <c r="BR34" s="330"/>
      <c r="BS34" s="330"/>
      <c r="BT34" s="330"/>
      <c r="BU34" s="330"/>
      <c r="BV34" s="330"/>
    </row>
    <row r="35" spans="1:74" ht="11.1" customHeight="1" x14ac:dyDescent="0.2">
      <c r="A35" s="57"/>
      <c r="B35" s="65" t="s">
        <v>994</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330"/>
      <c r="BG35" s="330"/>
      <c r="BH35" s="330"/>
      <c r="BI35" s="330"/>
      <c r="BJ35" s="330"/>
      <c r="BK35" s="330"/>
      <c r="BL35" s="330"/>
      <c r="BM35" s="330"/>
      <c r="BN35" s="330"/>
      <c r="BO35" s="330"/>
      <c r="BP35" s="330"/>
      <c r="BQ35" s="330"/>
      <c r="BR35" s="330"/>
      <c r="BS35" s="330"/>
      <c r="BT35" s="330"/>
      <c r="BU35" s="330"/>
      <c r="BV35" s="330"/>
    </row>
    <row r="36" spans="1:74" ht="11.1" customHeight="1" x14ac:dyDescent="0.2">
      <c r="A36" s="639" t="s">
        <v>1233</v>
      </c>
      <c r="B36" s="646" t="s">
        <v>1236</v>
      </c>
      <c r="C36" s="216">
        <v>2.5947100000000001</v>
      </c>
      <c r="D36" s="216">
        <v>2.4661</v>
      </c>
      <c r="E36" s="216">
        <v>2.2349860000000001</v>
      </c>
      <c r="F36" s="216">
        <v>2.1471149999999999</v>
      </c>
      <c r="G36" s="216">
        <v>2.1553529999999999</v>
      </c>
      <c r="H36" s="216">
        <v>2.0537830000000001</v>
      </c>
      <c r="I36" s="216">
        <v>2.1293419999999998</v>
      </c>
      <c r="J36" s="216">
        <v>2.2114479999999999</v>
      </c>
      <c r="K36" s="216">
        <v>2.163999</v>
      </c>
      <c r="L36" s="216">
        <v>2.4323450000000002</v>
      </c>
      <c r="M36" s="216">
        <v>2.430866</v>
      </c>
      <c r="N36" s="216">
        <v>2.5891950000000001</v>
      </c>
      <c r="O36" s="216">
        <v>2.7892960000000002</v>
      </c>
      <c r="P36" s="216">
        <v>2.7567689999999998</v>
      </c>
      <c r="Q36" s="216">
        <v>2.5601560000000001</v>
      </c>
      <c r="R36" s="216">
        <v>2.3294999999999999</v>
      </c>
      <c r="S36" s="216">
        <v>2.1587329999999998</v>
      </c>
      <c r="T36" s="216">
        <v>2.1645289999999999</v>
      </c>
      <c r="U36" s="216">
        <v>2.2414849999999999</v>
      </c>
      <c r="V36" s="216">
        <v>2.2231160000000001</v>
      </c>
      <c r="W36" s="216">
        <v>2.4325679999999998</v>
      </c>
      <c r="X36" s="216">
        <v>2.5997270000000001</v>
      </c>
      <c r="Y36" s="216">
        <v>2.7993760000000001</v>
      </c>
      <c r="Z36" s="216">
        <v>2.9071609999999999</v>
      </c>
      <c r="AA36" s="216">
        <v>2.9860120000000001</v>
      </c>
      <c r="AB36" s="216">
        <v>2.6727889999999999</v>
      </c>
      <c r="AC36" s="216">
        <v>2.4283419999999998</v>
      </c>
      <c r="AD36" s="216">
        <v>2.2134749999999999</v>
      </c>
      <c r="AE36" s="216">
        <v>1.9665980000000001</v>
      </c>
      <c r="AF36" s="216">
        <v>2.183351</v>
      </c>
      <c r="AG36" s="216">
        <v>2.1500020000000002</v>
      </c>
      <c r="AH36" s="216">
        <v>2.3806210000000001</v>
      </c>
      <c r="AI36" s="216">
        <v>2.417964</v>
      </c>
      <c r="AJ36" s="216">
        <v>2.489938</v>
      </c>
      <c r="AK36" s="216">
        <v>2.7279779999999998</v>
      </c>
      <c r="AL36" s="216">
        <v>2.7722859999999998</v>
      </c>
      <c r="AM36" s="216">
        <v>2.82633</v>
      </c>
      <c r="AN36" s="216">
        <v>2.840662</v>
      </c>
      <c r="AO36" s="216">
        <v>2.502008</v>
      </c>
      <c r="AP36" s="216">
        <v>2.3402189999999998</v>
      </c>
      <c r="AQ36" s="216">
        <v>2.1713010000000001</v>
      </c>
      <c r="AR36" s="216">
        <v>2.3016679999999998</v>
      </c>
      <c r="AS36" s="216">
        <v>2.401996</v>
      </c>
      <c r="AT36" s="216">
        <v>2.3353890000000002</v>
      </c>
      <c r="AU36" s="216">
        <v>2.134728</v>
      </c>
      <c r="AV36" s="216">
        <v>2.428823</v>
      </c>
      <c r="AW36" s="216">
        <v>2.5523910000000001</v>
      </c>
      <c r="AX36" s="216">
        <v>2.7654640000000001</v>
      </c>
      <c r="AY36" s="216">
        <v>2.9572669999999999</v>
      </c>
      <c r="AZ36" s="216">
        <v>2.7242639999999998</v>
      </c>
      <c r="BA36" s="216">
        <v>2.5067870000000001</v>
      </c>
      <c r="BB36" s="216">
        <v>2.2966419999999999</v>
      </c>
      <c r="BC36" s="216">
        <v>2.260586</v>
      </c>
      <c r="BD36" s="216">
        <v>2.2034384</v>
      </c>
      <c r="BE36" s="216">
        <v>2.2456789128999999</v>
      </c>
      <c r="BF36" s="327">
        <v>2.3003450000000001</v>
      </c>
      <c r="BG36" s="327">
        <v>2.2673019999999999</v>
      </c>
      <c r="BH36" s="327">
        <v>2.4318900000000001</v>
      </c>
      <c r="BI36" s="327">
        <v>2.6185309999999999</v>
      </c>
      <c r="BJ36" s="327">
        <v>2.8028279999999999</v>
      </c>
      <c r="BK36" s="327">
        <v>2.7486630000000001</v>
      </c>
      <c r="BL36" s="327">
        <v>2.6788150000000002</v>
      </c>
      <c r="BM36" s="327">
        <v>2.4883510000000002</v>
      </c>
      <c r="BN36" s="327">
        <v>2.2996599999999998</v>
      </c>
      <c r="BO36" s="327">
        <v>2.2294800000000001</v>
      </c>
      <c r="BP36" s="327">
        <v>2.3062360000000002</v>
      </c>
      <c r="BQ36" s="327">
        <v>2.3473160000000002</v>
      </c>
      <c r="BR36" s="327">
        <v>2.4565489999999999</v>
      </c>
      <c r="BS36" s="327">
        <v>2.4425210000000002</v>
      </c>
      <c r="BT36" s="327">
        <v>2.5781299999999998</v>
      </c>
      <c r="BU36" s="327">
        <v>2.7578779999999998</v>
      </c>
      <c r="BV36" s="327">
        <v>2.9429120000000002</v>
      </c>
    </row>
    <row r="37" spans="1:74" ht="11.1" customHeight="1" x14ac:dyDescent="0.2">
      <c r="A37" s="639" t="s">
        <v>966</v>
      </c>
      <c r="B37" s="176" t="s">
        <v>549</v>
      </c>
      <c r="C37" s="216">
        <v>-2.3515999999999999E-2</v>
      </c>
      <c r="D37" s="216">
        <v>0.102172</v>
      </c>
      <c r="E37" s="216">
        <v>6.2579999999999997E-2</v>
      </c>
      <c r="F37" s="216">
        <v>-6.9532999999999998E-2</v>
      </c>
      <c r="G37" s="216">
        <v>-0.13683799999999999</v>
      </c>
      <c r="H37" s="216">
        <v>4.2700000000000002E-2</v>
      </c>
      <c r="I37" s="216">
        <v>-2.6450999999999999E-2</v>
      </c>
      <c r="J37" s="216">
        <v>-9.7409999999999997E-3</v>
      </c>
      <c r="K37" s="216">
        <v>-7.1733000000000005E-2</v>
      </c>
      <c r="L37" s="216">
        <v>0.14061199999999999</v>
      </c>
      <c r="M37" s="216">
        <v>0.129166</v>
      </c>
      <c r="N37" s="216">
        <v>0.200903</v>
      </c>
      <c r="O37" s="216">
        <v>-8.0921000000000007E-2</v>
      </c>
      <c r="P37" s="216">
        <v>5.3122000000000003E-2</v>
      </c>
      <c r="Q37" s="216">
        <v>-6.8472000000000005E-2</v>
      </c>
      <c r="R37" s="216">
        <v>-5.4958E-2</v>
      </c>
      <c r="S37" s="216">
        <v>4.5808000000000001E-2</v>
      </c>
      <c r="T37" s="216">
        <v>-7.1923000000000001E-2</v>
      </c>
      <c r="U37" s="216">
        <v>8.1498000000000001E-2</v>
      </c>
      <c r="V37" s="216">
        <v>-0.117283</v>
      </c>
      <c r="W37" s="216">
        <v>0.126058</v>
      </c>
      <c r="X37" s="216">
        <v>1.0564E-2</v>
      </c>
      <c r="Y37" s="216">
        <v>0.127189</v>
      </c>
      <c r="Z37" s="216">
        <v>5.1089000000000002E-2</v>
      </c>
      <c r="AA37" s="216">
        <v>-0.14405000000000001</v>
      </c>
      <c r="AB37" s="216">
        <v>-8.4199999999999998E-4</v>
      </c>
      <c r="AC37" s="216">
        <v>-5.7027000000000001E-2</v>
      </c>
      <c r="AD37" s="216">
        <v>4.0534000000000001E-2</v>
      </c>
      <c r="AE37" s="216">
        <v>-1.9757E-2</v>
      </c>
      <c r="AF37" s="216">
        <v>-0.107904</v>
      </c>
      <c r="AG37" s="216">
        <v>-8.1864999999999993E-2</v>
      </c>
      <c r="AH37" s="216">
        <v>-6.8146999999999999E-2</v>
      </c>
      <c r="AI37" s="216">
        <v>5.3478999999999999E-2</v>
      </c>
      <c r="AJ37" s="216">
        <v>1.8027999999999999E-2</v>
      </c>
      <c r="AK37" s="216">
        <v>6.8849999999999996E-3</v>
      </c>
      <c r="AL37" s="216">
        <v>-8.5934999999999997E-2</v>
      </c>
      <c r="AM37" s="216">
        <v>-8.0851999999999993E-2</v>
      </c>
      <c r="AN37" s="216">
        <v>-1.348E-3</v>
      </c>
      <c r="AO37" s="216">
        <v>-6.1032000000000003E-2</v>
      </c>
      <c r="AP37" s="216">
        <v>-4.2064999999999998E-2</v>
      </c>
      <c r="AQ37" s="216">
        <v>0.105418</v>
      </c>
      <c r="AR37" s="216">
        <v>8.6369000000000001E-2</v>
      </c>
      <c r="AS37" s="216">
        <v>5.5416E-2</v>
      </c>
      <c r="AT37" s="216">
        <v>-5.2975000000000001E-2</v>
      </c>
      <c r="AU37" s="216">
        <v>-8.9749999999999996E-2</v>
      </c>
      <c r="AV37" s="216">
        <v>-0.138323</v>
      </c>
      <c r="AW37" s="216">
        <v>3.5567000000000001E-2</v>
      </c>
      <c r="AX37" s="216">
        <v>7.2862999999999997E-2</v>
      </c>
      <c r="AY37" s="216">
        <v>-1.95E-2</v>
      </c>
      <c r="AZ37" s="216">
        <v>0.184755</v>
      </c>
      <c r="BA37" s="216">
        <v>-0.112634</v>
      </c>
      <c r="BB37" s="216">
        <v>-1.1769999999999999E-2</v>
      </c>
      <c r="BC37" s="216">
        <v>-0.1133</v>
      </c>
      <c r="BD37" s="216">
        <v>-3.5207500000000003E-2</v>
      </c>
      <c r="BE37" s="216">
        <v>-1.0152500000000001E-3</v>
      </c>
      <c r="BF37" s="327">
        <v>-2.8768999999999999E-2</v>
      </c>
      <c r="BG37" s="327">
        <v>1.80871E-3</v>
      </c>
      <c r="BH37" s="327">
        <v>2.82454E-3</v>
      </c>
      <c r="BI37" s="327">
        <v>6.0258399999999997E-2</v>
      </c>
      <c r="BJ37" s="327">
        <v>4.83373E-2</v>
      </c>
      <c r="BK37" s="327">
        <v>-3.9937E-2</v>
      </c>
      <c r="BL37" s="327">
        <v>2.44283E-2</v>
      </c>
      <c r="BM37" s="327">
        <v>1.30522E-2</v>
      </c>
      <c r="BN37" s="327">
        <v>-3.4421600000000001E-3</v>
      </c>
      <c r="BO37" s="327">
        <v>-1.6539999999999999E-2</v>
      </c>
      <c r="BP37" s="327">
        <v>-1.3204E-2</v>
      </c>
      <c r="BQ37" s="327">
        <v>6.9334500000000005E-4</v>
      </c>
      <c r="BR37" s="327">
        <v>-2.8636399999999999E-2</v>
      </c>
      <c r="BS37" s="327">
        <v>1.81902E-3</v>
      </c>
      <c r="BT37" s="327">
        <v>2.82534E-3</v>
      </c>
      <c r="BU37" s="327">
        <v>6.0258399999999997E-2</v>
      </c>
      <c r="BV37" s="327">
        <v>4.83373E-2</v>
      </c>
    </row>
    <row r="38" spans="1:74" ht="11.1" customHeight="1" x14ac:dyDescent="0.2">
      <c r="A38" s="61" t="s">
        <v>665</v>
      </c>
      <c r="B38" s="646" t="s">
        <v>550</v>
      </c>
      <c r="C38" s="216">
        <v>8.1904079999999997</v>
      </c>
      <c r="D38" s="216">
        <v>8.5977739999999994</v>
      </c>
      <c r="E38" s="216">
        <v>8.5820690000000006</v>
      </c>
      <c r="F38" s="216">
        <v>8.7405200000000001</v>
      </c>
      <c r="G38" s="216">
        <v>8.9792000000000005</v>
      </c>
      <c r="H38" s="216">
        <v>8.9955390000000008</v>
      </c>
      <c r="I38" s="216">
        <v>8.8102909999999994</v>
      </c>
      <c r="J38" s="216">
        <v>9.1538310000000003</v>
      </c>
      <c r="K38" s="216">
        <v>8.560848</v>
      </c>
      <c r="L38" s="216">
        <v>8.7007379999999994</v>
      </c>
      <c r="M38" s="216">
        <v>8.4825890000000008</v>
      </c>
      <c r="N38" s="216">
        <v>8.3888580000000008</v>
      </c>
      <c r="O38" s="216">
        <v>8.3311010000000003</v>
      </c>
      <c r="P38" s="216">
        <v>8.3953720000000001</v>
      </c>
      <c r="Q38" s="216">
        <v>8.6405510000000003</v>
      </c>
      <c r="R38" s="216">
        <v>8.8553770000000007</v>
      </c>
      <c r="S38" s="216">
        <v>9.0334249999999994</v>
      </c>
      <c r="T38" s="216">
        <v>9.0775290000000002</v>
      </c>
      <c r="U38" s="216">
        <v>9.1461360000000003</v>
      </c>
      <c r="V38" s="216">
        <v>9.1242339999999995</v>
      </c>
      <c r="W38" s="216">
        <v>8.9464539999999992</v>
      </c>
      <c r="X38" s="216">
        <v>8.9438879999999994</v>
      </c>
      <c r="Y38" s="216">
        <v>8.9228070000000006</v>
      </c>
      <c r="Z38" s="216">
        <v>8.6695069999999994</v>
      </c>
      <c r="AA38" s="216">
        <v>8.2734389999999998</v>
      </c>
      <c r="AB38" s="216">
        <v>8.6467220000000005</v>
      </c>
      <c r="AC38" s="216">
        <v>8.6966669999999997</v>
      </c>
      <c r="AD38" s="216">
        <v>8.9551339999999993</v>
      </c>
      <c r="AE38" s="216">
        <v>9.0227930000000001</v>
      </c>
      <c r="AF38" s="216">
        <v>9.0393699999999999</v>
      </c>
      <c r="AG38" s="216">
        <v>9.2486750000000004</v>
      </c>
      <c r="AH38" s="216">
        <v>9.3110669999999995</v>
      </c>
      <c r="AI38" s="216">
        <v>8.821612</v>
      </c>
      <c r="AJ38" s="216">
        <v>9.1478970000000004</v>
      </c>
      <c r="AK38" s="216">
        <v>8.9211670000000005</v>
      </c>
      <c r="AL38" s="216">
        <v>8.9407739999999993</v>
      </c>
      <c r="AM38" s="216">
        <v>8.7178540000000009</v>
      </c>
      <c r="AN38" s="216">
        <v>8.6504169999999991</v>
      </c>
      <c r="AO38" s="216">
        <v>9.0550940000000004</v>
      </c>
      <c r="AP38" s="216">
        <v>9.1391039999999997</v>
      </c>
      <c r="AQ38" s="216">
        <v>9.2505799999999994</v>
      </c>
      <c r="AR38" s="216">
        <v>9.3905349999999999</v>
      </c>
      <c r="AS38" s="216">
        <v>9.438053</v>
      </c>
      <c r="AT38" s="216">
        <v>9.4670799999999993</v>
      </c>
      <c r="AU38" s="216">
        <v>9.2748589999999993</v>
      </c>
      <c r="AV38" s="216">
        <v>9.2499300000000009</v>
      </c>
      <c r="AW38" s="216">
        <v>9.1090079999999993</v>
      </c>
      <c r="AX38" s="216">
        <v>9.1439280000000007</v>
      </c>
      <c r="AY38" s="216">
        <v>8.6700409999999994</v>
      </c>
      <c r="AZ38" s="216">
        <v>9.2062410000000003</v>
      </c>
      <c r="BA38" s="216">
        <v>9.3991150000000001</v>
      </c>
      <c r="BB38" s="216">
        <v>9.2128899999999998</v>
      </c>
      <c r="BC38" s="216">
        <v>9.4362469999999998</v>
      </c>
      <c r="BD38" s="216">
        <v>9.6174333332999993</v>
      </c>
      <c r="BE38" s="216">
        <v>9.6037678386999996</v>
      </c>
      <c r="BF38" s="327">
        <v>9.5939859999999992</v>
      </c>
      <c r="BG38" s="327">
        <v>9.3052390000000003</v>
      </c>
      <c r="BH38" s="327">
        <v>9.3218130000000006</v>
      </c>
      <c r="BI38" s="327">
        <v>9.2189829999999997</v>
      </c>
      <c r="BJ38" s="327">
        <v>9.1837730000000004</v>
      </c>
      <c r="BK38" s="327">
        <v>8.8701349999999994</v>
      </c>
      <c r="BL38" s="327">
        <v>9.0559279999999998</v>
      </c>
      <c r="BM38" s="327">
        <v>9.2460880000000003</v>
      </c>
      <c r="BN38" s="327">
        <v>9.4131210000000003</v>
      </c>
      <c r="BO38" s="327">
        <v>9.4566800000000004</v>
      </c>
      <c r="BP38" s="327">
        <v>9.5398770000000006</v>
      </c>
      <c r="BQ38" s="327">
        <v>9.5320560000000008</v>
      </c>
      <c r="BR38" s="327">
        <v>9.5516719999999999</v>
      </c>
      <c r="BS38" s="327">
        <v>9.2814859999999992</v>
      </c>
      <c r="BT38" s="327">
        <v>9.2952960000000004</v>
      </c>
      <c r="BU38" s="327">
        <v>9.1883710000000001</v>
      </c>
      <c r="BV38" s="327">
        <v>9.1449320000000007</v>
      </c>
    </row>
    <row r="39" spans="1:74" ht="11.1" customHeight="1" x14ac:dyDescent="0.2">
      <c r="A39" s="61" t="s">
        <v>1148</v>
      </c>
      <c r="B39" s="646" t="s">
        <v>1149</v>
      </c>
      <c r="C39" s="216">
        <v>0.77509864516000004</v>
      </c>
      <c r="D39" s="216">
        <v>0.82590682759</v>
      </c>
      <c r="E39" s="216">
        <v>0.83119496774000001</v>
      </c>
      <c r="F39" s="216">
        <v>0.84433666666999996</v>
      </c>
      <c r="G39" s="216">
        <v>0.87153709677000002</v>
      </c>
      <c r="H39" s="216">
        <v>0.87706799999999996</v>
      </c>
      <c r="I39" s="216">
        <v>0.83101693548</v>
      </c>
      <c r="J39" s="216">
        <v>0.89645441935000003</v>
      </c>
      <c r="K39" s="216">
        <v>0.81114799999999998</v>
      </c>
      <c r="L39" s="216">
        <v>0.86725919355000003</v>
      </c>
      <c r="M39" s="216">
        <v>0.81296566667000003</v>
      </c>
      <c r="N39" s="216">
        <v>0.81112961289999996</v>
      </c>
      <c r="O39" s="216">
        <v>0.78925867742</v>
      </c>
      <c r="P39" s="216">
        <v>0.80900414286</v>
      </c>
      <c r="Q39" s="216">
        <v>0.84031558065</v>
      </c>
      <c r="R39" s="216">
        <v>0.86967366667000001</v>
      </c>
      <c r="S39" s="216">
        <v>0.88268906451999996</v>
      </c>
      <c r="T39" s="216">
        <v>0.90760233332999996</v>
      </c>
      <c r="U39" s="216">
        <v>0.86784680645000001</v>
      </c>
      <c r="V39" s="216">
        <v>0.86511877419000005</v>
      </c>
      <c r="W39" s="216">
        <v>0.87785066667</v>
      </c>
      <c r="X39" s="216">
        <v>0.88593090323000001</v>
      </c>
      <c r="Y39" s="216">
        <v>0.87313533333000004</v>
      </c>
      <c r="Z39" s="216">
        <v>0.87391935484000005</v>
      </c>
      <c r="AA39" s="216">
        <v>0.82067687096999997</v>
      </c>
      <c r="AB39" s="216">
        <v>0.86013271429000004</v>
      </c>
      <c r="AC39" s="216">
        <v>0.82871716128999995</v>
      </c>
      <c r="AD39" s="216">
        <v>0.87435099999999999</v>
      </c>
      <c r="AE39" s="216">
        <v>0.88593219354999997</v>
      </c>
      <c r="AF39" s="216">
        <v>0.89651933333</v>
      </c>
      <c r="AG39" s="216">
        <v>0.90343596774000001</v>
      </c>
      <c r="AH39" s="216">
        <v>0.89871935483999998</v>
      </c>
      <c r="AI39" s="216">
        <v>0.86515433333000002</v>
      </c>
      <c r="AJ39" s="216">
        <v>0.90669790322999999</v>
      </c>
      <c r="AK39" s="216">
        <v>0.89377399999999996</v>
      </c>
      <c r="AL39" s="216">
        <v>0.88862225805999995</v>
      </c>
      <c r="AM39" s="216">
        <v>0.84905445161000004</v>
      </c>
      <c r="AN39" s="216">
        <v>0.87000057142999998</v>
      </c>
      <c r="AO39" s="216">
        <v>0.89068341934999995</v>
      </c>
      <c r="AP39" s="216">
        <v>0.88197400000000004</v>
      </c>
      <c r="AQ39" s="216">
        <v>0.92906212902999996</v>
      </c>
      <c r="AR39" s="216">
        <v>0.94491233333000002</v>
      </c>
      <c r="AS39" s="216">
        <v>0.93191025806000005</v>
      </c>
      <c r="AT39" s="216">
        <v>0.93955145160999998</v>
      </c>
      <c r="AU39" s="216">
        <v>0.93215533333</v>
      </c>
      <c r="AV39" s="216">
        <v>0.92163687097000002</v>
      </c>
      <c r="AW39" s="216">
        <v>0.91953099999999999</v>
      </c>
      <c r="AX39" s="216">
        <v>0.89873670967999997</v>
      </c>
      <c r="AY39" s="216">
        <v>0.85534754839000005</v>
      </c>
      <c r="AZ39" s="216">
        <v>0.93955417241000005</v>
      </c>
      <c r="BA39" s="216">
        <v>0.94345641935000002</v>
      </c>
      <c r="BB39" s="216">
        <v>0.90316033333000001</v>
      </c>
      <c r="BC39" s="216">
        <v>0.93872661290000003</v>
      </c>
      <c r="BD39" s="216">
        <v>0.91998020000000003</v>
      </c>
      <c r="BE39" s="216">
        <v>0.97391659916999995</v>
      </c>
      <c r="BF39" s="327">
        <v>0.9518913</v>
      </c>
      <c r="BG39" s="327">
        <v>0.93271360000000003</v>
      </c>
      <c r="BH39" s="327">
        <v>0.93966079999999996</v>
      </c>
      <c r="BI39" s="327">
        <v>0.92420069999999999</v>
      </c>
      <c r="BJ39" s="327">
        <v>0.92131090000000004</v>
      </c>
      <c r="BK39" s="327">
        <v>0.89069050000000005</v>
      </c>
      <c r="BL39" s="327">
        <v>0.90121830000000003</v>
      </c>
      <c r="BM39" s="327">
        <v>0.91839040000000005</v>
      </c>
      <c r="BN39" s="327">
        <v>0.93718480000000004</v>
      </c>
      <c r="BO39" s="327">
        <v>0.94256059999999997</v>
      </c>
      <c r="BP39" s="327">
        <v>0.958063</v>
      </c>
      <c r="BQ39" s="327">
        <v>0.94854550000000004</v>
      </c>
      <c r="BR39" s="327">
        <v>0.9530073</v>
      </c>
      <c r="BS39" s="327">
        <v>0.92340699999999998</v>
      </c>
      <c r="BT39" s="327">
        <v>0.9326449</v>
      </c>
      <c r="BU39" s="327">
        <v>0.92296690000000003</v>
      </c>
      <c r="BV39" s="327">
        <v>0.9140606</v>
      </c>
    </row>
    <row r="40" spans="1:74" ht="11.1" customHeight="1" x14ac:dyDescent="0.2">
      <c r="A40" s="61" t="s">
        <v>666</v>
      </c>
      <c r="B40" s="646" t="s">
        <v>539</v>
      </c>
      <c r="C40" s="216">
        <v>1.3080039999999999</v>
      </c>
      <c r="D40" s="216">
        <v>1.350806</v>
      </c>
      <c r="E40" s="216">
        <v>1.381181</v>
      </c>
      <c r="F40" s="216">
        <v>1.3503259999999999</v>
      </c>
      <c r="G40" s="216">
        <v>1.4085939999999999</v>
      </c>
      <c r="H40" s="216">
        <v>1.546257</v>
      </c>
      <c r="I40" s="216">
        <v>1.468318</v>
      </c>
      <c r="J40" s="216">
        <v>1.4702850000000001</v>
      </c>
      <c r="K40" s="216">
        <v>1.377761</v>
      </c>
      <c r="L40" s="216">
        <v>1.352927</v>
      </c>
      <c r="M40" s="216">
        <v>1.381087</v>
      </c>
      <c r="N40" s="216">
        <v>1.3810210000000001</v>
      </c>
      <c r="O40" s="216">
        <v>1.310953</v>
      </c>
      <c r="P40" s="216">
        <v>1.3437049999999999</v>
      </c>
      <c r="Q40" s="216">
        <v>1.393257</v>
      </c>
      <c r="R40" s="216">
        <v>1.443783</v>
      </c>
      <c r="S40" s="216">
        <v>1.4591689999999999</v>
      </c>
      <c r="T40" s="216">
        <v>1.4538420000000001</v>
      </c>
      <c r="U40" s="216">
        <v>1.5461640000000001</v>
      </c>
      <c r="V40" s="216">
        <v>1.5240830000000001</v>
      </c>
      <c r="W40" s="216">
        <v>1.4165970000000001</v>
      </c>
      <c r="X40" s="216">
        <v>1.4551529999999999</v>
      </c>
      <c r="Y40" s="216">
        <v>1.429055</v>
      </c>
      <c r="Z40" s="216">
        <v>1.428417</v>
      </c>
      <c r="AA40" s="216">
        <v>1.364393</v>
      </c>
      <c r="AB40" s="216">
        <v>1.3804959999999999</v>
      </c>
      <c r="AC40" s="216">
        <v>1.433138</v>
      </c>
      <c r="AD40" s="216">
        <v>1.455387</v>
      </c>
      <c r="AE40" s="216">
        <v>1.400277</v>
      </c>
      <c r="AF40" s="216">
        <v>1.5435099999999999</v>
      </c>
      <c r="AG40" s="216">
        <v>1.558786</v>
      </c>
      <c r="AH40" s="216">
        <v>1.5222549999999999</v>
      </c>
      <c r="AI40" s="216">
        <v>1.4817899999999999</v>
      </c>
      <c r="AJ40" s="216">
        <v>1.4794480000000001</v>
      </c>
      <c r="AK40" s="216">
        <v>1.476164</v>
      </c>
      <c r="AL40" s="216">
        <v>1.5373190000000001</v>
      </c>
      <c r="AM40" s="216">
        <v>1.3674200000000001</v>
      </c>
      <c r="AN40" s="216">
        <v>1.442399</v>
      </c>
      <c r="AO40" s="216">
        <v>1.5396099999999999</v>
      </c>
      <c r="AP40" s="216">
        <v>1.482815</v>
      </c>
      <c r="AQ40" s="216">
        <v>1.5068509999999999</v>
      </c>
      <c r="AR40" s="216">
        <v>1.637456</v>
      </c>
      <c r="AS40" s="216">
        <v>1.6372530000000001</v>
      </c>
      <c r="AT40" s="216">
        <v>1.5964</v>
      </c>
      <c r="AU40" s="216">
        <v>1.534948</v>
      </c>
      <c r="AV40" s="216">
        <v>1.5835520000000001</v>
      </c>
      <c r="AW40" s="216">
        <v>1.548298</v>
      </c>
      <c r="AX40" s="216">
        <v>1.5778540000000001</v>
      </c>
      <c r="AY40" s="216">
        <v>1.449325</v>
      </c>
      <c r="AZ40" s="216">
        <v>1.5253300000000001</v>
      </c>
      <c r="BA40" s="216">
        <v>1.535938</v>
      </c>
      <c r="BB40" s="216">
        <v>1.5599559999999999</v>
      </c>
      <c r="BC40" s="216">
        <v>1.5618639999999999</v>
      </c>
      <c r="BD40" s="216">
        <v>1.6719333332999999</v>
      </c>
      <c r="BE40" s="216">
        <v>1.6974315484</v>
      </c>
      <c r="BF40" s="327">
        <v>1.6473679999999999</v>
      </c>
      <c r="BG40" s="327">
        <v>1.5646800000000001</v>
      </c>
      <c r="BH40" s="327">
        <v>1.5516190000000001</v>
      </c>
      <c r="BI40" s="327">
        <v>1.524632</v>
      </c>
      <c r="BJ40" s="327">
        <v>1.531242</v>
      </c>
      <c r="BK40" s="327">
        <v>1.4238949999999999</v>
      </c>
      <c r="BL40" s="327">
        <v>1.467921</v>
      </c>
      <c r="BM40" s="327">
        <v>1.5259480000000001</v>
      </c>
      <c r="BN40" s="327">
        <v>1.5391950000000001</v>
      </c>
      <c r="BO40" s="327">
        <v>1.5686180000000001</v>
      </c>
      <c r="BP40" s="327">
        <v>1.659781</v>
      </c>
      <c r="BQ40" s="327">
        <v>1.6755640000000001</v>
      </c>
      <c r="BR40" s="327">
        <v>1.6788559999999999</v>
      </c>
      <c r="BS40" s="327">
        <v>1.5854919999999999</v>
      </c>
      <c r="BT40" s="327">
        <v>1.5714649999999999</v>
      </c>
      <c r="BU40" s="327">
        <v>1.5537350000000001</v>
      </c>
      <c r="BV40" s="327">
        <v>1.5702780000000001</v>
      </c>
    </row>
    <row r="41" spans="1:74" ht="11.1" customHeight="1" x14ac:dyDescent="0.2">
      <c r="A41" s="61" t="s">
        <v>667</v>
      </c>
      <c r="B41" s="646" t="s">
        <v>551</v>
      </c>
      <c r="C41" s="216">
        <v>3.8609490000000002</v>
      </c>
      <c r="D41" s="216">
        <v>3.922876</v>
      </c>
      <c r="E41" s="216">
        <v>3.7148279999999998</v>
      </c>
      <c r="F41" s="216">
        <v>3.7189399999999999</v>
      </c>
      <c r="G41" s="216">
        <v>3.7562899999999999</v>
      </c>
      <c r="H41" s="216">
        <v>3.732478</v>
      </c>
      <c r="I41" s="216">
        <v>3.5565899999999999</v>
      </c>
      <c r="J41" s="216">
        <v>3.7429649999999999</v>
      </c>
      <c r="K41" s="216">
        <v>3.674274</v>
      </c>
      <c r="L41" s="216">
        <v>3.8523839999999998</v>
      </c>
      <c r="M41" s="216">
        <v>3.8475640000000002</v>
      </c>
      <c r="N41" s="216">
        <v>3.52881</v>
      </c>
      <c r="O41" s="216">
        <v>4.0618090000000002</v>
      </c>
      <c r="P41" s="216">
        <v>3.9843999999999999</v>
      </c>
      <c r="Q41" s="216">
        <v>3.76912</v>
      </c>
      <c r="R41" s="216">
        <v>3.8543500000000002</v>
      </c>
      <c r="S41" s="216">
        <v>3.7489859999999999</v>
      </c>
      <c r="T41" s="216">
        <v>3.6628509999999999</v>
      </c>
      <c r="U41" s="216">
        <v>3.6210079999999998</v>
      </c>
      <c r="V41" s="216">
        <v>3.6932369999999999</v>
      </c>
      <c r="W41" s="216">
        <v>3.7246220000000001</v>
      </c>
      <c r="X41" s="216">
        <v>4.0387570000000004</v>
      </c>
      <c r="Y41" s="216">
        <v>3.8932340000000001</v>
      </c>
      <c r="Z41" s="216">
        <v>3.886755</v>
      </c>
      <c r="AA41" s="216">
        <v>4.3399890000000001</v>
      </c>
      <c r="AB41" s="216">
        <v>4.1602639999999997</v>
      </c>
      <c r="AC41" s="216">
        <v>4.066173</v>
      </c>
      <c r="AD41" s="216">
        <v>3.9898280000000002</v>
      </c>
      <c r="AE41" s="216">
        <v>3.9516140000000002</v>
      </c>
      <c r="AF41" s="216">
        <v>3.9015529999999998</v>
      </c>
      <c r="AG41" s="216">
        <v>3.8666809999999998</v>
      </c>
      <c r="AH41" s="216">
        <v>3.8745370000000001</v>
      </c>
      <c r="AI41" s="216">
        <v>3.9334030000000002</v>
      </c>
      <c r="AJ41" s="216">
        <v>4.2663019999999996</v>
      </c>
      <c r="AK41" s="216">
        <v>3.9171969999999998</v>
      </c>
      <c r="AL41" s="216">
        <v>4.1782079999999997</v>
      </c>
      <c r="AM41" s="216">
        <v>4.235055</v>
      </c>
      <c r="AN41" s="216">
        <v>4.5354780000000003</v>
      </c>
      <c r="AO41" s="216">
        <v>4.054354</v>
      </c>
      <c r="AP41" s="216">
        <v>3.9983460000000002</v>
      </c>
      <c r="AQ41" s="216">
        <v>3.7927650000000002</v>
      </c>
      <c r="AR41" s="216">
        <v>3.8543340000000001</v>
      </c>
      <c r="AS41" s="216">
        <v>3.877497</v>
      </c>
      <c r="AT41" s="216">
        <v>3.8882699999999999</v>
      </c>
      <c r="AU41" s="216">
        <v>4.0154759999999996</v>
      </c>
      <c r="AV41" s="216">
        <v>3.9926279999999998</v>
      </c>
      <c r="AW41" s="216">
        <v>3.7027450000000002</v>
      </c>
      <c r="AX41" s="216">
        <v>3.803744</v>
      </c>
      <c r="AY41" s="216">
        <v>3.8162090000000002</v>
      </c>
      <c r="AZ41" s="216">
        <v>3.9586220000000001</v>
      </c>
      <c r="BA41" s="216">
        <v>3.9409730000000001</v>
      </c>
      <c r="BB41" s="216">
        <v>3.822759</v>
      </c>
      <c r="BC41" s="216">
        <v>3.7450709999999998</v>
      </c>
      <c r="BD41" s="216">
        <v>3.8400666666999999</v>
      </c>
      <c r="BE41" s="216">
        <v>3.7579321612999999</v>
      </c>
      <c r="BF41" s="327">
        <v>3.8626469999999999</v>
      </c>
      <c r="BG41" s="327">
        <v>3.908433</v>
      </c>
      <c r="BH41" s="327">
        <v>4.0009119999999996</v>
      </c>
      <c r="BI41" s="327">
        <v>3.8938139999999999</v>
      </c>
      <c r="BJ41" s="327">
        <v>4.0137869999999998</v>
      </c>
      <c r="BK41" s="327">
        <v>4.079612</v>
      </c>
      <c r="BL41" s="327">
        <v>4.1276549999999999</v>
      </c>
      <c r="BM41" s="327">
        <v>3.9585689999999998</v>
      </c>
      <c r="BN41" s="327">
        <v>3.9202750000000002</v>
      </c>
      <c r="BO41" s="327">
        <v>3.8840690000000002</v>
      </c>
      <c r="BP41" s="327">
        <v>3.8553259999999998</v>
      </c>
      <c r="BQ41" s="327">
        <v>3.7533050000000001</v>
      </c>
      <c r="BR41" s="327">
        <v>3.8820359999999998</v>
      </c>
      <c r="BS41" s="327">
        <v>3.8726050000000001</v>
      </c>
      <c r="BT41" s="327">
        <v>4.0202369999999998</v>
      </c>
      <c r="BU41" s="327">
        <v>3.9386800000000002</v>
      </c>
      <c r="BV41" s="327">
        <v>4.0394699999999997</v>
      </c>
    </row>
    <row r="42" spans="1:74" ht="11.1" customHeight="1" x14ac:dyDescent="0.2">
      <c r="A42" s="61" t="s">
        <v>668</v>
      </c>
      <c r="B42" s="646" t="s">
        <v>552</v>
      </c>
      <c r="C42" s="216">
        <v>0.45203500000000002</v>
      </c>
      <c r="D42" s="216">
        <v>0.392988</v>
      </c>
      <c r="E42" s="216">
        <v>0.41212199999999999</v>
      </c>
      <c r="F42" s="216">
        <v>0.423182</v>
      </c>
      <c r="G42" s="216">
        <v>0.31709599999999999</v>
      </c>
      <c r="H42" s="216">
        <v>0.364375</v>
      </c>
      <c r="I42" s="216">
        <v>0.458069</v>
      </c>
      <c r="J42" s="216">
        <v>0.40101399999999998</v>
      </c>
      <c r="K42" s="216">
        <v>0.37606899999999999</v>
      </c>
      <c r="L42" s="216">
        <v>0.31093599999999999</v>
      </c>
      <c r="M42" s="216">
        <v>0.323376</v>
      </c>
      <c r="N42" s="216">
        <v>0.19575200000000001</v>
      </c>
      <c r="O42" s="216">
        <v>0.34067700000000001</v>
      </c>
      <c r="P42" s="216">
        <v>0.297263</v>
      </c>
      <c r="Q42" s="216">
        <v>0.44017800000000001</v>
      </c>
      <c r="R42" s="216">
        <v>0.27195900000000001</v>
      </c>
      <c r="S42" s="216">
        <v>0.24358099999999999</v>
      </c>
      <c r="T42" s="216">
        <v>0.28656999999999999</v>
      </c>
      <c r="U42" s="216">
        <v>0.36323899999999998</v>
      </c>
      <c r="V42" s="216">
        <v>0.409113</v>
      </c>
      <c r="W42" s="216">
        <v>0.37034499999999998</v>
      </c>
      <c r="X42" s="216">
        <v>0.26743299999999998</v>
      </c>
      <c r="Y42" s="216">
        <v>0.36110900000000001</v>
      </c>
      <c r="Z42" s="216">
        <v>0.16964000000000001</v>
      </c>
      <c r="AA42" s="216">
        <v>0.32450000000000001</v>
      </c>
      <c r="AB42" s="216">
        <v>0.23797099999999999</v>
      </c>
      <c r="AC42" s="216">
        <v>0.18026800000000001</v>
      </c>
      <c r="AD42" s="216">
        <v>0.27910400000000002</v>
      </c>
      <c r="AE42" s="216">
        <v>0.22551199999999999</v>
      </c>
      <c r="AF42" s="216">
        <v>0.25438</v>
      </c>
      <c r="AG42" s="216">
        <v>0.25313200000000002</v>
      </c>
      <c r="AH42" s="216">
        <v>0.21779999999999999</v>
      </c>
      <c r="AI42" s="216">
        <v>0.27812700000000001</v>
      </c>
      <c r="AJ42" s="216">
        <v>0.24596999999999999</v>
      </c>
      <c r="AK42" s="216">
        <v>0.33914299999999997</v>
      </c>
      <c r="AL42" s="216">
        <v>0.25246800000000003</v>
      </c>
      <c r="AM42" s="216">
        <v>0.27249000000000001</v>
      </c>
      <c r="AN42" s="216">
        <v>0.19656999999999999</v>
      </c>
      <c r="AO42" s="216">
        <v>0.26107900000000001</v>
      </c>
      <c r="AP42" s="216">
        <v>0.150811</v>
      </c>
      <c r="AQ42" s="216">
        <v>0.233679</v>
      </c>
      <c r="AR42" s="216">
        <v>0.17233499999999999</v>
      </c>
      <c r="AS42" s="216">
        <v>0.32480500000000001</v>
      </c>
      <c r="AT42" s="216">
        <v>0.31820300000000001</v>
      </c>
      <c r="AU42" s="216">
        <v>0.27470600000000001</v>
      </c>
      <c r="AV42" s="216">
        <v>0.21185200000000001</v>
      </c>
      <c r="AW42" s="216">
        <v>0.35651899999999997</v>
      </c>
      <c r="AX42" s="216">
        <v>0.33127299999999998</v>
      </c>
      <c r="AY42" s="216">
        <v>0.33867799999999998</v>
      </c>
      <c r="AZ42" s="216">
        <v>0.200098</v>
      </c>
      <c r="BA42" s="216">
        <v>0.39835100000000001</v>
      </c>
      <c r="BB42" s="216">
        <v>0.48071199999999997</v>
      </c>
      <c r="BC42" s="216">
        <v>0.332735</v>
      </c>
      <c r="BD42" s="216">
        <v>0.26693333333000002</v>
      </c>
      <c r="BE42" s="216">
        <v>0.33146574838999998</v>
      </c>
      <c r="BF42" s="327">
        <v>0.23107910000000001</v>
      </c>
      <c r="BG42" s="327">
        <v>0.27380589999999999</v>
      </c>
      <c r="BH42" s="327">
        <v>0.23499510000000001</v>
      </c>
      <c r="BI42" s="327">
        <v>0.29188829999999999</v>
      </c>
      <c r="BJ42" s="327">
        <v>0.29430260000000003</v>
      </c>
      <c r="BK42" s="327">
        <v>0.2771207</v>
      </c>
      <c r="BL42" s="327">
        <v>0.2042564</v>
      </c>
      <c r="BM42" s="327">
        <v>0.26952019999999999</v>
      </c>
      <c r="BN42" s="327">
        <v>0.2367388</v>
      </c>
      <c r="BO42" s="327">
        <v>0.22441659999999999</v>
      </c>
      <c r="BP42" s="327">
        <v>0.23616039999999999</v>
      </c>
      <c r="BQ42" s="327">
        <v>0.27974759999999999</v>
      </c>
      <c r="BR42" s="327">
        <v>0.2544517</v>
      </c>
      <c r="BS42" s="327">
        <v>0.27246670000000001</v>
      </c>
      <c r="BT42" s="327">
        <v>0.2318037</v>
      </c>
      <c r="BU42" s="327">
        <v>0.28890739999999998</v>
      </c>
      <c r="BV42" s="327">
        <v>0.29108709999999999</v>
      </c>
    </row>
    <row r="43" spans="1:74" ht="11.1" customHeight="1" x14ac:dyDescent="0.2">
      <c r="A43" s="61" t="s">
        <v>967</v>
      </c>
      <c r="B43" s="646" t="s">
        <v>1237</v>
      </c>
      <c r="C43" s="216">
        <v>1.9210860000000001</v>
      </c>
      <c r="D43" s="216">
        <v>1.8106720000000001</v>
      </c>
      <c r="E43" s="216">
        <v>1.7760339999999999</v>
      </c>
      <c r="F43" s="216">
        <v>1.900134</v>
      </c>
      <c r="G43" s="216">
        <v>2.1094050000000002</v>
      </c>
      <c r="H43" s="216">
        <v>2.1220029999999999</v>
      </c>
      <c r="I43" s="216">
        <v>2.1191900000000001</v>
      </c>
      <c r="J43" s="216">
        <v>2.1857959999999999</v>
      </c>
      <c r="K43" s="216">
        <v>2.0105659999999999</v>
      </c>
      <c r="L43" s="216">
        <v>1.9151290000000001</v>
      </c>
      <c r="M43" s="216">
        <v>1.933108</v>
      </c>
      <c r="N43" s="216">
        <v>1.835663</v>
      </c>
      <c r="O43" s="216">
        <v>1.996443</v>
      </c>
      <c r="P43" s="216">
        <v>1.8127089999999999</v>
      </c>
      <c r="Q43" s="216">
        <v>1.7959750000000001</v>
      </c>
      <c r="R43" s="216">
        <v>1.884082</v>
      </c>
      <c r="S43" s="216">
        <v>2.0894550000000001</v>
      </c>
      <c r="T43" s="216">
        <v>2.2324890000000002</v>
      </c>
      <c r="U43" s="216">
        <v>2.2578779999999998</v>
      </c>
      <c r="V43" s="216">
        <v>2.2681049999999998</v>
      </c>
      <c r="W43" s="216">
        <v>2.2353290000000001</v>
      </c>
      <c r="X43" s="216">
        <v>1.996372</v>
      </c>
      <c r="Y43" s="216">
        <v>1.9579500000000001</v>
      </c>
      <c r="Z43" s="216">
        <v>1.8702479999999999</v>
      </c>
      <c r="AA43" s="216">
        <v>1.957886</v>
      </c>
      <c r="AB43" s="216">
        <v>1.8108059999999999</v>
      </c>
      <c r="AC43" s="216">
        <v>1.716574</v>
      </c>
      <c r="AD43" s="216">
        <v>1.9150990000000001</v>
      </c>
      <c r="AE43" s="216">
        <v>2.0382449999999999</v>
      </c>
      <c r="AF43" s="216">
        <v>2.0754609999999998</v>
      </c>
      <c r="AG43" s="216">
        <v>2.2879019999999999</v>
      </c>
      <c r="AH43" s="216">
        <v>2.161508</v>
      </c>
      <c r="AI43" s="216">
        <v>2.260081</v>
      </c>
      <c r="AJ43" s="216">
        <v>2.0433249999999998</v>
      </c>
      <c r="AK43" s="216">
        <v>1.981808</v>
      </c>
      <c r="AL43" s="216">
        <v>1.862169</v>
      </c>
      <c r="AM43" s="216">
        <v>1.9103600000000001</v>
      </c>
      <c r="AN43" s="216">
        <v>1.732056</v>
      </c>
      <c r="AO43" s="216">
        <v>1.886906</v>
      </c>
      <c r="AP43" s="216">
        <v>1.9677849999999999</v>
      </c>
      <c r="AQ43" s="216">
        <v>2.055901</v>
      </c>
      <c r="AR43" s="216">
        <v>2.14818</v>
      </c>
      <c r="AS43" s="216">
        <v>2.2441439999999999</v>
      </c>
      <c r="AT43" s="216">
        <v>2.2617560000000001</v>
      </c>
      <c r="AU43" s="216">
        <v>2.079663</v>
      </c>
      <c r="AV43" s="216">
        <v>2.0217399999999999</v>
      </c>
      <c r="AW43" s="216">
        <v>1.883848</v>
      </c>
      <c r="AX43" s="216">
        <v>1.848803</v>
      </c>
      <c r="AY43" s="216">
        <v>1.8433870000000001</v>
      </c>
      <c r="AZ43" s="216">
        <v>1.880717</v>
      </c>
      <c r="BA43" s="216">
        <v>1.947856</v>
      </c>
      <c r="BB43" s="216">
        <v>1.9029290000000001</v>
      </c>
      <c r="BC43" s="216">
        <v>1.97881</v>
      </c>
      <c r="BD43" s="216">
        <v>2.1526405999999998</v>
      </c>
      <c r="BE43" s="216">
        <v>2.2455359000000001</v>
      </c>
      <c r="BF43" s="327">
        <v>2.2709869999999999</v>
      </c>
      <c r="BG43" s="327">
        <v>2.1824949999999999</v>
      </c>
      <c r="BH43" s="327">
        <v>2.0480680000000002</v>
      </c>
      <c r="BI43" s="327">
        <v>1.975873</v>
      </c>
      <c r="BJ43" s="327">
        <v>1.889303</v>
      </c>
      <c r="BK43" s="327">
        <v>1.938787</v>
      </c>
      <c r="BL43" s="327">
        <v>1.8208150000000001</v>
      </c>
      <c r="BM43" s="327">
        <v>1.9065160000000001</v>
      </c>
      <c r="BN43" s="327">
        <v>1.9849540000000001</v>
      </c>
      <c r="BO43" s="327">
        <v>2.1006520000000002</v>
      </c>
      <c r="BP43" s="327">
        <v>2.2112430000000001</v>
      </c>
      <c r="BQ43" s="327">
        <v>2.268097</v>
      </c>
      <c r="BR43" s="327">
        <v>2.2896040000000002</v>
      </c>
      <c r="BS43" s="327">
        <v>2.2073390000000002</v>
      </c>
      <c r="BT43" s="327">
        <v>2.0787170000000001</v>
      </c>
      <c r="BU43" s="327">
        <v>2.0058940000000001</v>
      </c>
      <c r="BV43" s="327">
        <v>1.9098329999999999</v>
      </c>
    </row>
    <row r="44" spans="1:74" ht="11.1" customHeight="1" x14ac:dyDescent="0.2">
      <c r="A44" s="61" t="s">
        <v>669</v>
      </c>
      <c r="B44" s="646" t="s">
        <v>200</v>
      </c>
      <c r="C44" s="216">
        <v>18.303675999999999</v>
      </c>
      <c r="D44" s="216">
        <v>18.643388000000002</v>
      </c>
      <c r="E44" s="216">
        <v>18.163799999999998</v>
      </c>
      <c r="F44" s="216">
        <v>18.210684000000001</v>
      </c>
      <c r="G44" s="216">
        <v>18.589099999999998</v>
      </c>
      <c r="H44" s="216">
        <v>18.857135</v>
      </c>
      <c r="I44" s="216">
        <v>18.515349000000001</v>
      </c>
      <c r="J44" s="216">
        <v>19.155598000000001</v>
      </c>
      <c r="K44" s="216">
        <v>18.091784000000001</v>
      </c>
      <c r="L44" s="216">
        <v>18.705071</v>
      </c>
      <c r="M44" s="216">
        <v>18.527756</v>
      </c>
      <c r="N44" s="216">
        <v>18.120201999999999</v>
      </c>
      <c r="O44" s="216">
        <v>18.749358000000001</v>
      </c>
      <c r="P44" s="216">
        <v>18.643339999999998</v>
      </c>
      <c r="Q44" s="216">
        <v>18.530764999999999</v>
      </c>
      <c r="R44" s="216">
        <v>18.584092999999999</v>
      </c>
      <c r="S44" s="216">
        <v>18.779157000000001</v>
      </c>
      <c r="T44" s="216">
        <v>18.805886999999998</v>
      </c>
      <c r="U44" s="216">
        <v>19.257408000000002</v>
      </c>
      <c r="V44" s="216">
        <v>19.124604999999999</v>
      </c>
      <c r="W44" s="216">
        <v>19.251973</v>
      </c>
      <c r="X44" s="216">
        <v>19.311893999999999</v>
      </c>
      <c r="Y44" s="216">
        <v>19.49072</v>
      </c>
      <c r="Z44" s="216">
        <v>18.982817000000001</v>
      </c>
      <c r="AA44" s="216">
        <v>19.102169</v>
      </c>
      <c r="AB44" s="216">
        <v>18.908206</v>
      </c>
      <c r="AC44" s="216">
        <v>18.464134999999999</v>
      </c>
      <c r="AD44" s="216">
        <v>18.848561</v>
      </c>
      <c r="AE44" s="216">
        <v>18.585281999999999</v>
      </c>
      <c r="AF44" s="216">
        <v>18.889721000000002</v>
      </c>
      <c r="AG44" s="216">
        <v>19.283313</v>
      </c>
      <c r="AH44" s="216">
        <v>19.399640999999999</v>
      </c>
      <c r="AI44" s="216">
        <v>19.246455999999998</v>
      </c>
      <c r="AJ44" s="216">
        <v>19.690908</v>
      </c>
      <c r="AK44" s="216">
        <v>19.370342000000001</v>
      </c>
      <c r="AL44" s="216">
        <v>19.457288999999999</v>
      </c>
      <c r="AM44" s="216">
        <v>19.248657000000001</v>
      </c>
      <c r="AN44" s="216">
        <v>19.396234</v>
      </c>
      <c r="AO44" s="216">
        <v>19.238019000000001</v>
      </c>
      <c r="AP44" s="216">
        <v>19.037015</v>
      </c>
      <c r="AQ44" s="216">
        <v>19.116495</v>
      </c>
      <c r="AR44" s="216">
        <v>19.590876999999999</v>
      </c>
      <c r="AS44" s="216">
        <v>19.979164000000001</v>
      </c>
      <c r="AT44" s="216">
        <v>19.814122999999999</v>
      </c>
      <c r="AU44" s="216">
        <v>19.224630000000001</v>
      </c>
      <c r="AV44" s="216">
        <v>19.350201999999999</v>
      </c>
      <c r="AW44" s="216">
        <v>19.188376000000002</v>
      </c>
      <c r="AX44" s="216">
        <v>19.543928999999999</v>
      </c>
      <c r="AY44" s="216">
        <v>19.055406999999999</v>
      </c>
      <c r="AZ44" s="216">
        <v>19.680026999999999</v>
      </c>
      <c r="BA44" s="216">
        <v>19.616385999999999</v>
      </c>
      <c r="BB44" s="216">
        <v>19.264118</v>
      </c>
      <c r="BC44" s="216">
        <v>19.202013000000001</v>
      </c>
      <c r="BD44" s="216">
        <v>19.717238167000001</v>
      </c>
      <c r="BE44" s="216">
        <v>19.88079686</v>
      </c>
      <c r="BF44" s="327">
        <v>19.87764</v>
      </c>
      <c r="BG44" s="327">
        <v>19.50376</v>
      </c>
      <c r="BH44" s="327">
        <v>19.592120000000001</v>
      </c>
      <c r="BI44" s="327">
        <v>19.58398</v>
      </c>
      <c r="BJ44" s="327">
        <v>19.763570000000001</v>
      </c>
      <c r="BK44" s="327">
        <v>19.298279999999998</v>
      </c>
      <c r="BL44" s="327">
        <v>19.379819999999999</v>
      </c>
      <c r="BM44" s="327">
        <v>19.40804</v>
      </c>
      <c r="BN44" s="327">
        <v>19.390499999999999</v>
      </c>
      <c r="BO44" s="327">
        <v>19.447379999999999</v>
      </c>
      <c r="BP44" s="327">
        <v>19.79542</v>
      </c>
      <c r="BQ44" s="327">
        <v>19.856780000000001</v>
      </c>
      <c r="BR44" s="327">
        <v>20.084530000000001</v>
      </c>
      <c r="BS44" s="327">
        <v>19.663730000000001</v>
      </c>
      <c r="BT44" s="327">
        <v>19.778469999999999</v>
      </c>
      <c r="BU44" s="327">
        <v>19.79372</v>
      </c>
      <c r="BV44" s="327">
        <v>19.946850000000001</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330"/>
      <c r="BG45" s="330"/>
      <c r="BH45" s="330"/>
      <c r="BI45" s="330"/>
      <c r="BJ45" s="330"/>
      <c r="BK45" s="330"/>
      <c r="BL45" s="330"/>
      <c r="BM45" s="330"/>
      <c r="BN45" s="330"/>
      <c r="BO45" s="330"/>
      <c r="BP45" s="330"/>
      <c r="BQ45" s="330"/>
      <c r="BR45" s="330"/>
      <c r="BS45" s="330"/>
      <c r="BT45" s="330"/>
      <c r="BU45" s="330"/>
      <c r="BV45" s="330"/>
    </row>
    <row r="46" spans="1:74" ht="11.1" customHeight="1" x14ac:dyDescent="0.2">
      <c r="A46" s="61" t="s">
        <v>968</v>
      </c>
      <c r="B46" s="177" t="s">
        <v>1246</v>
      </c>
      <c r="C46" s="216">
        <v>8.0405580000000008</v>
      </c>
      <c r="D46" s="216">
        <v>7.49573</v>
      </c>
      <c r="E46" s="216">
        <v>7.4892390000000004</v>
      </c>
      <c r="F46" s="216">
        <v>7.3387289999999998</v>
      </c>
      <c r="G46" s="216">
        <v>7.9099680000000001</v>
      </c>
      <c r="H46" s="216">
        <v>8.2084779999999995</v>
      </c>
      <c r="I46" s="216">
        <v>7.5562100000000001</v>
      </c>
      <c r="J46" s="216">
        <v>7.7981249999999998</v>
      </c>
      <c r="K46" s="216">
        <v>7.3115009999999998</v>
      </c>
      <c r="L46" s="216">
        <v>6.7925969999999998</v>
      </c>
      <c r="M46" s="216">
        <v>6.7772800000000002</v>
      </c>
      <c r="N46" s="216">
        <v>6.0078509999999996</v>
      </c>
      <c r="O46" s="216">
        <v>7.2076370000000001</v>
      </c>
      <c r="P46" s="216">
        <v>6.0065210000000002</v>
      </c>
      <c r="Q46" s="216">
        <v>6.4230119999999999</v>
      </c>
      <c r="R46" s="216">
        <v>6.9328120000000002</v>
      </c>
      <c r="S46" s="216">
        <v>6.7025269999999999</v>
      </c>
      <c r="T46" s="216">
        <v>6.2880450000000003</v>
      </c>
      <c r="U46" s="216">
        <v>6.4492419999999999</v>
      </c>
      <c r="V46" s="216">
        <v>6.5242849999999999</v>
      </c>
      <c r="W46" s="216">
        <v>6.4047400000000003</v>
      </c>
      <c r="X46" s="216">
        <v>5.5346700000000002</v>
      </c>
      <c r="Y46" s="216">
        <v>5.4187729999999998</v>
      </c>
      <c r="Z46" s="216">
        <v>4.9377509999999996</v>
      </c>
      <c r="AA46" s="216">
        <v>5.3937619999999997</v>
      </c>
      <c r="AB46" s="216">
        <v>5.497274</v>
      </c>
      <c r="AC46" s="216">
        <v>5.2630290000000004</v>
      </c>
      <c r="AD46" s="216">
        <v>5.6258990000000004</v>
      </c>
      <c r="AE46" s="216">
        <v>5.2744960000000001</v>
      </c>
      <c r="AF46" s="216">
        <v>4.68201</v>
      </c>
      <c r="AG46" s="216">
        <v>5.0316470000000004</v>
      </c>
      <c r="AH46" s="216">
        <v>4.861408</v>
      </c>
      <c r="AI46" s="216">
        <v>5.2341670000000002</v>
      </c>
      <c r="AJ46" s="216">
        <v>4.7904629999999999</v>
      </c>
      <c r="AK46" s="216">
        <v>4.6558539999999997</v>
      </c>
      <c r="AL46" s="216">
        <v>4.5100949999999997</v>
      </c>
      <c r="AM46" s="216">
        <v>4.8252199999999998</v>
      </c>
      <c r="AN46" s="216">
        <v>4.5444279999999999</v>
      </c>
      <c r="AO46" s="216">
        <v>5.4318860000000004</v>
      </c>
      <c r="AP46" s="216">
        <v>4.3641360000000002</v>
      </c>
      <c r="AQ46" s="216">
        <v>4.5961080000000001</v>
      </c>
      <c r="AR46" s="216">
        <v>4.8838629999999998</v>
      </c>
      <c r="AS46" s="216">
        <v>4.5439030000000002</v>
      </c>
      <c r="AT46" s="216">
        <v>5.2046830000000002</v>
      </c>
      <c r="AU46" s="216">
        <v>4.4509460000000001</v>
      </c>
      <c r="AV46" s="216">
        <v>4.1720889999999997</v>
      </c>
      <c r="AW46" s="216">
        <v>4.3081719999999999</v>
      </c>
      <c r="AX46" s="216">
        <v>4.451314</v>
      </c>
      <c r="AY46" s="216">
        <v>4.8566380000000002</v>
      </c>
      <c r="AZ46" s="216">
        <v>5.0723159999999998</v>
      </c>
      <c r="BA46" s="216">
        <v>4.9995919999999998</v>
      </c>
      <c r="BB46" s="216">
        <v>4.6744669999999999</v>
      </c>
      <c r="BC46" s="216">
        <v>4.5249069999999998</v>
      </c>
      <c r="BD46" s="216">
        <v>4.6642234832999998</v>
      </c>
      <c r="BE46" s="216">
        <v>5.2691635052999999</v>
      </c>
      <c r="BF46" s="327">
        <v>5.0912379999999997</v>
      </c>
      <c r="BG46" s="327">
        <v>5.0407039999999999</v>
      </c>
      <c r="BH46" s="327">
        <v>4.4526659999999998</v>
      </c>
      <c r="BI46" s="327">
        <v>4.6207950000000002</v>
      </c>
      <c r="BJ46" s="327">
        <v>4.3302550000000002</v>
      </c>
      <c r="BK46" s="327">
        <v>4.6845889999999999</v>
      </c>
      <c r="BL46" s="327">
        <v>4.2008080000000003</v>
      </c>
      <c r="BM46" s="327">
        <v>4.6085219999999998</v>
      </c>
      <c r="BN46" s="327">
        <v>4.9780290000000003</v>
      </c>
      <c r="BO46" s="327">
        <v>5.1049439999999997</v>
      </c>
      <c r="BP46" s="327">
        <v>5.1123630000000002</v>
      </c>
      <c r="BQ46" s="327">
        <v>5.0828879999999996</v>
      </c>
      <c r="BR46" s="327">
        <v>5.3944219999999996</v>
      </c>
      <c r="BS46" s="327">
        <v>5.1596789999999997</v>
      </c>
      <c r="BT46" s="327">
        <v>4.5274470000000004</v>
      </c>
      <c r="BU46" s="327">
        <v>4.585947</v>
      </c>
      <c r="BV46" s="327">
        <v>4.1837099999999996</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330"/>
      <c r="BG47" s="330"/>
      <c r="BH47" s="330"/>
      <c r="BI47" s="330"/>
      <c r="BJ47" s="330"/>
      <c r="BK47" s="330"/>
      <c r="BL47" s="330"/>
      <c r="BM47" s="330"/>
      <c r="BN47" s="330"/>
      <c r="BO47" s="330"/>
      <c r="BP47" s="330"/>
      <c r="BQ47" s="330"/>
      <c r="BR47" s="330"/>
      <c r="BS47" s="330"/>
      <c r="BT47" s="330"/>
      <c r="BU47" s="330"/>
      <c r="BV47" s="330"/>
    </row>
    <row r="48" spans="1:74" ht="11.1" customHeight="1" x14ac:dyDescent="0.2">
      <c r="A48" s="57"/>
      <c r="B48" s="65" t="s">
        <v>970</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407"/>
      <c r="BG48" s="407"/>
      <c r="BH48" s="407"/>
      <c r="BI48" s="407"/>
      <c r="BJ48" s="63"/>
      <c r="BK48" s="63"/>
      <c r="BL48" s="63"/>
      <c r="BM48" s="63"/>
      <c r="BN48" s="63"/>
      <c r="BO48" s="63"/>
      <c r="BP48" s="63"/>
      <c r="BQ48" s="63"/>
      <c r="BR48" s="63"/>
      <c r="BS48" s="63"/>
      <c r="BT48" s="63"/>
      <c r="BU48" s="63"/>
      <c r="BV48" s="407"/>
    </row>
    <row r="49" spans="1:74" ht="11.1" customHeight="1" x14ac:dyDescent="0.2">
      <c r="A49" s="57"/>
      <c r="B49" s="66" t="s">
        <v>123</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407"/>
      <c r="BG49" s="407"/>
      <c r="BH49" s="407"/>
      <c r="BI49" s="407"/>
      <c r="BJ49" s="407"/>
      <c r="BK49" s="407"/>
      <c r="BL49" s="407"/>
      <c r="BM49" s="407"/>
      <c r="BN49" s="407"/>
      <c r="BO49" s="407"/>
      <c r="BP49" s="407"/>
      <c r="BQ49" s="407"/>
      <c r="BR49" s="407"/>
      <c r="BS49" s="407"/>
      <c r="BT49" s="407"/>
      <c r="BU49" s="407"/>
      <c r="BV49" s="407"/>
    </row>
    <row r="50" spans="1:74" ht="11.1" customHeight="1" x14ac:dyDescent="0.2">
      <c r="A50" s="61" t="s">
        <v>670</v>
      </c>
      <c r="B50" s="175" t="s">
        <v>553</v>
      </c>
      <c r="C50" s="68">
        <v>343.47300000000001</v>
      </c>
      <c r="D50" s="68">
        <v>348.483</v>
      </c>
      <c r="E50" s="68">
        <v>373.19600000000003</v>
      </c>
      <c r="F50" s="68">
        <v>382.858</v>
      </c>
      <c r="G50" s="68">
        <v>387.935</v>
      </c>
      <c r="H50" s="68">
        <v>387.98099999999999</v>
      </c>
      <c r="I50" s="68">
        <v>372.66399999999999</v>
      </c>
      <c r="J50" s="68">
        <v>362.42399999999998</v>
      </c>
      <c r="K50" s="68">
        <v>369.96</v>
      </c>
      <c r="L50" s="68">
        <v>376.30900000000003</v>
      </c>
      <c r="M50" s="68">
        <v>379.40800000000002</v>
      </c>
      <c r="N50" s="68">
        <v>365.49599999999998</v>
      </c>
      <c r="O50" s="68">
        <v>377.416</v>
      </c>
      <c r="P50" s="68">
        <v>385.21</v>
      </c>
      <c r="Q50" s="68">
        <v>393.12900000000002</v>
      </c>
      <c r="R50" s="68">
        <v>396.43099999999998</v>
      </c>
      <c r="S50" s="68">
        <v>392.03899999999999</v>
      </c>
      <c r="T50" s="68">
        <v>377.43599999999998</v>
      </c>
      <c r="U50" s="68">
        <v>367.88299999999998</v>
      </c>
      <c r="V50" s="68">
        <v>365.73</v>
      </c>
      <c r="W50" s="68">
        <v>373.01799999999997</v>
      </c>
      <c r="X50" s="68">
        <v>381.66199999999998</v>
      </c>
      <c r="Y50" s="68">
        <v>373.625</v>
      </c>
      <c r="Z50" s="68">
        <v>357.06299999999999</v>
      </c>
      <c r="AA50" s="68">
        <v>367.39299999999997</v>
      </c>
      <c r="AB50" s="68">
        <v>376.64299999999997</v>
      </c>
      <c r="AC50" s="68">
        <v>386.65600000000001</v>
      </c>
      <c r="AD50" s="68">
        <v>397.12</v>
      </c>
      <c r="AE50" s="68">
        <v>397.03199999999998</v>
      </c>
      <c r="AF50" s="68">
        <v>386.01100000000002</v>
      </c>
      <c r="AG50" s="68">
        <v>370.48</v>
      </c>
      <c r="AH50" s="68">
        <v>362.52699999999999</v>
      </c>
      <c r="AI50" s="68">
        <v>363.32499999999999</v>
      </c>
      <c r="AJ50" s="68">
        <v>382.98700000000002</v>
      </c>
      <c r="AK50" s="68">
        <v>389.04899999999998</v>
      </c>
      <c r="AL50" s="68">
        <v>393.34100000000001</v>
      </c>
      <c r="AM50" s="68">
        <v>421.47199999999998</v>
      </c>
      <c r="AN50" s="68">
        <v>448.03899999999999</v>
      </c>
      <c r="AO50" s="68">
        <v>474.815</v>
      </c>
      <c r="AP50" s="68">
        <v>483.37900000000002</v>
      </c>
      <c r="AQ50" s="68">
        <v>479.33499999999998</v>
      </c>
      <c r="AR50" s="68">
        <v>469.53899999999999</v>
      </c>
      <c r="AS50" s="68">
        <v>455.47</v>
      </c>
      <c r="AT50" s="68">
        <v>457.81</v>
      </c>
      <c r="AU50" s="68">
        <v>460.786</v>
      </c>
      <c r="AV50" s="68">
        <v>486.7</v>
      </c>
      <c r="AW50" s="68">
        <v>487.41800000000001</v>
      </c>
      <c r="AX50" s="68">
        <v>481.36799999999999</v>
      </c>
      <c r="AY50" s="68">
        <v>500.07</v>
      </c>
      <c r="AZ50" s="68">
        <v>519.69299999999998</v>
      </c>
      <c r="BA50" s="68">
        <v>532.53099999999995</v>
      </c>
      <c r="BB50" s="68">
        <v>537.58600000000001</v>
      </c>
      <c r="BC50" s="68">
        <v>540.47699999999998</v>
      </c>
      <c r="BD50" s="68">
        <v>524.35</v>
      </c>
      <c r="BE50" s="68">
        <v>520.82623548000004</v>
      </c>
      <c r="BF50" s="329">
        <v>513.24270000000001</v>
      </c>
      <c r="BG50" s="329">
        <v>511.63069999999999</v>
      </c>
      <c r="BH50" s="329">
        <v>516.6848</v>
      </c>
      <c r="BI50" s="329">
        <v>512.82870000000003</v>
      </c>
      <c r="BJ50" s="329">
        <v>500.42009999999999</v>
      </c>
      <c r="BK50" s="329">
        <v>507.33679999999998</v>
      </c>
      <c r="BL50" s="329">
        <v>511.13459999999998</v>
      </c>
      <c r="BM50" s="329">
        <v>518.77279999999996</v>
      </c>
      <c r="BN50" s="329">
        <v>522.04470000000003</v>
      </c>
      <c r="BO50" s="329">
        <v>516.67529999999999</v>
      </c>
      <c r="BP50" s="329">
        <v>503.1447</v>
      </c>
      <c r="BQ50" s="329">
        <v>488.48630000000003</v>
      </c>
      <c r="BR50" s="329">
        <v>482.07209999999998</v>
      </c>
      <c r="BS50" s="329">
        <v>481.5736</v>
      </c>
      <c r="BT50" s="329">
        <v>486.36520000000002</v>
      </c>
      <c r="BU50" s="329">
        <v>482.24</v>
      </c>
      <c r="BV50" s="329">
        <v>469.39980000000003</v>
      </c>
    </row>
    <row r="51" spans="1:74" ht="11.1" customHeight="1" x14ac:dyDescent="0.2">
      <c r="A51" s="640" t="s">
        <v>1235</v>
      </c>
      <c r="B51" s="66" t="s">
        <v>1236</v>
      </c>
      <c r="C51" s="68">
        <v>118.039</v>
      </c>
      <c r="D51" s="68">
        <v>110.93300000000001</v>
      </c>
      <c r="E51" s="68">
        <v>118.43899999999999</v>
      </c>
      <c r="F51" s="68">
        <v>131.77000000000001</v>
      </c>
      <c r="G51" s="68">
        <v>148.43700000000001</v>
      </c>
      <c r="H51" s="68">
        <v>163.16999999999999</v>
      </c>
      <c r="I51" s="68">
        <v>176.49600000000001</v>
      </c>
      <c r="J51" s="68">
        <v>187.00700000000001</v>
      </c>
      <c r="K51" s="68">
        <v>191.17599999999999</v>
      </c>
      <c r="L51" s="68">
        <v>182.28399999999999</v>
      </c>
      <c r="M51" s="68">
        <v>171.00399999999999</v>
      </c>
      <c r="N51" s="68">
        <v>153.268</v>
      </c>
      <c r="O51" s="68">
        <v>134.90899999999999</v>
      </c>
      <c r="P51" s="68">
        <v>121.44799999999999</v>
      </c>
      <c r="Q51" s="68">
        <v>116.367</v>
      </c>
      <c r="R51" s="68">
        <v>125.70399999999999</v>
      </c>
      <c r="S51" s="68">
        <v>143.01599999999999</v>
      </c>
      <c r="T51" s="68">
        <v>160.39699999999999</v>
      </c>
      <c r="U51" s="68">
        <v>172.60300000000001</v>
      </c>
      <c r="V51" s="68">
        <v>187.31200000000001</v>
      </c>
      <c r="W51" s="68">
        <v>190.83</v>
      </c>
      <c r="X51" s="68">
        <v>176.798</v>
      </c>
      <c r="Y51" s="68">
        <v>157.286</v>
      </c>
      <c r="Z51" s="68">
        <v>128.42500000000001</v>
      </c>
      <c r="AA51" s="68">
        <v>103.38</v>
      </c>
      <c r="AB51" s="68">
        <v>95.554000000000002</v>
      </c>
      <c r="AC51" s="68">
        <v>99.546000000000006</v>
      </c>
      <c r="AD51" s="68">
        <v>117.95699999999999</v>
      </c>
      <c r="AE51" s="68">
        <v>142.80500000000001</v>
      </c>
      <c r="AF51" s="68">
        <v>166.06800000000001</v>
      </c>
      <c r="AG51" s="68">
        <v>189.631</v>
      </c>
      <c r="AH51" s="68">
        <v>206.77099999999999</v>
      </c>
      <c r="AI51" s="68">
        <v>211.69399999999999</v>
      </c>
      <c r="AJ51" s="68">
        <v>207.04</v>
      </c>
      <c r="AK51" s="68">
        <v>192.505</v>
      </c>
      <c r="AL51" s="68">
        <v>175.364</v>
      </c>
      <c r="AM51" s="68">
        <v>154.09299999999999</v>
      </c>
      <c r="AN51" s="68">
        <v>133.21</v>
      </c>
      <c r="AO51" s="68">
        <v>138.751</v>
      </c>
      <c r="AP51" s="68">
        <v>157.02199999999999</v>
      </c>
      <c r="AQ51" s="68">
        <v>179.06800000000001</v>
      </c>
      <c r="AR51" s="68">
        <v>196.261</v>
      </c>
      <c r="AS51" s="68">
        <v>207.869</v>
      </c>
      <c r="AT51" s="68">
        <v>223.11699999999999</v>
      </c>
      <c r="AU51" s="68">
        <v>228.714</v>
      </c>
      <c r="AV51" s="68">
        <v>227.83500000000001</v>
      </c>
      <c r="AW51" s="68">
        <v>216.45099999999999</v>
      </c>
      <c r="AX51" s="68">
        <v>197.273</v>
      </c>
      <c r="AY51" s="68">
        <v>164.91200000000001</v>
      </c>
      <c r="AZ51" s="68">
        <v>147.761</v>
      </c>
      <c r="BA51" s="68">
        <v>154.40299999999999</v>
      </c>
      <c r="BB51" s="68">
        <v>170.232</v>
      </c>
      <c r="BC51" s="68">
        <v>187.08500000000001</v>
      </c>
      <c r="BD51" s="68">
        <v>206.36199999999999</v>
      </c>
      <c r="BE51" s="68">
        <v>226.75769424000001</v>
      </c>
      <c r="BF51" s="329">
        <v>238.60570000000001</v>
      </c>
      <c r="BG51" s="329">
        <v>241.32820000000001</v>
      </c>
      <c r="BH51" s="329">
        <v>235.13550000000001</v>
      </c>
      <c r="BI51" s="329">
        <v>222.1686</v>
      </c>
      <c r="BJ51" s="329">
        <v>199.16659999999999</v>
      </c>
      <c r="BK51" s="329">
        <v>176.67859999999999</v>
      </c>
      <c r="BL51" s="329">
        <v>162.2073</v>
      </c>
      <c r="BM51" s="329">
        <v>161.47819999999999</v>
      </c>
      <c r="BN51" s="329">
        <v>172.32650000000001</v>
      </c>
      <c r="BO51" s="329">
        <v>187.9992</v>
      </c>
      <c r="BP51" s="329">
        <v>202.81720000000001</v>
      </c>
      <c r="BQ51" s="329">
        <v>215.5582</v>
      </c>
      <c r="BR51" s="329">
        <v>227.13239999999999</v>
      </c>
      <c r="BS51" s="329">
        <v>229.126</v>
      </c>
      <c r="BT51" s="329">
        <v>222.52809999999999</v>
      </c>
      <c r="BU51" s="329">
        <v>208.71809999999999</v>
      </c>
      <c r="BV51" s="329">
        <v>185.7835</v>
      </c>
    </row>
    <row r="52" spans="1:74" ht="11.1" customHeight="1" x14ac:dyDescent="0.2">
      <c r="A52" s="61" t="s">
        <v>971</v>
      </c>
      <c r="B52" s="175" t="s">
        <v>549</v>
      </c>
      <c r="C52" s="68">
        <v>85.5</v>
      </c>
      <c r="D52" s="68">
        <v>88.914000000000001</v>
      </c>
      <c r="E52" s="68">
        <v>90.465000000000003</v>
      </c>
      <c r="F52" s="68">
        <v>87.468000000000004</v>
      </c>
      <c r="G52" s="68">
        <v>88.141999999999996</v>
      </c>
      <c r="H52" s="68">
        <v>86.397000000000006</v>
      </c>
      <c r="I52" s="68">
        <v>84.674999999999997</v>
      </c>
      <c r="J52" s="68">
        <v>82.088999999999999</v>
      </c>
      <c r="K52" s="68">
        <v>88.317999999999998</v>
      </c>
      <c r="L52" s="68">
        <v>87.796999999999997</v>
      </c>
      <c r="M52" s="68">
        <v>86.549000000000007</v>
      </c>
      <c r="N52" s="68">
        <v>82.284000000000006</v>
      </c>
      <c r="O52" s="68">
        <v>88.25</v>
      </c>
      <c r="P52" s="68">
        <v>86.531999999999996</v>
      </c>
      <c r="Q52" s="68">
        <v>89.875</v>
      </c>
      <c r="R52" s="68">
        <v>91.971000000000004</v>
      </c>
      <c r="S52" s="68">
        <v>87.245999999999995</v>
      </c>
      <c r="T52" s="68">
        <v>86.777000000000001</v>
      </c>
      <c r="U52" s="68">
        <v>83.738</v>
      </c>
      <c r="V52" s="68">
        <v>82.754000000000005</v>
      </c>
      <c r="W52" s="68">
        <v>81.638999999999996</v>
      </c>
      <c r="X52" s="68">
        <v>85.366</v>
      </c>
      <c r="Y52" s="68">
        <v>85.088999999999999</v>
      </c>
      <c r="Z52" s="68">
        <v>77.959000000000003</v>
      </c>
      <c r="AA52" s="68">
        <v>83.852999999999994</v>
      </c>
      <c r="AB52" s="68">
        <v>89.489000000000004</v>
      </c>
      <c r="AC52" s="68">
        <v>91.929000000000002</v>
      </c>
      <c r="AD52" s="68">
        <v>94.917000000000002</v>
      </c>
      <c r="AE52" s="68">
        <v>92.875</v>
      </c>
      <c r="AF52" s="68">
        <v>87.566000000000003</v>
      </c>
      <c r="AG52" s="68">
        <v>84.798000000000002</v>
      </c>
      <c r="AH52" s="68">
        <v>82.884</v>
      </c>
      <c r="AI52" s="68">
        <v>84.289000000000001</v>
      </c>
      <c r="AJ52" s="68">
        <v>90.302000000000007</v>
      </c>
      <c r="AK52" s="68">
        <v>85.494</v>
      </c>
      <c r="AL52" s="68">
        <v>78.344999999999999</v>
      </c>
      <c r="AM52" s="68">
        <v>85.066999999999993</v>
      </c>
      <c r="AN52" s="68">
        <v>85.13</v>
      </c>
      <c r="AO52" s="68">
        <v>84.727000000000004</v>
      </c>
      <c r="AP52" s="68">
        <v>85.774000000000001</v>
      </c>
      <c r="AQ52" s="68">
        <v>84.225999999999999</v>
      </c>
      <c r="AR52" s="68">
        <v>86.034999999999997</v>
      </c>
      <c r="AS52" s="68">
        <v>89.405000000000001</v>
      </c>
      <c r="AT52" s="68">
        <v>88.283000000000001</v>
      </c>
      <c r="AU52" s="68">
        <v>88.786000000000001</v>
      </c>
      <c r="AV52" s="68">
        <v>87.082999999999998</v>
      </c>
      <c r="AW52" s="68">
        <v>86.078000000000003</v>
      </c>
      <c r="AX52" s="68">
        <v>82.625</v>
      </c>
      <c r="AY52" s="68">
        <v>87.801000000000002</v>
      </c>
      <c r="AZ52" s="68">
        <v>89.108999999999995</v>
      </c>
      <c r="BA52" s="68">
        <v>91.441999999999993</v>
      </c>
      <c r="BB52" s="68">
        <v>90.034000000000006</v>
      </c>
      <c r="BC52" s="68">
        <v>90.001000000000005</v>
      </c>
      <c r="BD52" s="68">
        <v>87.786000000000001</v>
      </c>
      <c r="BE52" s="68">
        <v>86.456958387</v>
      </c>
      <c r="BF52" s="329">
        <v>84.828749999999999</v>
      </c>
      <c r="BG52" s="329">
        <v>85.597080000000005</v>
      </c>
      <c r="BH52" s="329">
        <v>87.556110000000004</v>
      </c>
      <c r="BI52" s="329">
        <v>85.202190000000002</v>
      </c>
      <c r="BJ52" s="329">
        <v>79.623599999999996</v>
      </c>
      <c r="BK52" s="329">
        <v>85.136570000000006</v>
      </c>
      <c r="BL52" s="329">
        <v>87.132980000000003</v>
      </c>
      <c r="BM52" s="329">
        <v>89.390280000000004</v>
      </c>
      <c r="BN52" s="329">
        <v>90.596080000000001</v>
      </c>
      <c r="BO52" s="329">
        <v>89.124669999999995</v>
      </c>
      <c r="BP52" s="329">
        <v>88.107699999999994</v>
      </c>
      <c r="BQ52" s="329">
        <v>85.884829999999994</v>
      </c>
      <c r="BR52" s="329">
        <v>84.437550000000002</v>
      </c>
      <c r="BS52" s="329">
        <v>85.608720000000005</v>
      </c>
      <c r="BT52" s="329">
        <v>87.608760000000004</v>
      </c>
      <c r="BU52" s="329">
        <v>85.212580000000003</v>
      </c>
      <c r="BV52" s="329">
        <v>79.504069999999999</v>
      </c>
    </row>
    <row r="53" spans="1:74" ht="11.1" customHeight="1" x14ac:dyDescent="0.2">
      <c r="A53" s="61" t="s">
        <v>973</v>
      </c>
      <c r="B53" s="175" t="s">
        <v>554</v>
      </c>
      <c r="C53" s="68">
        <v>24.846406000000002</v>
      </c>
      <c r="D53" s="68">
        <v>26.302676999999999</v>
      </c>
      <c r="E53" s="68">
        <v>26.310445000000001</v>
      </c>
      <c r="F53" s="68">
        <v>25.8246</v>
      </c>
      <c r="G53" s="68">
        <v>25.335851999999999</v>
      </c>
      <c r="H53" s="68">
        <v>24.604894000000002</v>
      </c>
      <c r="I53" s="68">
        <v>23.318593</v>
      </c>
      <c r="J53" s="68">
        <v>21.958455000000001</v>
      </c>
      <c r="K53" s="68">
        <v>22.782513000000002</v>
      </c>
      <c r="L53" s="68">
        <v>21.593734000000001</v>
      </c>
      <c r="M53" s="68">
        <v>22.641769</v>
      </c>
      <c r="N53" s="68">
        <v>23.311354999999999</v>
      </c>
      <c r="O53" s="68">
        <v>23.382868999999999</v>
      </c>
      <c r="P53" s="68">
        <v>21.913809000000001</v>
      </c>
      <c r="Q53" s="68">
        <v>21.629854999999999</v>
      </c>
      <c r="R53" s="68">
        <v>21.039975999999999</v>
      </c>
      <c r="S53" s="68">
        <v>20.466701</v>
      </c>
      <c r="T53" s="68">
        <v>19.905864999999999</v>
      </c>
      <c r="U53" s="68">
        <v>20.732872</v>
      </c>
      <c r="V53" s="68">
        <v>21.148105999999999</v>
      </c>
      <c r="W53" s="68">
        <v>20.023990999999999</v>
      </c>
      <c r="X53" s="68">
        <v>19.556830999999999</v>
      </c>
      <c r="Y53" s="68">
        <v>20.790773999999999</v>
      </c>
      <c r="Z53" s="68">
        <v>21.646709000000001</v>
      </c>
      <c r="AA53" s="68">
        <v>22.26031</v>
      </c>
      <c r="AB53" s="68">
        <v>22.374466999999999</v>
      </c>
      <c r="AC53" s="68">
        <v>22.736187999999999</v>
      </c>
      <c r="AD53" s="68">
        <v>22.512861999999998</v>
      </c>
      <c r="AE53" s="68">
        <v>23.328914000000001</v>
      </c>
      <c r="AF53" s="68">
        <v>23.345309</v>
      </c>
      <c r="AG53" s="68">
        <v>23.709454999999998</v>
      </c>
      <c r="AH53" s="68">
        <v>22.079563</v>
      </c>
      <c r="AI53" s="68">
        <v>22.434284999999999</v>
      </c>
      <c r="AJ53" s="68">
        <v>21.314520000000002</v>
      </c>
      <c r="AK53" s="68">
        <v>21.125221</v>
      </c>
      <c r="AL53" s="68">
        <v>23.344650999999999</v>
      </c>
      <c r="AM53" s="68">
        <v>25.872862000000001</v>
      </c>
      <c r="AN53" s="68">
        <v>26.627054999999999</v>
      </c>
      <c r="AO53" s="68">
        <v>26.702770000000001</v>
      </c>
      <c r="AP53" s="68">
        <v>26.269428999999999</v>
      </c>
      <c r="AQ53" s="68">
        <v>25.720723</v>
      </c>
      <c r="AR53" s="68">
        <v>25.023963999999999</v>
      </c>
      <c r="AS53" s="68">
        <v>25.224966999999999</v>
      </c>
      <c r="AT53" s="68">
        <v>24.465675000000001</v>
      </c>
      <c r="AU53" s="68">
        <v>23.784039</v>
      </c>
      <c r="AV53" s="68">
        <v>23.734539000000002</v>
      </c>
      <c r="AW53" s="68">
        <v>25.341614</v>
      </c>
      <c r="AX53" s="68">
        <v>26.757943999999998</v>
      </c>
      <c r="AY53" s="68">
        <v>28.649009</v>
      </c>
      <c r="AZ53" s="68">
        <v>29.060545999999999</v>
      </c>
      <c r="BA53" s="68">
        <v>28.242799999999999</v>
      </c>
      <c r="BB53" s="68">
        <v>27.314361999999999</v>
      </c>
      <c r="BC53" s="68">
        <v>26.932276000000002</v>
      </c>
      <c r="BD53" s="68">
        <v>27.501991499999999</v>
      </c>
      <c r="BE53" s="68">
        <v>26.715832326000001</v>
      </c>
      <c r="BF53" s="329">
        <v>26.225090000000002</v>
      </c>
      <c r="BG53" s="329">
        <v>26.30396</v>
      </c>
      <c r="BH53" s="329">
        <v>25.603300000000001</v>
      </c>
      <c r="BI53" s="329">
        <v>26.026219999999999</v>
      </c>
      <c r="BJ53" s="329">
        <v>26.56007</v>
      </c>
      <c r="BK53" s="329">
        <v>28.159849999999999</v>
      </c>
      <c r="BL53" s="329">
        <v>28.367619999999999</v>
      </c>
      <c r="BM53" s="329">
        <v>28.684830000000002</v>
      </c>
      <c r="BN53" s="329">
        <v>28.225429999999999</v>
      </c>
      <c r="BO53" s="329">
        <v>28.054539999999999</v>
      </c>
      <c r="BP53" s="329">
        <v>27.570080000000001</v>
      </c>
      <c r="BQ53" s="329">
        <v>27.254079999999998</v>
      </c>
      <c r="BR53" s="329">
        <v>26.756150000000002</v>
      </c>
      <c r="BS53" s="329">
        <v>26.833320000000001</v>
      </c>
      <c r="BT53" s="329">
        <v>26.131720000000001</v>
      </c>
      <c r="BU53" s="329">
        <v>26.554189999999998</v>
      </c>
      <c r="BV53" s="329">
        <v>27.089590000000001</v>
      </c>
    </row>
    <row r="54" spans="1:74" ht="11.1" customHeight="1" x14ac:dyDescent="0.2">
      <c r="A54" s="61" t="s">
        <v>644</v>
      </c>
      <c r="B54" s="175" t="s">
        <v>555</v>
      </c>
      <c r="C54" s="68">
        <v>233.64400000000001</v>
      </c>
      <c r="D54" s="68">
        <v>230.626</v>
      </c>
      <c r="E54" s="68">
        <v>218.626</v>
      </c>
      <c r="F54" s="68">
        <v>210.595</v>
      </c>
      <c r="G54" s="68">
        <v>204.96299999999999</v>
      </c>
      <c r="H54" s="68">
        <v>207.583</v>
      </c>
      <c r="I54" s="68">
        <v>209.58199999999999</v>
      </c>
      <c r="J54" s="68">
        <v>200.673</v>
      </c>
      <c r="K54" s="68">
        <v>200.88399999999999</v>
      </c>
      <c r="L54" s="68">
        <v>202.995</v>
      </c>
      <c r="M54" s="68">
        <v>215.26300000000001</v>
      </c>
      <c r="N54" s="68">
        <v>230.88800000000001</v>
      </c>
      <c r="O54" s="68">
        <v>234.43600000000001</v>
      </c>
      <c r="P54" s="68">
        <v>226.762</v>
      </c>
      <c r="Q54" s="68">
        <v>224.67</v>
      </c>
      <c r="R54" s="68">
        <v>220.768</v>
      </c>
      <c r="S54" s="68">
        <v>221.33199999999999</v>
      </c>
      <c r="T54" s="68">
        <v>224.36600000000001</v>
      </c>
      <c r="U54" s="68">
        <v>222.35599999999999</v>
      </c>
      <c r="V54" s="68">
        <v>217.59700000000001</v>
      </c>
      <c r="W54" s="68">
        <v>219.785</v>
      </c>
      <c r="X54" s="68">
        <v>213.977</v>
      </c>
      <c r="Y54" s="68">
        <v>216.84899999999999</v>
      </c>
      <c r="Z54" s="68">
        <v>228.03399999999999</v>
      </c>
      <c r="AA54" s="68">
        <v>235.85499999999999</v>
      </c>
      <c r="AB54" s="68">
        <v>229.499</v>
      </c>
      <c r="AC54" s="68">
        <v>221.61199999999999</v>
      </c>
      <c r="AD54" s="68">
        <v>216.76</v>
      </c>
      <c r="AE54" s="68">
        <v>218.15199999999999</v>
      </c>
      <c r="AF54" s="68">
        <v>219.25200000000001</v>
      </c>
      <c r="AG54" s="68">
        <v>217.56100000000001</v>
      </c>
      <c r="AH54" s="68">
        <v>212.14500000000001</v>
      </c>
      <c r="AI54" s="68">
        <v>212.45099999999999</v>
      </c>
      <c r="AJ54" s="68">
        <v>203.673</v>
      </c>
      <c r="AK54" s="68">
        <v>219.55500000000001</v>
      </c>
      <c r="AL54" s="68">
        <v>240.36799999999999</v>
      </c>
      <c r="AM54" s="68">
        <v>239.63</v>
      </c>
      <c r="AN54" s="68">
        <v>240.678</v>
      </c>
      <c r="AO54" s="68">
        <v>231.48500000000001</v>
      </c>
      <c r="AP54" s="68">
        <v>228.43799999999999</v>
      </c>
      <c r="AQ54" s="68">
        <v>222.49600000000001</v>
      </c>
      <c r="AR54" s="68">
        <v>221.02799999999999</v>
      </c>
      <c r="AS54" s="68">
        <v>218.071</v>
      </c>
      <c r="AT54" s="68">
        <v>218.18700000000001</v>
      </c>
      <c r="AU54" s="68">
        <v>225.11199999999999</v>
      </c>
      <c r="AV54" s="68">
        <v>217.02</v>
      </c>
      <c r="AW54" s="68">
        <v>222.55799999999999</v>
      </c>
      <c r="AX54" s="68">
        <v>234.96</v>
      </c>
      <c r="AY54" s="68">
        <v>260.952</v>
      </c>
      <c r="AZ54" s="68">
        <v>255.614</v>
      </c>
      <c r="BA54" s="68">
        <v>243.32499999999999</v>
      </c>
      <c r="BB54" s="68">
        <v>242.69499999999999</v>
      </c>
      <c r="BC54" s="68">
        <v>242.60300000000001</v>
      </c>
      <c r="BD54" s="68">
        <v>239.876</v>
      </c>
      <c r="BE54" s="68">
        <v>237.61369081000001</v>
      </c>
      <c r="BF54" s="329">
        <v>230.8364</v>
      </c>
      <c r="BG54" s="329">
        <v>231.2945</v>
      </c>
      <c r="BH54" s="329">
        <v>222.78479999999999</v>
      </c>
      <c r="BI54" s="329">
        <v>229.1728</v>
      </c>
      <c r="BJ54" s="329">
        <v>238.6062</v>
      </c>
      <c r="BK54" s="329">
        <v>246.63229999999999</v>
      </c>
      <c r="BL54" s="329">
        <v>243.81630000000001</v>
      </c>
      <c r="BM54" s="329">
        <v>234.64490000000001</v>
      </c>
      <c r="BN54" s="329">
        <v>228.40379999999999</v>
      </c>
      <c r="BO54" s="329">
        <v>227.58590000000001</v>
      </c>
      <c r="BP54" s="329">
        <v>229.2884</v>
      </c>
      <c r="BQ54" s="329">
        <v>229.86320000000001</v>
      </c>
      <c r="BR54" s="329">
        <v>225.9864</v>
      </c>
      <c r="BS54" s="329">
        <v>228.06100000000001</v>
      </c>
      <c r="BT54" s="329">
        <v>222.2244</v>
      </c>
      <c r="BU54" s="329">
        <v>230.1713</v>
      </c>
      <c r="BV54" s="329">
        <v>239.42230000000001</v>
      </c>
    </row>
    <row r="55" spans="1:74" ht="11.1" customHeight="1" x14ac:dyDescent="0.2">
      <c r="A55" s="61" t="s">
        <v>645</v>
      </c>
      <c r="B55" s="175" t="s">
        <v>556</v>
      </c>
      <c r="C55" s="68">
        <v>61.55</v>
      </c>
      <c r="D55" s="68">
        <v>58.670999999999999</v>
      </c>
      <c r="E55" s="68">
        <v>54.112000000000002</v>
      </c>
      <c r="F55" s="68">
        <v>50.537999999999997</v>
      </c>
      <c r="G55" s="68">
        <v>49.985999999999997</v>
      </c>
      <c r="H55" s="68">
        <v>51.896000000000001</v>
      </c>
      <c r="I55" s="68">
        <v>51.951999999999998</v>
      </c>
      <c r="J55" s="68">
        <v>48.293999999999997</v>
      </c>
      <c r="K55" s="68">
        <v>47.787999999999997</v>
      </c>
      <c r="L55" s="68">
        <v>49.667999999999999</v>
      </c>
      <c r="M55" s="68">
        <v>52.625999999999998</v>
      </c>
      <c r="N55" s="68">
        <v>55.210999999999999</v>
      </c>
      <c r="O55" s="68">
        <v>55.228000000000002</v>
      </c>
      <c r="P55" s="68">
        <v>53.143000000000001</v>
      </c>
      <c r="Q55" s="68">
        <v>47.326999999999998</v>
      </c>
      <c r="R55" s="68">
        <v>45.107999999999997</v>
      </c>
      <c r="S55" s="68">
        <v>46.375999999999998</v>
      </c>
      <c r="T55" s="68">
        <v>48.634</v>
      </c>
      <c r="U55" s="68">
        <v>49.725999999999999</v>
      </c>
      <c r="V55" s="68">
        <v>47.655000000000001</v>
      </c>
      <c r="W55" s="68">
        <v>39.78</v>
      </c>
      <c r="X55" s="68">
        <v>37.594999999999999</v>
      </c>
      <c r="Y55" s="68">
        <v>37.548000000000002</v>
      </c>
      <c r="Z55" s="68">
        <v>38.975999999999999</v>
      </c>
      <c r="AA55" s="68">
        <v>39.395000000000003</v>
      </c>
      <c r="AB55" s="68">
        <v>37.718000000000004</v>
      </c>
      <c r="AC55" s="68">
        <v>34.372</v>
      </c>
      <c r="AD55" s="68">
        <v>31.138000000000002</v>
      </c>
      <c r="AE55" s="68">
        <v>31.484999999999999</v>
      </c>
      <c r="AF55" s="68">
        <v>28.785</v>
      </c>
      <c r="AG55" s="68">
        <v>28.864000000000001</v>
      </c>
      <c r="AH55" s="68">
        <v>27.721</v>
      </c>
      <c r="AI55" s="68">
        <v>28.353999999999999</v>
      </c>
      <c r="AJ55" s="68">
        <v>27.798999999999999</v>
      </c>
      <c r="AK55" s="68">
        <v>29.72</v>
      </c>
      <c r="AL55" s="68">
        <v>31.236000000000001</v>
      </c>
      <c r="AM55" s="68">
        <v>29.922999999999998</v>
      </c>
      <c r="AN55" s="68">
        <v>30.558</v>
      </c>
      <c r="AO55" s="68">
        <v>26.890999999999998</v>
      </c>
      <c r="AP55" s="68">
        <v>25.898</v>
      </c>
      <c r="AQ55" s="68">
        <v>26.58</v>
      </c>
      <c r="AR55" s="68">
        <v>25.678000000000001</v>
      </c>
      <c r="AS55" s="68">
        <v>24.417999999999999</v>
      </c>
      <c r="AT55" s="68">
        <v>26.047999999999998</v>
      </c>
      <c r="AU55" s="68">
        <v>29.027999999999999</v>
      </c>
      <c r="AV55" s="68">
        <v>27.638000000000002</v>
      </c>
      <c r="AW55" s="68">
        <v>27.805</v>
      </c>
      <c r="AX55" s="68">
        <v>28.452999999999999</v>
      </c>
      <c r="AY55" s="68">
        <v>26.8</v>
      </c>
      <c r="AZ55" s="68">
        <v>27.218</v>
      </c>
      <c r="BA55" s="68">
        <v>26.468</v>
      </c>
      <c r="BB55" s="68">
        <v>25.039000000000001</v>
      </c>
      <c r="BC55" s="68">
        <v>23.707999999999998</v>
      </c>
      <c r="BD55" s="68">
        <v>24.789000000000001</v>
      </c>
      <c r="BE55" s="68">
        <v>24.834690323</v>
      </c>
      <c r="BF55" s="329">
        <v>26.778949999999998</v>
      </c>
      <c r="BG55" s="329">
        <v>25.674659999999999</v>
      </c>
      <c r="BH55" s="329">
        <v>25.899360000000001</v>
      </c>
      <c r="BI55" s="329">
        <v>26.589369999999999</v>
      </c>
      <c r="BJ55" s="329">
        <v>27.79045</v>
      </c>
      <c r="BK55" s="329">
        <v>29.75995</v>
      </c>
      <c r="BL55" s="329">
        <v>30.83616</v>
      </c>
      <c r="BM55" s="329">
        <v>27.14179</v>
      </c>
      <c r="BN55" s="329">
        <v>24.245229999999999</v>
      </c>
      <c r="BO55" s="329">
        <v>25.38889</v>
      </c>
      <c r="BP55" s="329">
        <v>25.637830000000001</v>
      </c>
      <c r="BQ55" s="329">
        <v>27.97711</v>
      </c>
      <c r="BR55" s="329">
        <v>26.186260000000001</v>
      </c>
      <c r="BS55" s="329">
        <v>26.605329999999999</v>
      </c>
      <c r="BT55" s="329">
        <v>24.82874</v>
      </c>
      <c r="BU55" s="329">
        <v>26.73471</v>
      </c>
      <c r="BV55" s="329">
        <v>28.00103</v>
      </c>
    </row>
    <row r="56" spans="1:74" ht="11.1" customHeight="1" x14ac:dyDescent="0.2">
      <c r="A56" s="61" t="s">
        <v>646</v>
      </c>
      <c r="B56" s="175" t="s">
        <v>899</v>
      </c>
      <c r="C56" s="68">
        <v>172.09399999999999</v>
      </c>
      <c r="D56" s="68">
        <v>171.95500000000001</v>
      </c>
      <c r="E56" s="68">
        <v>164.51400000000001</v>
      </c>
      <c r="F56" s="68">
        <v>160.05699999999999</v>
      </c>
      <c r="G56" s="68">
        <v>154.977</v>
      </c>
      <c r="H56" s="68">
        <v>155.68700000000001</v>
      </c>
      <c r="I56" s="68">
        <v>157.63</v>
      </c>
      <c r="J56" s="68">
        <v>152.37899999999999</v>
      </c>
      <c r="K56" s="68">
        <v>153.096</v>
      </c>
      <c r="L56" s="68">
        <v>153.327</v>
      </c>
      <c r="M56" s="68">
        <v>162.637</v>
      </c>
      <c r="N56" s="68">
        <v>175.67699999999999</v>
      </c>
      <c r="O56" s="68">
        <v>179.208</v>
      </c>
      <c r="P56" s="68">
        <v>173.619</v>
      </c>
      <c r="Q56" s="68">
        <v>177.34299999999999</v>
      </c>
      <c r="R56" s="68">
        <v>175.66</v>
      </c>
      <c r="S56" s="68">
        <v>174.95599999999999</v>
      </c>
      <c r="T56" s="68">
        <v>175.732</v>
      </c>
      <c r="U56" s="68">
        <v>172.63</v>
      </c>
      <c r="V56" s="68">
        <v>169.94200000000001</v>
      </c>
      <c r="W56" s="68">
        <v>180.005</v>
      </c>
      <c r="X56" s="68">
        <v>176.38200000000001</v>
      </c>
      <c r="Y56" s="68">
        <v>179.30099999999999</v>
      </c>
      <c r="Z56" s="68">
        <v>189.05799999999999</v>
      </c>
      <c r="AA56" s="68">
        <v>196.46</v>
      </c>
      <c r="AB56" s="68">
        <v>191.78100000000001</v>
      </c>
      <c r="AC56" s="68">
        <v>187.24</v>
      </c>
      <c r="AD56" s="68">
        <v>185.62200000000001</v>
      </c>
      <c r="AE56" s="68">
        <v>186.667</v>
      </c>
      <c r="AF56" s="68">
        <v>190.46700000000001</v>
      </c>
      <c r="AG56" s="68">
        <v>188.697</v>
      </c>
      <c r="AH56" s="68">
        <v>184.42400000000001</v>
      </c>
      <c r="AI56" s="68">
        <v>184.09700000000001</v>
      </c>
      <c r="AJ56" s="68">
        <v>175.874</v>
      </c>
      <c r="AK56" s="68">
        <v>189.83500000000001</v>
      </c>
      <c r="AL56" s="68">
        <v>209.13200000000001</v>
      </c>
      <c r="AM56" s="68">
        <v>209.70699999999999</v>
      </c>
      <c r="AN56" s="68">
        <v>210.12</v>
      </c>
      <c r="AO56" s="68">
        <v>204.59399999999999</v>
      </c>
      <c r="AP56" s="68">
        <v>202.54</v>
      </c>
      <c r="AQ56" s="68">
        <v>195.916</v>
      </c>
      <c r="AR56" s="68">
        <v>195.35</v>
      </c>
      <c r="AS56" s="68">
        <v>193.65299999999999</v>
      </c>
      <c r="AT56" s="68">
        <v>192.13900000000001</v>
      </c>
      <c r="AU56" s="68">
        <v>196.084</v>
      </c>
      <c r="AV56" s="68">
        <v>189.38200000000001</v>
      </c>
      <c r="AW56" s="68">
        <v>194.75299999999999</v>
      </c>
      <c r="AX56" s="68">
        <v>206.50700000000001</v>
      </c>
      <c r="AY56" s="68">
        <v>234.15199999999999</v>
      </c>
      <c r="AZ56" s="68">
        <v>228.39599999999999</v>
      </c>
      <c r="BA56" s="68">
        <v>216.857</v>
      </c>
      <c r="BB56" s="68">
        <v>217.65600000000001</v>
      </c>
      <c r="BC56" s="68">
        <v>218.89500000000001</v>
      </c>
      <c r="BD56" s="68">
        <v>215.08699999999999</v>
      </c>
      <c r="BE56" s="68">
        <v>212.779</v>
      </c>
      <c r="BF56" s="329">
        <v>204.0575</v>
      </c>
      <c r="BG56" s="329">
        <v>205.6198</v>
      </c>
      <c r="BH56" s="329">
        <v>196.88550000000001</v>
      </c>
      <c r="BI56" s="329">
        <v>202.58340000000001</v>
      </c>
      <c r="BJ56" s="329">
        <v>210.81569999999999</v>
      </c>
      <c r="BK56" s="329">
        <v>216.8724</v>
      </c>
      <c r="BL56" s="329">
        <v>212.98009999999999</v>
      </c>
      <c r="BM56" s="329">
        <v>207.50309999999999</v>
      </c>
      <c r="BN56" s="329">
        <v>204.15860000000001</v>
      </c>
      <c r="BO56" s="329">
        <v>202.19710000000001</v>
      </c>
      <c r="BP56" s="329">
        <v>203.65049999999999</v>
      </c>
      <c r="BQ56" s="329">
        <v>201.8861</v>
      </c>
      <c r="BR56" s="329">
        <v>199.80009999999999</v>
      </c>
      <c r="BS56" s="329">
        <v>201.45570000000001</v>
      </c>
      <c r="BT56" s="329">
        <v>197.3956</v>
      </c>
      <c r="BU56" s="329">
        <v>203.4365</v>
      </c>
      <c r="BV56" s="329">
        <v>211.4212</v>
      </c>
    </row>
    <row r="57" spans="1:74" ht="11.1" customHeight="1" x14ac:dyDescent="0.2">
      <c r="A57" s="61" t="s">
        <v>671</v>
      </c>
      <c r="B57" s="175" t="s">
        <v>539</v>
      </c>
      <c r="C57" s="68">
        <v>42.127000000000002</v>
      </c>
      <c r="D57" s="68">
        <v>41.14</v>
      </c>
      <c r="E57" s="68">
        <v>39.15</v>
      </c>
      <c r="F57" s="68">
        <v>40.311999999999998</v>
      </c>
      <c r="G57" s="68">
        <v>39.854999999999997</v>
      </c>
      <c r="H57" s="68">
        <v>38.463999999999999</v>
      </c>
      <c r="I57" s="68">
        <v>40.021000000000001</v>
      </c>
      <c r="J57" s="68">
        <v>43.246000000000002</v>
      </c>
      <c r="K57" s="68">
        <v>43.991</v>
      </c>
      <c r="L57" s="68">
        <v>44.677</v>
      </c>
      <c r="M57" s="68">
        <v>41.048000000000002</v>
      </c>
      <c r="N57" s="68">
        <v>39.619999999999997</v>
      </c>
      <c r="O57" s="68">
        <v>39.649000000000001</v>
      </c>
      <c r="P57" s="68">
        <v>40.497</v>
      </c>
      <c r="Q57" s="68">
        <v>39.883000000000003</v>
      </c>
      <c r="R57" s="68">
        <v>41.314999999999998</v>
      </c>
      <c r="S57" s="68">
        <v>40.801000000000002</v>
      </c>
      <c r="T57" s="68">
        <v>40.414000000000001</v>
      </c>
      <c r="U57" s="68">
        <v>39.151000000000003</v>
      </c>
      <c r="V57" s="68">
        <v>39.453000000000003</v>
      </c>
      <c r="W57" s="68">
        <v>41.098999999999997</v>
      </c>
      <c r="X57" s="68">
        <v>38.960999999999999</v>
      </c>
      <c r="Y57" s="68">
        <v>36.99</v>
      </c>
      <c r="Z57" s="68">
        <v>37.183</v>
      </c>
      <c r="AA57" s="68">
        <v>37.835000000000001</v>
      </c>
      <c r="AB57" s="68">
        <v>38.392000000000003</v>
      </c>
      <c r="AC57" s="68">
        <v>36.445</v>
      </c>
      <c r="AD57" s="68">
        <v>38.634</v>
      </c>
      <c r="AE57" s="68">
        <v>39.036000000000001</v>
      </c>
      <c r="AF57" s="68">
        <v>37.073999999999998</v>
      </c>
      <c r="AG57" s="68">
        <v>35.74</v>
      </c>
      <c r="AH57" s="68">
        <v>35.841000000000001</v>
      </c>
      <c r="AI57" s="68">
        <v>39.793999999999997</v>
      </c>
      <c r="AJ57" s="68">
        <v>36.457000000000001</v>
      </c>
      <c r="AK57" s="68">
        <v>35.979999999999997</v>
      </c>
      <c r="AL57" s="68">
        <v>38.274000000000001</v>
      </c>
      <c r="AM57" s="68">
        <v>38.485999999999997</v>
      </c>
      <c r="AN57" s="68">
        <v>38.581000000000003</v>
      </c>
      <c r="AO57" s="68">
        <v>37.191000000000003</v>
      </c>
      <c r="AP57" s="68">
        <v>38.411999999999999</v>
      </c>
      <c r="AQ57" s="68">
        <v>42.451000000000001</v>
      </c>
      <c r="AR57" s="68">
        <v>43.703000000000003</v>
      </c>
      <c r="AS57" s="68">
        <v>43.703000000000003</v>
      </c>
      <c r="AT57" s="68">
        <v>43.11</v>
      </c>
      <c r="AU57" s="68">
        <v>40.380000000000003</v>
      </c>
      <c r="AV57" s="68">
        <v>38.034999999999997</v>
      </c>
      <c r="AW57" s="68">
        <v>37.987000000000002</v>
      </c>
      <c r="AX57" s="68">
        <v>40.256</v>
      </c>
      <c r="AY57" s="68">
        <v>42.499000000000002</v>
      </c>
      <c r="AZ57" s="68">
        <v>42.222999999999999</v>
      </c>
      <c r="BA57" s="68">
        <v>43.83</v>
      </c>
      <c r="BB57" s="68">
        <v>43.454000000000001</v>
      </c>
      <c r="BC57" s="68">
        <v>44.500999999999998</v>
      </c>
      <c r="BD57" s="68">
        <v>41.241</v>
      </c>
      <c r="BE57" s="68">
        <v>41.145070322999999</v>
      </c>
      <c r="BF57" s="329">
        <v>41.255589999999998</v>
      </c>
      <c r="BG57" s="329">
        <v>42.88306</v>
      </c>
      <c r="BH57" s="329">
        <v>41.183839999999996</v>
      </c>
      <c r="BI57" s="329">
        <v>39.354730000000004</v>
      </c>
      <c r="BJ57" s="329">
        <v>39.434550000000002</v>
      </c>
      <c r="BK57" s="329">
        <v>40.171729999999997</v>
      </c>
      <c r="BL57" s="329">
        <v>39.974179999999997</v>
      </c>
      <c r="BM57" s="329">
        <v>39.338070000000002</v>
      </c>
      <c r="BN57" s="329">
        <v>40.212200000000003</v>
      </c>
      <c r="BO57" s="329">
        <v>41.181310000000003</v>
      </c>
      <c r="BP57" s="329">
        <v>40.847180000000002</v>
      </c>
      <c r="BQ57" s="329">
        <v>41.626710000000003</v>
      </c>
      <c r="BR57" s="329">
        <v>41.721069999999997</v>
      </c>
      <c r="BS57" s="329">
        <v>43.271129999999999</v>
      </c>
      <c r="BT57" s="329">
        <v>41.518059999999998</v>
      </c>
      <c r="BU57" s="329">
        <v>39.592709999999997</v>
      </c>
      <c r="BV57" s="329">
        <v>39.61983</v>
      </c>
    </row>
    <row r="58" spans="1:74" ht="11.1" customHeight="1" x14ac:dyDescent="0.2">
      <c r="A58" s="61" t="s">
        <v>625</v>
      </c>
      <c r="B58" s="175" t="s">
        <v>551</v>
      </c>
      <c r="C58" s="68">
        <v>147.21</v>
      </c>
      <c r="D58" s="68">
        <v>139.28899999999999</v>
      </c>
      <c r="E58" s="68">
        <v>133.697</v>
      </c>
      <c r="F58" s="68">
        <v>124.66500000000001</v>
      </c>
      <c r="G58" s="68">
        <v>121.44499999999999</v>
      </c>
      <c r="H58" s="68">
        <v>119.89</v>
      </c>
      <c r="I58" s="68">
        <v>126.45399999999999</v>
      </c>
      <c r="J58" s="68">
        <v>127.309</v>
      </c>
      <c r="K58" s="68">
        <v>127.384</v>
      </c>
      <c r="L58" s="68">
        <v>118.65300000000001</v>
      </c>
      <c r="M58" s="68">
        <v>117.99299999999999</v>
      </c>
      <c r="N58" s="68">
        <v>134.809</v>
      </c>
      <c r="O58" s="68">
        <v>131.268</v>
      </c>
      <c r="P58" s="68">
        <v>121.96299999999999</v>
      </c>
      <c r="Q58" s="68">
        <v>118.73699999999999</v>
      </c>
      <c r="R58" s="68">
        <v>118.791</v>
      </c>
      <c r="S58" s="68">
        <v>122.13200000000001</v>
      </c>
      <c r="T58" s="68">
        <v>122.46299999999999</v>
      </c>
      <c r="U58" s="68">
        <v>126.02</v>
      </c>
      <c r="V58" s="68">
        <v>129.06</v>
      </c>
      <c r="W58" s="68">
        <v>129.32599999999999</v>
      </c>
      <c r="X58" s="68">
        <v>118.035</v>
      </c>
      <c r="Y58" s="68">
        <v>121.11799999999999</v>
      </c>
      <c r="Z58" s="68">
        <v>127.54300000000001</v>
      </c>
      <c r="AA58" s="68">
        <v>114.66800000000001</v>
      </c>
      <c r="AB58" s="68">
        <v>113.10299999999999</v>
      </c>
      <c r="AC58" s="68">
        <v>115.227</v>
      </c>
      <c r="AD58" s="68">
        <v>116.69199999999999</v>
      </c>
      <c r="AE58" s="68">
        <v>121.56399999999999</v>
      </c>
      <c r="AF58" s="68">
        <v>121.58499999999999</v>
      </c>
      <c r="AG58" s="68">
        <v>125.45699999999999</v>
      </c>
      <c r="AH58" s="68">
        <v>128.31299999999999</v>
      </c>
      <c r="AI58" s="68">
        <v>131.43600000000001</v>
      </c>
      <c r="AJ58" s="68">
        <v>120.372</v>
      </c>
      <c r="AK58" s="68">
        <v>126.215</v>
      </c>
      <c r="AL58" s="68">
        <v>136.286</v>
      </c>
      <c r="AM58" s="68">
        <v>131.99199999999999</v>
      </c>
      <c r="AN58" s="68">
        <v>123.137</v>
      </c>
      <c r="AO58" s="68">
        <v>128.29400000000001</v>
      </c>
      <c r="AP58" s="68">
        <v>129.02199999999999</v>
      </c>
      <c r="AQ58" s="68">
        <v>134.02799999999999</v>
      </c>
      <c r="AR58" s="68">
        <v>139.43700000000001</v>
      </c>
      <c r="AS58" s="68">
        <v>142.14400000000001</v>
      </c>
      <c r="AT58" s="68">
        <v>152.14500000000001</v>
      </c>
      <c r="AU58" s="68">
        <v>148.846</v>
      </c>
      <c r="AV58" s="68">
        <v>143.31700000000001</v>
      </c>
      <c r="AW58" s="68">
        <v>156.666</v>
      </c>
      <c r="AX58" s="68">
        <v>160.74100000000001</v>
      </c>
      <c r="AY58" s="68">
        <v>160.583</v>
      </c>
      <c r="AZ58" s="68">
        <v>162.696</v>
      </c>
      <c r="BA58" s="68">
        <v>160.62</v>
      </c>
      <c r="BB58" s="68">
        <v>154.69200000000001</v>
      </c>
      <c r="BC58" s="68">
        <v>154.38900000000001</v>
      </c>
      <c r="BD58" s="68">
        <v>148.93899999999999</v>
      </c>
      <c r="BE58" s="68">
        <v>153.68879634999999</v>
      </c>
      <c r="BF58" s="329">
        <v>156.8433</v>
      </c>
      <c r="BG58" s="329">
        <v>155.2218</v>
      </c>
      <c r="BH58" s="329">
        <v>147.114</v>
      </c>
      <c r="BI58" s="329">
        <v>150.73079999999999</v>
      </c>
      <c r="BJ58" s="329">
        <v>155.452</v>
      </c>
      <c r="BK58" s="329">
        <v>150.9178</v>
      </c>
      <c r="BL58" s="329">
        <v>142.7192</v>
      </c>
      <c r="BM58" s="329">
        <v>137.45769999999999</v>
      </c>
      <c r="BN58" s="329">
        <v>134.7321</v>
      </c>
      <c r="BO58" s="329">
        <v>137.91319999999999</v>
      </c>
      <c r="BP58" s="329">
        <v>140.66239999999999</v>
      </c>
      <c r="BQ58" s="329">
        <v>145.66759999999999</v>
      </c>
      <c r="BR58" s="329">
        <v>148.89869999999999</v>
      </c>
      <c r="BS58" s="329">
        <v>147.3826</v>
      </c>
      <c r="BT58" s="329">
        <v>139.35900000000001</v>
      </c>
      <c r="BU58" s="329">
        <v>142.554</v>
      </c>
      <c r="BV58" s="329">
        <v>147.77950000000001</v>
      </c>
    </row>
    <row r="59" spans="1:74" ht="11.1" customHeight="1" x14ac:dyDescent="0.2">
      <c r="A59" s="61" t="s">
        <v>672</v>
      </c>
      <c r="B59" s="175" t="s">
        <v>552</v>
      </c>
      <c r="C59" s="68">
        <v>33.956000000000003</v>
      </c>
      <c r="D59" s="68">
        <v>35.993000000000002</v>
      </c>
      <c r="E59" s="68">
        <v>36.643999999999998</v>
      </c>
      <c r="F59" s="68">
        <v>34.622999999999998</v>
      </c>
      <c r="G59" s="68">
        <v>33.034999999999997</v>
      </c>
      <c r="H59" s="68">
        <v>36.933</v>
      </c>
      <c r="I59" s="68">
        <v>35.898000000000003</v>
      </c>
      <c r="J59" s="68">
        <v>34.158000000000001</v>
      </c>
      <c r="K59" s="68">
        <v>35.518999999999998</v>
      </c>
      <c r="L59" s="68">
        <v>37.423999999999999</v>
      </c>
      <c r="M59" s="68">
        <v>37.027000000000001</v>
      </c>
      <c r="N59" s="68">
        <v>33.951000000000001</v>
      </c>
      <c r="O59" s="68">
        <v>35.534999999999997</v>
      </c>
      <c r="P59" s="68">
        <v>37.984999999999999</v>
      </c>
      <c r="Q59" s="68">
        <v>36.985999999999997</v>
      </c>
      <c r="R59" s="68">
        <v>40.316000000000003</v>
      </c>
      <c r="S59" s="68">
        <v>38.965000000000003</v>
      </c>
      <c r="T59" s="68">
        <v>37.555999999999997</v>
      </c>
      <c r="U59" s="68">
        <v>37.801000000000002</v>
      </c>
      <c r="V59" s="68">
        <v>35.244999999999997</v>
      </c>
      <c r="W59" s="68">
        <v>35.585000000000001</v>
      </c>
      <c r="X59" s="68">
        <v>36.319000000000003</v>
      </c>
      <c r="Y59" s="68">
        <v>35.713999999999999</v>
      </c>
      <c r="Z59" s="68">
        <v>38.143999999999998</v>
      </c>
      <c r="AA59" s="68">
        <v>36.874000000000002</v>
      </c>
      <c r="AB59" s="68">
        <v>36.354999999999997</v>
      </c>
      <c r="AC59" s="68">
        <v>36.048999999999999</v>
      </c>
      <c r="AD59" s="68">
        <v>35.970999999999997</v>
      </c>
      <c r="AE59" s="68">
        <v>38.32</v>
      </c>
      <c r="AF59" s="68">
        <v>36.649000000000001</v>
      </c>
      <c r="AG59" s="68">
        <v>35.698</v>
      </c>
      <c r="AH59" s="68">
        <v>37.506999999999998</v>
      </c>
      <c r="AI59" s="68">
        <v>36.588000000000001</v>
      </c>
      <c r="AJ59" s="68">
        <v>36.767000000000003</v>
      </c>
      <c r="AK59" s="68">
        <v>36.307000000000002</v>
      </c>
      <c r="AL59" s="68">
        <v>33.661999999999999</v>
      </c>
      <c r="AM59" s="68">
        <v>34.267000000000003</v>
      </c>
      <c r="AN59" s="68">
        <v>36.662999999999997</v>
      </c>
      <c r="AO59" s="68">
        <v>38.136000000000003</v>
      </c>
      <c r="AP59" s="68">
        <v>39.07</v>
      </c>
      <c r="AQ59" s="68">
        <v>40.959000000000003</v>
      </c>
      <c r="AR59" s="68">
        <v>41.753</v>
      </c>
      <c r="AS59" s="68">
        <v>39.994999999999997</v>
      </c>
      <c r="AT59" s="68">
        <v>38.716999999999999</v>
      </c>
      <c r="AU59" s="68">
        <v>41.307000000000002</v>
      </c>
      <c r="AV59" s="68">
        <v>43.171999999999997</v>
      </c>
      <c r="AW59" s="68">
        <v>43.688000000000002</v>
      </c>
      <c r="AX59" s="68">
        <v>42.189</v>
      </c>
      <c r="AY59" s="68">
        <v>44.052</v>
      </c>
      <c r="AZ59" s="68">
        <v>46.012</v>
      </c>
      <c r="BA59" s="68">
        <v>44.531999999999996</v>
      </c>
      <c r="BB59" s="68">
        <v>43.281999999999996</v>
      </c>
      <c r="BC59" s="68">
        <v>40.372</v>
      </c>
      <c r="BD59" s="68">
        <v>40.042999999999999</v>
      </c>
      <c r="BE59" s="68">
        <v>38.225464838999997</v>
      </c>
      <c r="BF59" s="329">
        <v>37.687739999999998</v>
      </c>
      <c r="BG59" s="329">
        <v>37.374789999999997</v>
      </c>
      <c r="BH59" s="329">
        <v>38.612720000000003</v>
      </c>
      <c r="BI59" s="329">
        <v>39.29063</v>
      </c>
      <c r="BJ59" s="329">
        <v>38.095219999999998</v>
      </c>
      <c r="BK59" s="329">
        <v>38.416150000000002</v>
      </c>
      <c r="BL59" s="329">
        <v>39.068950000000001</v>
      </c>
      <c r="BM59" s="329">
        <v>39.838000000000001</v>
      </c>
      <c r="BN59" s="329">
        <v>40.788760000000003</v>
      </c>
      <c r="BO59" s="329">
        <v>40.70993</v>
      </c>
      <c r="BP59" s="329">
        <v>40.621670000000002</v>
      </c>
      <c r="BQ59" s="329">
        <v>39.748370000000001</v>
      </c>
      <c r="BR59" s="329">
        <v>38.84346</v>
      </c>
      <c r="BS59" s="329">
        <v>38.436309999999999</v>
      </c>
      <c r="BT59" s="329">
        <v>39.51493</v>
      </c>
      <c r="BU59" s="329">
        <v>40.093769999999999</v>
      </c>
      <c r="BV59" s="329">
        <v>38.559480000000001</v>
      </c>
    </row>
    <row r="60" spans="1:74" ht="11.1" customHeight="1" x14ac:dyDescent="0.2">
      <c r="A60" s="61" t="s">
        <v>974</v>
      </c>
      <c r="B60" s="646" t="s">
        <v>1237</v>
      </c>
      <c r="C60" s="68">
        <v>47.85</v>
      </c>
      <c r="D60" s="68">
        <v>49.776000000000003</v>
      </c>
      <c r="E60" s="68">
        <v>51.006999999999998</v>
      </c>
      <c r="F60" s="68">
        <v>50.417000000000002</v>
      </c>
      <c r="G60" s="68">
        <v>50.722000000000001</v>
      </c>
      <c r="H60" s="68">
        <v>49.195999999999998</v>
      </c>
      <c r="I60" s="68">
        <v>47.924999999999997</v>
      </c>
      <c r="J60" s="68">
        <v>45.738</v>
      </c>
      <c r="K60" s="68">
        <v>44.526000000000003</v>
      </c>
      <c r="L60" s="68">
        <v>43.387999999999998</v>
      </c>
      <c r="M60" s="68">
        <v>44.523000000000003</v>
      </c>
      <c r="N60" s="68">
        <v>48.881999999999998</v>
      </c>
      <c r="O60" s="68">
        <v>50.179000000000002</v>
      </c>
      <c r="P60" s="68">
        <v>51.878</v>
      </c>
      <c r="Q60" s="68">
        <v>55.764000000000003</v>
      </c>
      <c r="R60" s="68">
        <v>55.444000000000003</v>
      </c>
      <c r="S60" s="68">
        <v>54.795999999999999</v>
      </c>
      <c r="T60" s="68">
        <v>53.63</v>
      </c>
      <c r="U60" s="68">
        <v>51.506</v>
      </c>
      <c r="V60" s="68">
        <v>48.527999999999999</v>
      </c>
      <c r="W60" s="68">
        <v>46.097999999999999</v>
      </c>
      <c r="X60" s="68">
        <v>43.359000000000002</v>
      </c>
      <c r="Y60" s="68">
        <v>45.935000000000002</v>
      </c>
      <c r="Z60" s="68">
        <v>49.405999999999999</v>
      </c>
      <c r="AA60" s="68">
        <v>51.012</v>
      </c>
      <c r="AB60" s="68">
        <v>53.445999999999998</v>
      </c>
      <c r="AC60" s="68">
        <v>52.860999999999997</v>
      </c>
      <c r="AD60" s="68">
        <v>52.718000000000004</v>
      </c>
      <c r="AE60" s="68">
        <v>51.704000000000001</v>
      </c>
      <c r="AF60" s="68">
        <v>50.588000000000001</v>
      </c>
      <c r="AG60" s="68">
        <v>48.335000000000001</v>
      </c>
      <c r="AH60" s="68">
        <v>48.067999999999998</v>
      </c>
      <c r="AI60" s="68">
        <v>46.744</v>
      </c>
      <c r="AJ60" s="68">
        <v>44.085999999999999</v>
      </c>
      <c r="AK60" s="68">
        <v>47.247</v>
      </c>
      <c r="AL60" s="68">
        <v>49.57</v>
      </c>
      <c r="AM60" s="68">
        <v>52.426000000000002</v>
      </c>
      <c r="AN60" s="68">
        <v>54.823</v>
      </c>
      <c r="AO60" s="68">
        <v>57.332000000000001</v>
      </c>
      <c r="AP60" s="68">
        <v>57.061999999999998</v>
      </c>
      <c r="AQ60" s="68">
        <v>57.323</v>
      </c>
      <c r="AR60" s="68">
        <v>54.573</v>
      </c>
      <c r="AS60" s="68">
        <v>51.601999999999997</v>
      </c>
      <c r="AT60" s="68">
        <v>50.216999999999999</v>
      </c>
      <c r="AU60" s="68">
        <v>48.292000000000002</v>
      </c>
      <c r="AV60" s="68">
        <v>47.073999999999998</v>
      </c>
      <c r="AW60" s="68">
        <v>50.241999999999997</v>
      </c>
      <c r="AX60" s="68">
        <v>53.499000000000002</v>
      </c>
      <c r="AY60" s="68">
        <v>55.923000000000002</v>
      </c>
      <c r="AZ60" s="68">
        <v>57.287999999999997</v>
      </c>
      <c r="BA60" s="68">
        <v>58.441000000000003</v>
      </c>
      <c r="BB60" s="68">
        <v>58.944000000000003</v>
      </c>
      <c r="BC60" s="68">
        <v>57.735999999999997</v>
      </c>
      <c r="BD60" s="68">
        <v>55.892150000000001</v>
      </c>
      <c r="BE60" s="68">
        <v>53.627160000000003</v>
      </c>
      <c r="BF60" s="329">
        <v>51.25235</v>
      </c>
      <c r="BG60" s="329">
        <v>49.377920000000003</v>
      </c>
      <c r="BH60" s="329">
        <v>47.016249999999999</v>
      </c>
      <c r="BI60" s="329">
        <v>48.828670000000002</v>
      </c>
      <c r="BJ60" s="329">
        <v>51.73433</v>
      </c>
      <c r="BK60" s="329">
        <v>54.232970000000002</v>
      </c>
      <c r="BL60" s="329">
        <v>56.072490000000002</v>
      </c>
      <c r="BM60" s="329">
        <v>57.171169999999996</v>
      </c>
      <c r="BN60" s="329">
        <v>57.112360000000002</v>
      </c>
      <c r="BO60" s="329">
        <v>57.046559999999999</v>
      </c>
      <c r="BP60" s="329">
        <v>55.189909999999998</v>
      </c>
      <c r="BQ60" s="329">
        <v>53.532139999999998</v>
      </c>
      <c r="BR60" s="329">
        <v>51.105060000000002</v>
      </c>
      <c r="BS60" s="329">
        <v>49.278530000000003</v>
      </c>
      <c r="BT60" s="329">
        <v>46.95805</v>
      </c>
      <c r="BU60" s="329">
        <v>48.80077</v>
      </c>
      <c r="BV60" s="329">
        <v>51.741100000000003</v>
      </c>
    </row>
    <row r="61" spans="1:74" ht="11.1" customHeight="1" x14ac:dyDescent="0.2">
      <c r="A61" s="61" t="s">
        <v>673</v>
      </c>
      <c r="B61" s="175" t="s">
        <v>122</v>
      </c>
      <c r="C61" s="240">
        <v>1076.6454060000001</v>
      </c>
      <c r="D61" s="240">
        <v>1071.4566769999999</v>
      </c>
      <c r="E61" s="240">
        <v>1087.534445</v>
      </c>
      <c r="F61" s="240">
        <v>1088.5326</v>
      </c>
      <c r="G61" s="240">
        <v>1099.869852</v>
      </c>
      <c r="H61" s="240">
        <v>1114.2188940000001</v>
      </c>
      <c r="I61" s="240">
        <v>1117.0335930000001</v>
      </c>
      <c r="J61" s="240">
        <v>1104.602455</v>
      </c>
      <c r="K61" s="240">
        <v>1124.5405129999999</v>
      </c>
      <c r="L61" s="240">
        <v>1115.1207340000001</v>
      </c>
      <c r="M61" s="240">
        <v>1115.4567689999999</v>
      </c>
      <c r="N61" s="240">
        <v>1112.5093549999999</v>
      </c>
      <c r="O61" s="240">
        <v>1115.0248690000001</v>
      </c>
      <c r="P61" s="240">
        <v>1094.188809</v>
      </c>
      <c r="Q61" s="240">
        <v>1097.040855</v>
      </c>
      <c r="R61" s="240">
        <v>1111.779976</v>
      </c>
      <c r="S61" s="240">
        <v>1120.7937010000001</v>
      </c>
      <c r="T61" s="240">
        <v>1122.9448649999999</v>
      </c>
      <c r="U61" s="240">
        <v>1121.790872</v>
      </c>
      <c r="V61" s="240">
        <v>1126.827106</v>
      </c>
      <c r="W61" s="240">
        <v>1137.4039909999999</v>
      </c>
      <c r="X61" s="240">
        <v>1114.033831</v>
      </c>
      <c r="Y61" s="240">
        <v>1093.3967740000001</v>
      </c>
      <c r="Z61" s="240">
        <v>1065.4037089999999</v>
      </c>
      <c r="AA61" s="240">
        <v>1053.13031</v>
      </c>
      <c r="AB61" s="240">
        <v>1054.8554670000001</v>
      </c>
      <c r="AC61" s="240">
        <v>1063.0611879999999</v>
      </c>
      <c r="AD61" s="240">
        <v>1093.281862</v>
      </c>
      <c r="AE61" s="240">
        <v>1124.816914</v>
      </c>
      <c r="AF61" s="240">
        <v>1128.1383089999999</v>
      </c>
      <c r="AG61" s="240">
        <v>1131.409455</v>
      </c>
      <c r="AH61" s="240">
        <v>1136.135563</v>
      </c>
      <c r="AI61" s="240">
        <v>1148.755285</v>
      </c>
      <c r="AJ61" s="240">
        <v>1142.9985200000001</v>
      </c>
      <c r="AK61" s="240">
        <v>1153.4772210000001</v>
      </c>
      <c r="AL61" s="240">
        <v>1168.5546509999999</v>
      </c>
      <c r="AM61" s="240">
        <v>1183.3058619999999</v>
      </c>
      <c r="AN61" s="240">
        <v>1186.8880549999999</v>
      </c>
      <c r="AO61" s="240">
        <v>1217.4337700000001</v>
      </c>
      <c r="AP61" s="240">
        <v>1244.448429</v>
      </c>
      <c r="AQ61" s="240">
        <v>1265.6067230000001</v>
      </c>
      <c r="AR61" s="240">
        <v>1277.3529639999999</v>
      </c>
      <c r="AS61" s="240">
        <v>1273.4839669999999</v>
      </c>
      <c r="AT61" s="240">
        <v>1296.0516749999999</v>
      </c>
      <c r="AU61" s="240">
        <v>1306.0070390000001</v>
      </c>
      <c r="AV61" s="240">
        <v>1313.9705389999999</v>
      </c>
      <c r="AW61" s="240">
        <v>1326.4296139999999</v>
      </c>
      <c r="AX61" s="240">
        <v>1319.668944</v>
      </c>
      <c r="AY61" s="240">
        <v>1345.4410089999999</v>
      </c>
      <c r="AZ61" s="240">
        <v>1349.4565459999999</v>
      </c>
      <c r="BA61" s="240">
        <v>1357.3668</v>
      </c>
      <c r="BB61" s="240">
        <v>1368.2333619999999</v>
      </c>
      <c r="BC61" s="240">
        <v>1384.096276</v>
      </c>
      <c r="BD61" s="240">
        <v>1371.9911414999999</v>
      </c>
      <c r="BE61" s="240">
        <v>1385.0569023</v>
      </c>
      <c r="BF61" s="333">
        <v>1380.778</v>
      </c>
      <c r="BG61" s="333">
        <v>1381.0119999999999</v>
      </c>
      <c r="BH61" s="333">
        <v>1361.691</v>
      </c>
      <c r="BI61" s="333">
        <v>1353.6030000000001</v>
      </c>
      <c r="BJ61" s="333">
        <v>1329.0930000000001</v>
      </c>
      <c r="BK61" s="333">
        <v>1327.683</v>
      </c>
      <c r="BL61" s="333">
        <v>1310.4929999999999</v>
      </c>
      <c r="BM61" s="333">
        <v>1306.7760000000001</v>
      </c>
      <c r="BN61" s="333">
        <v>1314.442</v>
      </c>
      <c r="BO61" s="333">
        <v>1326.2909999999999</v>
      </c>
      <c r="BP61" s="333">
        <v>1328.249</v>
      </c>
      <c r="BQ61" s="333">
        <v>1327.6220000000001</v>
      </c>
      <c r="BR61" s="333">
        <v>1326.953</v>
      </c>
      <c r="BS61" s="333">
        <v>1329.5709999999999</v>
      </c>
      <c r="BT61" s="333">
        <v>1312.2080000000001</v>
      </c>
      <c r="BU61" s="333">
        <v>1303.9369999999999</v>
      </c>
      <c r="BV61" s="333">
        <v>1278.8989999999999</v>
      </c>
    </row>
    <row r="62" spans="1:74" ht="11.1" customHeight="1" x14ac:dyDescent="0.2">
      <c r="A62" s="61" t="s">
        <v>674</v>
      </c>
      <c r="B62" s="178" t="s">
        <v>557</v>
      </c>
      <c r="C62" s="270">
        <v>695.95100000000002</v>
      </c>
      <c r="D62" s="270">
        <v>695.95100000000002</v>
      </c>
      <c r="E62" s="270">
        <v>695.95100000000002</v>
      </c>
      <c r="F62" s="270">
        <v>695.95100000000002</v>
      </c>
      <c r="G62" s="270">
        <v>695.95100000000002</v>
      </c>
      <c r="H62" s="270">
        <v>695.95100000000002</v>
      </c>
      <c r="I62" s="270">
        <v>695.95</v>
      </c>
      <c r="J62" s="270">
        <v>695.95</v>
      </c>
      <c r="K62" s="270">
        <v>694.952</v>
      </c>
      <c r="L62" s="270">
        <v>694.952</v>
      </c>
      <c r="M62" s="270">
        <v>694.952</v>
      </c>
      <c r="N62" s="270">
        <v>695.26800000000003</v>
      </c>
      <c r="O62" s="270">
        <v>695.80499999999995</v>
      </c>
      <c r="P62" s="270">
        <v>695.96900000000005</v>
      </c>
      <c r="Q62" s="270">
        <v>695.96900000000005</v>
      </c>
      <c r="R62" s="270">
        <v>695.96900000000005</v>
      </c>
      <c r="S62" s="270">
        <v>695.96900000000005</v>
      </c>
      <c r="T62" s="270">
        <v>695.96900000000005</v>
      </c>
      <c r="U62" s="270">
        <v>695.96900000000005</v>
      </c>
      <c r="V62" s="270">
        <v>695.96900000000005</v>
      </c>
      <c r="W62" s="270">
        <v>695.96900000000005</v>
      </c>
      <c r="X62" s="270">
        <v>695.96900000000005</v>
      </c>
      <c r="Y62" s="270">
        <v>695.96900000000005</v>
      </c>
      <c r="Z62" s="270">
        <v>695.96900000000005</v>
      </c>
      <c r="AA62" s="270">
        <v>695.96900000000005</v>
      </c>
      <c r="AB62" s="270">
        <v>695.96900000000005</v>
      </c>
      <c r="AC62" s="270">
        <v>695.92899999999997</v>
      </c>
      <c r="AD62" s="270">
        <v>693.31500000000005</v>
      </c>
      <c r="AE62" s="270">
        <v>690.97199999999998</v>
      </c>
      <c r="AF62" s="270">
        <v>690.97199999999998</v>
      </c>
      <c r="AG62" s="270">
        <v>690.97199999999998</v>
      </c>
      <c r="AH62" s="270">
        <v>690.97199999999998</v>
      </c>
      <c r="AI62" s="270">
        <v>690.96900000000005</v>
      </c>
      <c r="AJ62" s="270">
        <v>690.96600000000001</v>
      </c>
      <c r="AK62" s="270">
        <v>690.96299999999997</v>
      </c>
      <c r="AL62" s="270">
        <v>690.95899999999995</v>
      </c>
      <c r="AM62" s="270">
        <v>690.95600000000002</v>
      </c>
      <c r="AN62" s="270">
        <v>690.95299999999997</v>
      </c>
      <c r="AO62" s="270">
        <v>690.95</v>
      </c>
      <c r="AP62" s="270">
        <v>690.947</v>
      </c>
      <c r="AQ62" s="270">
        <v>692.34500000000003</v>
      </c>
      <c r="AR62" s="270">
        <v>693.89099999999996</v>
      </c>
      <c r="AS62" s="270">
        <v>695.13400000000001</v>
      </c>
      <c r="AT62" s="270">
        <v>695.13</v>
      </c>
      <c r="AU62" s="270">
        <v>695.12800000000004</v>
      </c>
      <c r="AV62" s="270">
        <v>695.12599999999998</v>
      </c>
      <c r="AW62" s="270">
        <v>695.12300000000005</v>
      </c>
      <c r="AX62" s="270">
        <v>695.11900000000003</v>
      </c>
      <c r="AY62" s="270">
        <v>695.11599999999999</v>
      </c>
      <c r="AZ62" s="270">
        <v>695.11400000000003</v>
      </c>
      <c r="BA62" s="270">
        <v>695.11199999999997</v>
      </c>
      <c r="BB62" s="270">
        <v>695.10699999999997</v>
      </c>
      <c r="BC62" s="270">
        <v>695.10400000000004</v>
      </c>
      <c r="BD62" s="270">
        <v>695.10199999999998</v>
      </c>
      <c r="BE62" s="270">
        <v>695.09900000000005</v>
      </c>
      <c r="BF62" s="335">
        <v>695.09900000000005</v>
      </c>
      <c r="BG62" s="335">
        <v>695.09900000000005</v>
      </c>
      <c r="BH62" s="335">
        <v>695.09900000000005</v>
      </c>
      <c r="BI62" s="335">
        <v>695.09900000000005</v>
      </c>
      <c r="BJ62" s="335">
        <v>695.09900000000005</v>
      </c>
      <c r="BK62" s="335">
        <v>695.09900000000005</v>
      </c>
      <c r="BL62" s="335">
        <v>695.09900000000005</v>
      </c>
      <c r="BM62" s="335">
        <v>695.09900000000005</v>
      </c>
      <c r="BN62" s="335">
        <v>695.09900000000005</v>
      </c>
      <c r="BO62" s="335">
        <v>695.09900000000005</v>
      </c>
      <c r="BP62" s="335">
        <v>695.09900000000005</v>
      </c>
      <c r="BQ62" s="335">
        <v>695.09900000000005</v>
      </c>
      <c r="BR62" s="335">
        <v>695.09900000000005</v>
      </c>
      <c r="BS62" s="335">
        <v>695.09900000000005</v>
      </c>
      <c r="BT62" s="335">
        <v>694.66499999999996</v>
      </c>
      <c r="BU62" s="335">
        <v>694.245</v>
      </c>
      <c r="BV62" s="335">
        <v>693.81100000000004</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404"/>
      <c r="BE63" s="404"/>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759" t="s">
        <v>1042</v>
      </c>
      <c r="C64" s="760"/>
      <c r="D64" s="760"/>
      <c r="E64" s="760"/>
      <c r="F64" s="760"/>
      <c r="G64" s="760"/>
      <c r="H64" s="760"/>
      <c r="I64" s="760"/>
      <c r="J64" s="760"/>
      <c r="K64" s="760"/>
      <c r="L64" s="760"/>
      <c r="M64" s="760"/>
      <c r="N64" s="760"/>
      <c r="O64" s="760"/>
      <c r="P64" s="760"/>
      <c r="Q64" s="760"/>
      <c r="AY64" s="406"/>
      <c r="AZ64" s="406"/>
      <c r="BA64" s="406"/>
      <c r="BB64" s="406"/>
      <c r="BC64" s="406"/>
      <c r="BD64" s="406"/>
      <c r="BE64" s="406"/>
      <c r="BF64" s="669"/>
      <c r="BG64" s="406"/>
      <c r="BH64" s="406"/>
      <c r="BI64" s="406"/>
      <c r="BJ64" s="406"/>
    </row>
    <row r="65" spans="1:74" s="443" customFormat="1" ht="12" customHeight="1" x14ac:dyDescent="0.2">
      <c r="A65" s="442"/>
      <c r="B65" s="802" t="s">
        <v>1043</v>
      </c>
      <c r="C65" s="782"/>
      <c r="D65" s="782"/>
      <c r="E65" s="782"/>
      <c r="F65" s="782"/>
      <c r="G65" s="782"/>
      <c r="H65" s="782"/>
      <c r="I65" s="782"/>
      <c r="J65" s="782"/>
      <c r="K65" s="782"/>
      <c r="L65" s="782"/>
      <c r="M65" s="782"/>
      <c r="N65" s="782"/>
      <c r="O65" s="782"/>
      <c r="P65" s="782"/>
      <c r="Q65" s="778"/>
      <c r="AY65" s="535"/>
      <c r="AZ65" s="535"/>
      <c r="BA65" s="535"/>
      <c r="BB65" s="535"/>
      <c r="BC65" s="535"/>
      <c r="BD65" s="535"/>
      <c r="BE65" s="535"/>
      <c r="BF65" s="670"/>
      <c r="BG65" s="535"/>
      <c r="BH65" s="535"/>
      <c r="BI65" s="535"/>
      <c r="BJ65" s="535"/>
    </row>
    <row r="66" spans="1:74" s="443" customFormat="1" ht="12" customHeight="1" x14ac:dyDescent="0.2">
      <c r="A66" s="442"/>
      <c r="B66" s="802" t="s">
        <v>1082</v>
      </c>
      <c r="C66" s="782"/>
      <c r="D66" s="782"/>
      <c r="E66" s="782"/>
      <c r="F66" s="782"/>
      <c r="G66" s="782"/>
      <c r="H66" s="782"/>
      <c r="I66" s="782"/>
      <c r="J66" s="782"/>
      <c r="K66" s="782"/>
      <c r="L66" s="782"/>
      <c r="M66" s="782"/>
      <c r="N66" s="782"/>
      <c r="O66" s="782"/>
      <c r="P66" s="782"/>
      <c r="Q66" s="778"/>
      <c r="AY66" s="535"/>
      <c r="AZ66" s="535"/>
      <c r="BA66" s="535"/>
      <c r="BB66" s="535"/>
      <c r="BC66" s="535"/>
      <c r="BD66" s="535"/>
      <c r="BE66" s="535"/>
      <c r="BF66" s="670"/>
      <c r="BG66" s="535"/>
      <c r="BH66" s="535"/>
      <c r="BI66" s="535"/>
      <c r="BJ66" s="535"/>
    </row>
    <row r="67" spans="1:74" s="443" customFormat="1" ht="12" customHeight="1" x14ac:dyDescent="0.2">
      <c r="A67" s="442"/>
      <c r="B67" s="802" t="s">
        <v>1083</v>
      </c>
      <c r="C67" s="782"/>
      <c r="D67" s="782"/>
      <c r="E67" s="782"/>
      <c r="F67" s="782"/>
      <c r="G67" s="782"/>
      <c r="H67" s="782"/>
      <c r="I67" s="782"/>
      <c r="J67" s="782"/>
      <c r="K67" s="782"/>
      <c r="L67" s="782"/>
      <c r="M67" s="782"/>
      <c r="N67" s="782"/>
      <c r="O67" s="782"/>
      <c r="P67" s="782"/>
      <c r="Q67" s="778"/>
      <c r="AY67" s="535"/>
      <c r="AZ67" s="535"/>
      <c r="BA67" s="535"/>
      <c r="BB67" s="535"/>
      <c r="BC67" s="535"/>
      <c r="BD67" s="535"/>
      <c r="BE67" s="535"/>
      <c r="BF67" s="670"/>
      <c r="BG67" s="535"/>
      <c r="BH67" s="535"/>
      <c r="BI67" s="535"/>
      <c r="BJ67" s="535"/>
    </row>
    <row r="68" spans="1:74" s="443" customFormat="1" ht="12" customHeight="1" x14ac:dyDescent="0.2">
      <c r="A68" s="442"/>
      <c r="B68" s="802" t="s">
        <v>1084</v>
      </c>
      <c r="C68" s="782"/>
      <c r="D68" s="782"/>
      <c r="E68" s="782"/>
      <c r="F68" s="782"/>
      <c r="G68" s="782"/>
      <c r="H68" s="782"/>
      <c r="I68" s="782"/>
      <c r="J68" s="782"/>
      <c r="K68" s="782"/>
      <c r="L68" s="782"/>
      <c r="M68" s="782"/>
      <c r="N68" s="782"/>
      <c r="O68" s="782"/>
      <c r="P68" s="782"/>
      <c r="Q68" s="778"/>
      <c r="AY68" s="535"/>
      <c r="AZ68" s="535"/>
      <c r="BA68" s="535"/>
      <c r="BB68" s="535"/>
      <c r="BC68" s="535"/>
      <c r="BD68" s="535"/>
      <c r="BE68" s="535"/>
      <c r="BF68" s="670"/>
      <c r="BG68" s="535"/>
      <c r="BH68" s="535"/>
      <c r="BI68" s="535"/>
      <c r="BJ68" s="535"/>
    </row>
    <row r="69" spans="1:74" s="443" customFormat="1" ht="12" customHeight="1" x14ac:dyDescent="0.2">
      <c r="A69" s="442"/>
      <c r="B69" s="802" t="s">
        <v>1125</v>
      </c>
      <c r="C69" s="778"/>
      <c r="D69" s="778"/>
      <c r="E69" s="778"/>
      <c r="F69" s="778"/>
      <c r="G69" s="778"/>
      <c r="H69" s="778"/>
      <c r="I69" s="778"/>
      <c r="J69" s="778"/>
      <c r="K69" s="778"/>
      <c r="L69" s="778"/>
      <c r="M69" s="778"/>
      <c r="N69" s="778"/>
      <c r="O69" s="778"/>
      <c r="P69" s="778"/>
      <c r="Q69" s="778"/>
      <c r="AY69" s="535"/>
      <c r="AZ69" s="535"/>
      <c r="BA69" s="535"/>
      <c r="BB69" s="535"/>
      <c r="BC69" s="535"/>
      <c r="BD69" s="535"/>
      <c r="BE69" s="535"/>
      <c r="BF69" s="670"/>
      <c r="BG69" s="535"/>
      <c r="BH69" s="535"/>
      <c r="BI69" s="535"/>
      <c r="BJ69" s="535"/>
    </row>
    <row r="70" spans="1:74" s="443" customFormat="1" ht="12" customHeight="1" x14ac:dyDescent="0.2">
      <c r="A70" s="442"/>
      <c r="B70" s="802" t="s">
        <v>1126</v>
      </c>
      <c r="C70" s="782"/>
      <c r="D70" s="782"/>
      <c r="E70" s="782"/>
      <c r="F70" s="782"/>
      <c r="G70" s="782"/>
      <c r="H70" s="782"/>
      <c r="I70" s="782"/>
      <c r="J70" s="782"/>
      <c r="K70" s="782"/>
      <c r="L70" s="782"/>
      <c r="M70" s="782"/>
      <c r="N70" s="782"/>
      <c r="O70" s="782"/>
      <c r="P70" s="782"/>
      <c r="Q70" s="778"/>
      <c r="AY70" s="535"/>
      <c r="AZ70" s="535"/>
      <c r="BA70" s="535"/>
      <c r="BB70" s="535"/>
      <c r="BC70" s="535"/>
      <c r="BD70" s="535"/>
      <c r="BE70" s="535"/>
      <c r="BF70" s="670"/>
      <c r="BG70" s="535"/>
      <c r="BH70" s="535"/>
      <c r="BI70" s="535"/>
      <c r="BJ70" s="535"/>
    </row>
    <row r="71" spans="1:74" s="443" customFormat="1" ht="22.35" customHeight="1" x14ac:dyDescent="0.2">
      <c r="A71" s="442"/>
      <c r="B71" s="801" t="s">
        <v>1244</v>
      </c>
      <c r="C71" s="782"/>
      <c r="D71" s="782"/>
      <c r="E71" s="782"/>
      <c r="F71" s="782"/>
      <c r="G71" s="782"/>
      <c r="H71" s="782"/>
      <c r="I71" s="782"/>
      <c r="J71" s="782"/>
      <c r="K71" s="782"/>
      <c r="L71" s="782"/>
      <c r="M71" s="782"/>
      <c r="N71" s="782"/>
      <c r="O71" s="782"/>
      <c r="P71" s="782"/>
      <c r="Q71" s="778"/>
      <c r="AY71" s="535"/>
      <c r="AZ71" s="535"/>
      <c r="BA71" s="535"/>
      <c r="BB71" s="535"/>
      <c r="BC71" s="535"/>
      <c r="BD71" s="535"/>
      <c r="BE71" s="535"/>
      <c r="BF71" s="670"/>
      <c r="BG71" s="535"/>
      <c r="BH71" s="535"/>
      <c r="BI71" s="535"/>
      <c r="BJ71" s="535"/>
    </row>
    <row r="72" spans="1:74" s="443" customFormat="1" ht="12" customHeight="1" x14ac:dyDescent="0.2">
      <c r="A72" s="442"/>
      <c r="B72" s="781" t="s">
        <v>1069</v>
      </c>
      <c r="C72" s="782"/>
      <c r="D72" s="782"/>
      <c r="E72" s="782"/>
      <c r="F72" s="782"/>
      <c r="G72" s="782"/>
      <c r="H72" s="782"/>
      <c r="I72" s="782"/>
      <c r="J72" s="782"/>
      <c r="K72" s="782"/>
      <c r="L72" s="782"/>
      <c r="M72" s="782"/>
      <c r="N72" s="782"/>
      <c r="O72" s="782"/>
      <c r="P72" s="782"/>
      <c r="Q72" s="778"/>
      <c r="AY72" s="535"/>
      <c r="AZ72" s="535"/>
      <c r="BA72" s="535"/>
      <c r="BB72" s="535"/>
      <c r="BC72" s="535"/>
      <c r="BD72" s="535"/>
      <c r="BE72" s="535"/>
      <c r="BF72" s="670"/>
      <c r="BG72" s="535"/>
      <c r="BH72" s="535"/>
      <c r="BI72" s="535"/>
      <c r="BJ72" s="535"/>
    </row>
    <row r="73" spans="1:74" s="443" customFormat="1" ht="12" customHeight="1" x14ac:dyDescent="0.2">
      <c r="A73" s="442"/>
      <c r="B73" s="803" t="s">
        <v>1085</v>
      </c>
      <c r="C73" s="782"/>
      <c r="D73" s="782"/>
      <c r="E73" s="782"/>
      <c r="F73" s="782"/>
      <c r="G73" s="782"/>
      <c r="H73" s="782"/>
      <c r="I73" s="782"/>
      <c r="J73" s="782"/>
      <c r="K73" s="782"/>
      <c r="L73" s="782"/>
      <c r="M73" s="782"/>
      <c r="N73" s="782"/>
      <c r="O73" s="782"/>
      <c r="P73" s="782"/>
      <c r="Q73" s="778"/>
      <c r="AY73" s="535"/>
      <c r="AZ73" s="535"/>
      <c r="BA73" s="535"/>
      <c r="BB73" s="535"/>
      <c r="BC73" s="535"/>
      <c r="BD73" s="535"/>
      <c r="BE73" s="535"/>
      <c r="BF73" s="670"/>
      <c r="BG73" s="535"/>
      <c r="BH73" s="535"/>
      <c r="BI73" s="535"/>
      <c r="BJ73" s="535"/>
    </row>
    <row r="74" spans="1:74" s="443" customFormat="1" ht="12" customHeight="1" x14ac:dyDescent="0.2">
      <c r="A74" s="442"/>
      <c r="B74" s="803" t="s">
        <v>1086</v>
      </c>
      <c r="C74" s="778"/>
      <c r="D74" s="778"/>
      <c r="E74" s="778"/>
      <c r="F74" s="778"/>
      <c r="G74" s="778"/>
      <c r="H74" s="778"/>
      <c r="I74" s="778"/>
      <c r="J74" s="778"/>
      <c r="K74" s="778"/>
      <c r="L74" s="778"/>
      <c r="M74" s="778"/>
      <c r="N74" s="778"/>
      <c r="O74" s="778"/>
      <c r="P74" s="778"/>
      <c r="Q74" s="778"/>
      <c r="AY74" s="535"/>
      <c r="AZ74" s="535"/>
      <c r="BA74" s="535"/>
      <c r="BB74" s="535"/>
      <c r="BC74" s="535"/>
      <c r="BD74" s="535"/>
      <c r="BE74" s="535"/>
      <c r="BF74" s="670"/>
      <c r="BG74" s="535"/>
      <c r="BH74" s="535"/>
      <c r="BI74" s="535"/>
      <c r="BJ74" s="535"/>
    </row>
    <row r="75" spans="1:74" s="443" customFormat="1" ht="12" customHeight="1" x14ac:dyDescent="0.2">
      <c r="A75" s="442"/>
      <c r="B75" s="781" t="s">
        <v>1087</v>
      </c>
      <c r="C75" s="782"/>
      <c r="D75" s="782"/>
      <c r="E75" s="782"/>
      <c r="F75" s="782"/>
      <c r="G75" s="782"/>
      <c r="H75" s="782"/>
      <c r="I75" s="782"/>
      <c r="J75" s="782"/>
      <c r="K75" s="782"/>
      <c r="L75" s="782"/>
      <c r="M75" s="782"/>
      <c r="N75" s="782"/>
      <c r="O75" s="782"/>
      <c r="P75" s="782"/>
      <c r="Q75" s="778"/>
      <c r="AY75" s="535"/>
      <c r="AZ75" s="535"/>
      <c r="BA75" s="535"/>
      <c r="BB75" s="535"/>
      <c r="BC75" s="535"/>
      <c r="BD75" s="535"/>
      <c r="BE75" s="535"/>
      <c r="BF75" s="670"/>
      <c r="BG75" s="535"/>
      <c r="BH75" s="535"/>
      <c r="BI75" s="535"/>
      <c r="BJ75" s="535"/>
    </row>
    <row r="76" spans="1:74" s="443" customFormat="1" ht="12" customHeight="1" x14ac:dyDescent="0.2">
      <c r="A76" s="442"/>
      <c r="B76" s="783" t="s">
        <v>1088</v>
      </c>
      <c r="C76" s="777"/>
      <c r="D76" s="777"/>
      <c r="E76" s="777"/>
      <c r="F76" s="777"/>
      <c r="G76" s="777"/>
      <c r="H76" s="777"/>
      <c r="I76" s="777"/>
      <c r="J76" s="777"/>
      <c r="K76" s="777"/>
      <c r="L76" s="777"/>
      <c r="M76" s="777"/>
      <c r="N76" s="777"/>
      <c r="O76" s="777"/>
      <c r="P76" s="777"/>
      <c r="Q76" s="778"/>
      <c r="AY76" s="535"/>
      <c r="AZ76" s="535"/>
      <c r="BA76" s="535"/>
      <c r="BB76" s="535"/>
      <c r="BC76" s="535"/>
      <c r="BD76" s="535"/>
      <c r="BE76" s="535"/>
      <c r="BF76" s="670"/>
      <c r="BG76" s="535"/>
      <c r="BH76" s="535"/>
      <c r="BI76" s="535"/>
      <c r="BJ76" s="535"/>
    </row>
    <row r="77" spans="1:74" s="443" customFormat="1" ht="12" customHeight="1" x14ac:dyDescent="0.2">
      <c r="A77" s="442"/>
      <c r="B77" s="776" t="s">
        <v>1073</v>
      </c>
      <c r="C77" s="777"/>
      <c r="D77" s="777"/>
      <c r="E77" s="777"/>
      <c r="F77" s="777"/>
      <c r="G77" s="777"/>
      <c r="H77" s="777"/>
      <c r="I77" s="777"/>
      <c r="J77" s="777"/>
      <c r="K77" s="777"/>
      <c r="L77" s="777"/>
      <c r="M77" s="777"/>
      <c r="N77" s="777"/>
      <c r="O77" s="777"/>
      <c r="P77" s="777"/>
      <c r="Q77" s="778"/>
      <c r="AY77" s="535"/>
      <c r="AZ77" s="535"/>
      <c r="BA77" s="535"/>
      <c r="BB77" s="535"/>
      <c r="BC77" s="535"/>
      <c r="BD77" s="535"/>
      <c r="BE77" s="535"/>
      <c r="BF77" s="670"/>
      <c r="BG77" s="535"/>
      <c r="BH77" s="535"/>
      <c r="BI77" s="535"/>
      <c r="BJ77" s="535"/>
    </row>
    <row r="78" spans="1:74" s="444" customFormat="1" ht="12" customHeight="1" x14ac:dyDescent="0.2">
      <c r="A78" s="436"/>
      <c r="B78" s="790" t="s">
        <v>1184</v>
      </c>
      <c r="C78" s="778"/>
      <c r="D78" s="778"/>
      <c r="E78" s="778"/>
      <c r="F78" s="778"/>
      <c r="G78" s="778"/>
      <c r="H78" s="778"/>
      <c r="I78" s="778"/>
      <c r="J78" s="778"/>
      <c r="K78" s="778"/>
      <c r="L78" s="778"/>
      <c r="M78" s="778"/>
      <c r="N78" s="778"/>
      <c r="O78" s="778"/>
      <c r="P78" s="778"/>
      <c r="Q78" s="778"/>
      <c r="AY78" s="536"/>
      <c r="AZ78" s="536"/>
      <c r="BA78" s="536"/>
      <c r="BB78" s="536"/>
      <c r="BC78" s="536"/>
      <c r="BD78" s="536"/>
      <c r="BE78" s="536"/>
      <c r="BF78" s="671"/>
      <c r="BG78" s="536"/>
      <c r="BH78" s="536"/>
      <c r="BI78" s="536"/>
      <c r="BJ78" s="536"/>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77:Q77"/>
    <mergeCell ref="B78:Q78"/>
    <mergeCell ref="B73:Q73"/>
    <mergeCell ref="B74:Q74"/>
    <mergeCell ref="B75:Q75"/>
    <mergeCell ref="B76:Q76"/>
    <mergeCell ref="B71:Q71"/>
    <mergeCell ref="B72:Q72"/>
    <mergeCell ref="B69:Q69"/>
    <mergeCell ref="A1:A2"/>
    <mergeCell ref="B64:Q64"/>
    <mergeCell ref="B65:Q65"/>
    <mergeCell ref="B66:Q66"/>
    <mergeCell ref="B67:Q67"/>
    <mergeCell ref="B68:Q68"/>
    <mergeCell ref="B70:Q70"/>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2016-08-04T20:25:17Z</dcterms:modified>
</cp:coreProperties>
</file>